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8640"/>
  </bookViews>
  <sheets>
    <sheet name="ENERO 1RA.QUINCENA" sheetId="1" r:id="rId1"/>
    <sheet name="ENERO 2DA.QUINCENA" sheetId="2" r:id="rId2"/>
    <sheet name="FEBRERO 1RA.QUINCENA" sheetId="3" r:id="rId3"/>
    <sheet name="FEBRERO 2DA. QUINCENA" sheetId="4" r:id="rId4"/>
    <sheet name="MARZO 1RA.QUINCENA" sheetId="5" r:id="rId5"/>
    <sheet name="MARZO 2DA.QUINCENA" sheetId="6" r:id="rId6"/>
    <sheet name="ABRIL 1RA.QUINCENA" sheetId="7" r:id="rId7"/>
    <sheet name="ABRIL 2DA.QUINCENA" sheetId="8" r:id="rId8"/>
    <sheet name="MAYO 1RA.QUINCENA" sheetId="9" r:id="rId9"/>
    <sheet name="MAYO 2DA. QUINCENA" sheetId="10" r:id="rId10"/>
    <sheet name="JUNIO 1RA.QUINCENA" sheetId="11" r:id="rId11"/>
    <sheet name="JUNIO 2DA.QUINCENA" sheetId="12" r:id="rId12"/>
    <sheet name="JULIO 1RA.QUINCENA" sheetId="13" r:id="rId13"/>
    <sheet name="JULIO 2DA.QUINCENA " sheetId="15" r:id="rId14"/>
    <sheet name="AGOSTO 1RA.QUINCENA " sheetId="16" r:id="rId15"/>
    <sheet name="AGOSTO 2DA.QUINCENA  " sheetId="17" r:id="rId16"/>
    <sheet name="SEPTIEMBRE 1RA.QUINCENA   " sheetId="18" r:id="rId17"/>
    <sheet name="SEPTIEMBRE 2DA.QUINCENA  " sheetId="19" r:id="rId18"/>
    <sheet name="OCTUBRE 1RA.QUINCENA " sheetId="20" r:id="rId19"/>
    <sheet name="OCTUBRE 2DA.QUINCENA" sheetId="21" r:id="rId20"/>
    <sheet name="NOVIEMBRE 1RA.QUINCENA " sheetId="22" r:id="rId21"/>
    <sheet name="NOVIEMBRE 2DA.QUINCENA  " sheetId="23" r:id="rId22"/>
    <sheet name="DICIEMBRE 1RA.QUINCENA" sheetId="24" r:id="rId23"/>
    <sheet name="DICIEMBRE 2DA.QUINCENA" sheetId="25" r:id="rId24"/>
  </sheets>
  <calcPr calcId="145621"/>
</workbook>
</file>

<file path=xl/calcChain.xml><?xml version="1.0" encoding="utf-8"?>
<calcChain xmlns="http://schemas.openxmlformats.org/spreadsheetml/2006/main">
  <c r="T6" i="25" l="1"/>
  <c r="T7" i="25"/>
  <c r="T8" i="25"/>
  <c r="T11" i="25"/>
  <c r="T16" i="25"/>
  <c r="T18" i="25"/>
  <c r="T19" i="25"/>
  <c r="T20" i="25"/>
  <c r="T3" i="25"/>
  <c r="P4" i="25"/>
  <c r="P5" i="25"/>
  <c r="P6" i="25"/>
  <c r="P7" i="25"/>
  <c r="P8" i="25"/>
  <c r="P10" i="25"/>
  <c r="P12" i="25"/>
  <c r="P13" i="25"/>
  <c r="P18" i="25"/>
  <c r="P19" i="25"/>
  <c r="P20" i="25"/>
  <c r="P3" i="25"/>
  <c r="P9" i="25"/>
  <c r="T17" i="25"/>
  <c r="P17" i="25"/>
  <c r="P16" i="25"/>
  <c r="T15" i="25"/>
  <c r="P15" i="25"/>
  <c r="T14" i="25"/>
  <c r="P14" i="25"/>
  <c r="U14" i="25" s="1"/>
  <c r="T13" i="25"/>
  <c r="T12" i="25"/>
  <c r="P11" i="25"/>
  <c r="T10" i="25"/>
  <c r="T9" i="25"/>
  <c r="T5" i="25"/>
  <c r="T4" i="25"/>
  <c r="T20" i="24"/>
  <c r="P20" i="24"/>
  <c r="U20" i="24" s="1"/>
  <c r="T19" i="24"/>
  <c r="P19" i="24"/>
  <c r="U19" i="24" s="1"/>
  <c r="T18" i="24"/>
  <c r="P18" i="24"/>
  <c r="T17" i="24"/>
  <c r="P17" i="24"/>
  <c r="U17" i="24" s="1"/>
  <c r="T16" i="24"/>
  <c r="P16" i="24"/>
  <c r="U16" i="24" s="1"/>
  <c r="T15" i="24"/>
  <c r="P15" i="24"/>
  <c r="T14" i="24"/>
  <c r="P14" i="24"/>
  <c r="U14" i="24" s="1"/>
  <c r="T13" i="24"/>
  <c r="P13" i="24"/>
  <c r="U13" i="24" s="1"/>
  <c r="T12" i="24"/>
  <c r="P12" i="24"/>
  <c r="T11" i="24"/>
  <c r="P11" i="24"/>
  <c r="U11" i="24" s="1"/>
  <c r="T10" i="24"/>
  <c r="P10" i="24"/>
  <c r="U10" i="24" s="1"/>
  <c r="T9" i="24"/>
  <c r="P9" i="24"/>
  <c r="T8" i="24"/>
  <c r="P8" i="24"/>
  <c r="U8" i="24" s="1"/>
  <c r="T7" i="24"/>
  <c r="P7" i="24"/>
  <c r="U7" i="24" s="1"/>
  <c r="T6" i="24"/>
  <c r="P6" i="24"/>
  <c r="T5" i="24"/>
  <c r="P5" i="24"/>
  <c r="U5" i="24" s="1"/>
  <c r="T4" i="24"/>
  <c r="P4" i="24"/>
  <c r="U4" i="24" s="1"/>
  <c r="T3" i="24"/>
  <c r="P3" i="24"/>
  <c r="T8" i="23"/>
  <c r="T17" i="23"/>
  <c r="T18" i="23"/>
  <c r="T19" i="23"/>
  <c r="T9" i="23"/>
  <c r="T10" i="23"/>
  <c r="T11" i="23"/>
  <c r="T12" i="23"/>
  <c r="T13" i="23"/>
  <c r="T3" i="23"/>
  <c r="P4" i="23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3" i="23"/>
  <c r="T20" i="23"/>
  <c r="T16" i="23"/>
  <c r="T15" i="23"/>
  <c r="T14" i="23"/>
  <c r="T7" i="23"/>
  <c r="T6" i="23"/>
  <c r="T5" i="23"/>
  <c r="T4" i="23"/>
  <c r="T20" i="22"/>
  <c r="P20" i="22"/>
  <c r="U20" i="22" s="1"/>
  <c r="T19" i="22"/>
  <c r="P19" i="22"/>
  <c r="T18" i="22"/>
  <c r="P18" i="22"/>
  <c r="U18" i="22" s="1"/>
  <c r="T17" i="22"/>
  <c r="U17" i="22" s="1"/>
  <c r="P17" i="22"/>
  <c r="T16" i="22"/>
  <c r="P16" i="22"/>
  <c r="T15" i="22"/>
  <c r="P15" i="22"/>
  <c r="T14" i="22"/>
  <c r="P14" i="22"/>
  <c r="U14" i="22" s="1"/>
  <c r="T13" i="22"/>
  <c r="P13" i="22"/>
  <c r="T12" i="22"/>
  <c r="P12" i="22"/>
  <c r="U12" i="22" s="1"/>
  <c r="T11" i="22"/>
  <c r="P11" i="22"/>
  <c r="U11" i="22" s="1"/>
  <c r="T10" i="22"/>
  <c r="P10" i="22"/>
  <c r="T9" i="22"/>
  <c r="P9" i="22"/>
  <c r="T8" i="22"/>
  <c r="U8" i="22" s="1"/>
  <c r="P8" i="22"/>
  <c r="T7" i="22"/>
  <c r="P7" i="22"/>
  <c r="T6" i="22"/>
  <c r="P6" i="22"/>
  <c r="T5" i="22"/>
  <c r="P5" i="22"/>
  <c r="U5" i="22" s="1"/>
  <c r="T4" i="22"/>
  <c r="U4" i="22" s="1"/>
  <c r="P4" i="22"/>
  <c r="T3" i="22"/>
  <c r="P3" i="22"/>
  <c r="T20" i="21"/>
  <c r="P20" i="21"/>
  <c r="U20" i="21" s="1"/>
  <c r="T19" i="21"/>
  <c r="P19" i="21"/>
  <c r="U19" i="21" s="1"/>
  <c r="T18" i="21"/>
  <c r="P18" i="21"/>
  <c r="T17" i="21"/>
  <c r="U17" i="21" s="1"/>
  <c r="P17" i="21"/>
  <c r="T16" i="21"/>
  <c r="P16" i="21"/>
  <c r="T15" i="21"/>
  <c r="P15" i="21"/>
  <c r="T14" i="21"/>
  <c r="P14" i="21"/>
  <c r="U14" i="21" s="1"/>
  <c r="T13" i="21"/>
  <c r="P13" i="21"/>
  <c r="U13" i="21" s="1"/>
  <c r="T12" i="21"/>
  <c r="P12" i="21"/>
  <c r="T11" i="21"/>
  <c r="P11" i="21"/>
  <c r="U11" i="21" s="1"/>
  <c r="T10" i="21"/>
  <c r="P10" i="21"/>
  <c r="T9" i="21"/>
  <c r="P9" i="21"/>
  <c r="T8" i="21"/>
  <c r="P8" i="21"/>
  <c r="U8" i="21" s="1"/>
  <c r="T7" i="21"/>
  <c r="U7" i="21" s="1"/>
  <c r="P7" i="21"/>
  <c r="T6" i="21"/>
  <c r="P6" i="21"/>
  <c r="T5" i="21"/>
  <c r="P5" i="21"/>
  <c r="U5" i="21" s="1"/>
  <c r="T4" i="21"/>
  <c r="P4" i="21"/>
  <c r="U4" i="21" s="1"/>
  <c r="T3" i="21"/>
  <c r="P3" i="21"/>
  <c r="T20" i="20"/>
  <c r="P20" i="20"/>
  <c r="U20" i="20" s="1"/>
  <c r="T19" i="20"/>
  <c r="P19" i="20"/>
  <c r="T18" i="20"/>
  <c r="P18" i="20"/>
  <c r="U18" i="20" s="1"/>
  <c r="T17" i="20"/>
  <c r="P17" i="20"/>
  <c r="T16" i="20"/>
  <c r="P16" i="20"/>
  <c r="U16" i="20" s="1"/>
  <c r="T15" i="20"/>
  <c r="P15" i="20"/>
  <c r="T14" i="20"/>
  <c r="P14" i="20"/>
  <c r="U14" i="20" s="1"/>
  <c r="T13" i="20"/>
  <c r="P13" i="20"/>
  <c r="T12" i="20"/>
  <c r="P12" i="20"/>
  <c r="U12" i="20" s="1"/>
  <c r="T11" i="20"/>
  <c r="P11" i="20"/>
  <c r="T10" i="20"/>
  <c r="P10" i="20"/>
  <c r="U10" i="20" s="1"/>
  <c r="T9" i="20"/>
  <c r="P9" i="20"/>
  <c r="T8" i="20"/>
  <c r="U8" i="20" s="1"/>
  <c r="P8" i="20"/>
  <c r="T7" i="20"/>
  <c r="P7" i="20"/>
  <c r="T6" i="20"/>
  <c r="P6" i="20"/>
  <c r="U6" i="20" s="1"/>
  <c r="T5" i="20"/>
  <c r="P5" i="20"/>
  <c r="T4" i="20"/>
  <c r="U4" i="20" s="1"/>
  <c r="P4" i="20"/>
  <c r="T3" i="20"/>
  <c r="P3" i="20"/>
  <c r="U3" i="20" s="1"/>
  <c r="P6" i="19"/>
  <c r="T20" i="19"/>
  <c r="P20" i="19"/>
  <c r="T19" i="19"/>
  <c r="P19" i="19"/>
  <c r="T18" i="19"/>
  <c r="P18" i="19"/>
  <c r="U18" i="19" s="1"/>
  <c r="T17" i="19"/>
  <c r="P17" i="19"/>
  <c r="U17" i="19" s="1"/>
  <c r="T16" i="19"/>
  <c r="P16" i="19"/>
  <c r="T15" i="19"/>
  <c r="P15" i="19"/>
  <c r="U15" i="19" s="1"/>
  <c r="T14" i="19"/>
  <c r="P14" i="19"/>
  <c r="T13" i="19"/>
  <c r="P13" i="19"/>
  <c r="T12" i="19"/>
  <c r="P12" i="19"/>
  <c r="T11" i="19"/>
  <c r="P11" i="19"/>
  <c r="U11" i="19" s="1"/>
  <c r="T10" i="19"/>
  <c r="P10" i="19"/>
  <c r="T9" i="19"/>
  <c r="P9" i="19"/>
  <c r="U9" i="19" s="1"/>
  <c r="T8" i="19"/>
  <c r="P8" i="19"/>
  <c r="T7" i="19"/>
  <c r="P7" i="19"/>
  <c r="T6" i="19"/>
  <c r="U6" i="19"/>
  <c r="T5" i="19"/>
  <c r="P5" i="19"/>
  <c r="U5" i="19" s="1"/>
  <c r="T4" i="19"/>
  <c r="P4" i="19"/>
  <c r="T3" i="19"/>
  <c r="P3" i="19"/>
  <c r="U3" i="19" s="1"/>
  <c r="T20" i="18"/>
  <c r="P20" i="18"/>
  <c r="U20" i="18" s="1"/>
  <c r="T19" i="18"/>
  <c r="P19" i="18"/>
  <c r="U19" i="18" s="1"/>
  <c r="T18" i="18"/>
  <c r="P18" i="18"/>
  <c r="T17" i="18"/>
  <c r="P17" i="18"/>
  <c r="U17" i="18" s="1"/>
  <c r="T16" i="18"/>
  <c r="P16" i="18"/>
  <c r="T15" i="18"/>
  <c r="P15" i="18"/>
  <c r="T14" i="18"/>
  <c r="P14" i="18"/>
  <c r="U14" i="18" s="1"/>
  <c r="T13" i="18"/>
  <c r="P13" i="18"/>
  <c r="U13" i="18" s="1"/>
  <c r="T12" i="18"/>
  <c r="P12" i="18"/>
  <c r="T11" i="18"/>
  <c r="U11" i="18" s="1"/>
  <c r="P11" i="18"/>
  <c r="T10" i="18"/>
  <c r="P10" i="18"/>
  <c r="T9" i="18"/>
  <c r="P9" i="18"/>
  <c r="U9" i="18" s="1"/>
  <c r="T8" i="18"/>
  <c r="P8" i="18"/>
  <c r="U8" i="18" s="1"/>
  <c r="T7" i="18"/>
  <c r="P7" i="18"/>
  <c r="U7" i="18" s="1"/>
  <c r="T6" i="18"/>
  <c r="P6" i="18"/>
  <c r="T5" i="18"/>
  <c r="P5" i="18"/>
  <c r="U5" i="18" s="1"/>
  <c r="T4" i="18"/>
  <c r="P4" i="18"/>
  <c r="T3" i="18"/>
  <c r="P3" i="18"/>
  <c r="U3" i="18" s="1"/>
  <c r="T20" i="17"/>
  <c r="P20" i="17"/>
  <c r="T19" i="17"/>
  <c r="P19" i="17"/>
  <c r="T18" i="17"/>
  <c r="P18" i="17"/>
  <c r="T17" i="17"/>
  <c r="P17" i="17"/>
  <c r="U17" i="17" s="1"/>
  <c r="T16" i="17"/>
  <c r="P16" i="17"/>
  <c r="U16" i="17" s="1"/>
  <c r="T15" i="17"/>
  <c r="P15" i="17"/>
  <c r="T14" i="17"/>
  <c r="P14" i="17"/>
  <c r="T13" i="17"/>
  <c r="U13" i="17" s="1"/>
  <c r="P13" i="17"/>
  <c r="T12" i="17"/>
  <c r="P12" i="17"/>
  <c r="T11" i="17"/>
  <c r="P11" i="17"/>
  <c r="U11" i="17" s="1"/>
  <c r="T10" i="17"/>
  <c r="P10" i="17"/>
  <c r="U10" i="17" s="1"/>
  <c r="T9" i="17"/>
  <c r="P9" i="17"/>
  <c r="T8" i="17"/>
  <c r="P8" i="17"/>
  <c r="T7" i="17"/>
  <c r="P7" i="17"/>
  <c r="T6" i="17"/>
  <c r="P6" i="17"/>
  <c r="T5" i="17"/>
  <c r="P5" i="17"/>
  <c r="U5" i="17" s="1"/>
  <c r="T4" i="17"/>
  <c r="P4" i="17"/>
  <c r="U4" i="17" s="1"/>
  <c r="T3" i="17"/>
  <c r="P3" i="17"/>
  <c r="U3" i="17" s="1"/>
  <c r="T20" i="16"/>
  <c r="P20" i="16"/>
  <c r="U20" i="16" s="1"/>
  <c r="T19" i="16"/>
  <c r="P19" i="16"/>
  <c r="U19" i="16" s="1"/>
  <c r="T18" i="16"/>
  <c r="P18" i="16"/>
  <c r="T17" i="16"/>
  <c r="P17" i="16"/>
  <c r="U17" i="16" s="1"/>
  <c r="T16" i="16"/>
  <c r="P16" i="16"/>
  <c r="U16" i="16" s="1"/>
  <c r="T15" i="16"/>
  <c r="P15" i="16"/>
  <c r="T14" i="16"/>
  <c r="P14" i="16"/>
  <c r="U14" i="16" s="1"/>
  <c r="T13" i="16"/>
  <c r="P13" i="16"/>
  <c r="U13" i="16" s="1"/>
  <c r="T12" i="16"/>
  <c r="P12" i="16"/>
  <c r="T11" i="16"/>
  <c r="U11" i="16" s="1"/>
  <c r="P11" i="16"/>
  <c r="T10" i="16"/>
  <c r="P10" i="16"/>
  <c r="T9" i="16"/>
  <c r="P9" i="16"/>
  <c r="U9" i="16" s="1"/>
  <c r="T8" i="16"/>
  <c r="P8" i="16"/>
  <c r="U8" i="16" s="1"/>
  <c r="T7" i="16"/>
  <c r="P7" i="16"/>
  <c r="U7" i="16" s="1"/>
  <c r="T6" i="16"/>
  <c r="P6" i="16"/>
  <c r="T5" i="16"/>
  <c r="P5" i="16"/>
  <c r="U5" i="16" s="1"/>
  <c r="T4" i="16"/>
  <c r="P4" i="16"/>
  <c r="T3" i="16"/>
  <c r="P3" i="16"/>
  <c r="U3" i="16" s="1"/>
  <c r="U20" i="25" l="1"/>
  <c r="U8" i="25"/>
  <c r="U4" i="25"/>
  <c r="U10" i="25"/>
  <c r="U16" i="25"/>
  <c r="U6" i="25"/>
  <c r="U12" i="25"/>
  <c r="U18" i="25"/>
  <c r="U3" i="25"/>
  <c r="U9" i="25"/>
  <c r="U15" i="25"/>
  <c r="U5" i="25"/>
  <c r="U11" i="25"/>
  <c r="U17" i="25"/>
  <c r="U7" i="25"/>
  <c r="U19" i="25"/>
  <c r="U13" i="25"/>
  <c r="U6" i="24"/>
  <c r="U12" i="24"/>
  <c r="U18" i="24"/>
  <c r="U3" i="24"/>
  <c r="U9" i="24"/>
  <c r="U15" i="24"/>
  <c r="U14" i="23"/>
  <c r="U20" i="23"/>
  <c r="U6" i="23"/>
  <c r="U11" i="23"/>
  <c r="U13" i="23"/>
  <c r="U12" i="23"/>
  <c r="U4" i="23"/>
  <c r="U9" i="23"/>
  <c r="U7" i="23"/>
  <c r="U19" i="23"/>
  <c r="U17" i="23"/>
  <c r="U18" i="23"/>
  <c r="U3" i="23"/>
  <c r="U15" i="23"/>
  <c r="U5" i="23"/>
  <c r="U10" i="23"/>
  <c r="U16" i="23"/>
  <c r="U8" i="23"/>
  <c r="U7" i="22"/>
  <c r="U19" i="22"/>
  <c r="U3" i="22"/>
  <c r="U9" i="22"/>
  <c r="U15" i="22"/>
  <c r="U10" i="22"/>
  <c r="U16" i="22"/>
  <c r="U6" i="22"/>
  <c r="U13" i="22"/>
  <c r="U6" i="21"/>
  <c r="U12" i="21"/>
  <c r="U18" i="21"/>
  <c r="U3" i="21"/>
  <c r="U9" i="21"/>
  <c r="U15" i="21"/>
  <c r="U10" i="21"/>
  <c r="U16" i="21"/>
  <c r="U7" i="20"/>
  <c r="U13" i="20"/>
  <c r="U19" i="20"/>
  <c r="U5" i="20"/>
  <c r="U11" i="20"/>
  <c r="U17" i="20"/>
  <c r="U9" i="20"/>
  <c r="U15" i="20"/>
  <c r="U7" i="19"/>
  <c r="U13" i="19"/>
  <c r="U19" i="19"/>
  <c r="U14" i="19"/>
  <c r="U10" i="19"/>
  <c r="U20" i="19"/>
  <c r="U12" i="19"/>
  <c r="U8" i="19"/>
  <c r="U4" i="19"/>
  <c r="U16" i="19"/>
  <c r="U6" i="18"/>
  <c r="U12" i="18"/>
  <c r="U18" i="18"/>
  <c r="U16" i="18"/>
  <c r="U15" i="18"/>
  <c r="U4" i="18"/>
  <c r="U10" i="18"/>
  <c r="U15" i="17"/>
  <c r="U6" i="17"/>
  <c r="U12" i="17"/>
  <c r="U9" i="17"/>
  <c r="U19" i="17"/>
  <c r="U8" i="17"/>
  <c r="U14" i="17"/>
  <c r="U20" i="17"/>
  <c r="U18" i="17"/>
  <c r="U7" i="17"/>
  <c r="U6" i="16"/>
  <c r="U12" i="16"/>
  <c r="U18" i="16"/>
  <c r="U15" i="16"/>
  <c r="U4" i="16"/>
  <c r="U10" i="16"/>
  <c r="T20" i="15"/>
  <c r="U20" i="15" s="1"/>
  <c r="P20" i="15"/>
  <c r="T19" i="15"/>
  <c r="P19" i="15"/>
  <c r="T18" i="15"/>
  <c r="U18" i="15" s="1"/>
  <c r="P18" i="15"/>
  <c r="T17" i="15"/>
  <c r="P17" i="15"/>
  <c r="U17" i="15" s="1"/>
  <c r="T16" i="15"/>
  <c r="U16" i="15" s="1"/>
  <c r="P16" i="15"/>
  <c r="T15" i="15"/>
  <c r="P15" i="15"/>
  <c r="U15" i="15" s="1"/>
  <c r="T14" i="15"/>
  <c r="U14" i="15" s="1"/>
  <c r="P14" i="15"/>
  <c r="T13" i="15"/>
  <c r="P13" i="15"/>
  <c r="T12" i="15"/>
  <c r="U12" i="15" s="1"/>
  <c r="P12" i="15"/>
  <c r="T11" i="15"/>
  <c r="P11" i="15"/>
  <c r="U11" i="15" s="1"/>
  <c r="T10" i="15"/>
  <c r="U10" i="15" s="1"/>
  <c r="P10" i="15"/>
  <c r="T9" i="15"/>
  <c r="P9" i="15"/>
  <c r="U9" i="15" s="1"/>
  <c r="T8" i="15"/>
  <c r="U8" i="15" s="1"/>
  <c r="P8" i="15"/>
  <c r="T7" i="15"/>
  <c r="P7" i="15"/>
  <c r="T6" i="15"/>
  <c r="U6" i="15" s="1"/>
  <c r="P6" i="15"/>
  <c r="T5" i="15"/>
  <c r="P5" i="15"/>
  <c r="U5" i="15" s="1"/>
  <c r="T4" i="15"/>
  <c r="U4" i="15" s="1"/>
  <c r="P4" i="15"/>
  <c r="T3" i="15"/>
  <c r="P3" i="15"/>
  <c r="U3" i="15" s="1"/>
  <c r="U7" i="15" l="1"/>
  <c r="U13" i="15"/>
  <c r="U19" i="15"/>
  <c r="T20" i="13"/>
  <c r="P20" i="13"/>
  <c r="U20" i="13" s="1"/>
  <c r="T19" i="13"/>
  <c r="P19" i="13"/>
  <c r="T18" i="13"/>
  <c r="P18" i="13"/>
  <c r="T17" i="13"/>
  <c r="P17" i="13"/>
  <c r="U17" i="13" s="1"/>
  <c r="T16" i="13"/>
  <c r="P16" i="13"/>
  <c r="T15" i="13"/>
  <c r="P15" i="13"/>
  <c r="T14" i="13"/>
  <c r="P14" i="13"/>
  <c r="U14" i="13" s="1"/>
  <c r="T13" i="13"/>
  <c r="P13" i="13"/>
  <c r="T12" i="13"/>
  <c r="P12" i="13"/>
  <c r="T11" i="13"/>
  <c r="P11" i="13"/>
  <c r="U11" i="13" s="1"/>
  <c r="T10" i="13"/>
  <c r="P10" i="13"/>
  <c r="T9" i="13"/>
  <c r="P9" i="13"/>
  <c r="T8" i="13"/>
  <c r="P8" i="13"/>
  <c r="U8" i="13" s="1"/>
  <c r="T7" i="13"/>
  <c r="P7" i="13"/>
  <c r="T6" i="13"/>
  <c r="P6" i="13"/>
  <c r="T5" i="13"/>
  <c r="P5" i="13"/>
  <c r="U5" i="13" s="1"/>
  <c r="T4" i="13"/>
  <c r="P4" i="13"/>
  <c r="T3" i="13"/>
  <c r="P3" i="13"/>
  <c r="T20" i="12"/>
  <c r="P20" i="12"/>
  <c r="U20" i="12" s="1"/>
  <c r="T19" i="12"/>
  <c r="P19" i="12"/>
  <c r="T18" i="12"/>
  <c r="P18" i="12"/>
  <c r="T17" i="12"/>
  <c r="P17" i="12"/>
  <c r="T16" i="12"/>
  <c r="P16" i="12"/>
  <c r="T15" i="12"/>
  <c r="P15" i="12"/>
  <c r="T14" i="12"/>
  <c r="P14" i="12"/>
  <c r="U14" i="12" s="1"/>
  <c r="T13" i="12"/>
  <c r="P13" i="12"/>
  <c r="U13" i="12" s="1"/>
  <c r="T12" i="12"/>
  <c r="P12" i="12"/>
  <c r="T11" i="12"/>
  <c r="P11" i="12"/>
  <c r="T10" i="12"/>
  <c r="P10" i="12"/>
  <c r="T9" i="12"/>
  <c r="P9" i="12"/>
  <c r="T8" i="12"/>
  <c r="P8" i="12"/>
  <c r="U8" i="12" s="1"/>
  <c r="T7" i="12"/>
  <c r="P7" i="12"/>
  <c r="T6" i="12"/>
  <c r="P6" i="12"/>
  <c r="T5" i="12"/>
  <c r="P5" i="12"/>
  <c r="U5" i="12" s="1"/>
  <c r="T4" i="12"/>
  <c r="P4" i="12"/>
  <c r="T3" i="12"/>
  <c r="P3" i="12"/>
  <c r="T19" i="11"/>
  <c r="P19" i="11"/>
  <c r="T20" i="11"/>
  <c r="P20" i="11"/>
  <c r="U20" i="11" s="1"/>
  <c r="T18" i="11"/>
  <c r="P18" i="11"/>
  <c r="T17" i="11"/>
  <c r="P17" i="11"/>
  <c r="T16" i="11"/>
  <c r="P16" i="11"/>
  <c r="U16" i="11" s="1"/>
  <c r="T15" i="11"/>
  <c r="P15" i="11"/>
  <c r="T14" i="11"/>
  <c r="P14" i="11"/>
  <c r="T13" i="11"/>
  <c r="P13" i="11"/>
  <c r="T12" i="11"/>
  <c r="P12" i="11"/>
  <c r="T11" i="11"/>
  <c r="P11" i="11"/>
  <c r="T10" i="11"/>
  <c r="P10" i="11"/>
  <c r="U10" i="11" s="1"/>
  <c r="T9" i="11"/>
  <c r="P9" i="11"/>
  <c r="T8" i="11"/>
  <c r="P8" i="11"/>
  <c r="T7" i="11"/>
  <c r="P7" i="11"/>
  <c r="T6" i="11"/>
  <c r="P6" i="11"/>
  <c r="T5" i="11"/>
  <c r="P5" i="11"/>
  <c r="T4" i="11"/>
  <c r="P4" i="11"/>
  <c r="U4" i="11" s="1"/>
  <c r="T3" i="11"/>
  <c r="P3" i="11"/>
  <c r="T19" i="10"/>
  <c r="P19" i="10"/>
  <c r="U19" i="10" s="1"/>
  <c r="T18" i="10"/>
  <c r="P18" i="10"/>
  <c r="T17" i="10"/>
  <c r="P17" i="10"/>
  <c r="T16" i="10"/>
  <c r="P16" i="10"/>
  <c r="U16" i="10" s="1"/>
  <c r="T15" i="10"/>
  <c r="P15" i="10"/>
  <c r="T14" i="10"/>
  <c r="P14" i="10"/>
  <c r="T13" i="10"/>
  <c r="P13" i="10"/>
  <c r="T12" i="10"/>
  <c r="P12" i="10"/>
  <c r="U12" i="10" s="1"/>
  <c r="T11" i="10"/>
  <c r="P11" i="10"/>
  <c r="U11" i="10" s="1"/>
  <c r="T10" i="10"/>
  <c r="P10" i="10"/>
  <c r="T9" i="10"/>
  <c r="P9" i="10"/>
  <c r="T8" i="10"/>
  <c r="P8" i="10"/>
  <c r="T7" i="10"/>
  <c r="P7" i="10"/>
  <c r="U7" i="10" s="1"/>
  <c r="T6" i="10"/>
  <c r="P6" i="10"/>
  <c r="T5" i="10"/>
  <c r="P5" i="10"/>
  <c r="T4" i="10"/>
  <c r="P4" i="10"/>
  <c r="U4" i="10" s="1"/>
  <c r="T3" i="10"/>
  <c r="P3" i="10"/>
  <c r="U3" i="10" s="1"/>
  <c r="T3" i="9"/>
  <c r="U4" i="9"/>
  <c r="T19" i="9"/>
  <c r="P19" i="9"/>
  <c r="T18" i="9"/>
  <c r="P18" i="9"/>
  <c r="T17" i="9"/>
  <c r="P17" i="9"/>
  <c r="U17" i="9" s="1"/>
  <c r="T16" i="9"/>
  <c r="U16" i="9" s="1"/>
  <c r="P16" i="9"/>
  <c r="T15" i="9"/>
  <c r="P15" i="9"/>
  <c r="T14" i="9"/>
  <c r="P14" i="9"/>
  <c r="T13" i="9"/>
  <c r="P13" i="9"/>
  <c r="U13" i="9" s="1"/>
  <c r="T12" i="9"/>
  <c r="P12" i="9"/>
  <c r="U12" i="9" s="1"/>
  <c r="T11" i="9"/>
  <c r="P11" i="9"/>
  <c r="T10" i="9"/>
  <c r="P10" i="9"/>
  <c r="T9" i="9"/>
  <c r="P9" i="9"/>
  <c r="U9" i="9" s="1"/>
  <c r="T8" i="9"/>
  <c r="P8" i="9"/>
  <c r="U8" i="9" s="1"/>
  <c r="T7" i="9"/>
  <c r="P7" i="9"/>
  <c r="T6" i="9"/>
  <c r="P6" i="9"/>
  <c r="T5" i="9"/>
  <c r="P5" i="9"/>
  <c r="U5" i="9" s="1"/>
  <c r="T4" i="9"/>
  <c r="P4" i="9"/>
  <c r="P3" i="9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3" i="8"/>
  <c r="T20" i="8"/>
  <c r="P20" i="8"/>
  <c r="T19" i="8"/>
  <c r="P19" i="8"/>
  <c r="T18" i="8"/>
  <c r="P18" i="8"/>
  <c r="T17" i="8"/>
  <c r="P17" i="8"/>
  <c r="T16" i="8"/>
  <c r="P16" i="8"/>
  <c r="T15" i="8"/>
  <c r="P15" i="8"/>
  <c r="T14" i="8"/>
  <c r="P14" i="8"/>
  <c r="T13" i="8"/>
  <c r="P13" i="8"/>
  <c r="T12" i="8"/>
  <c r="P12" i="8"/>
  <c r="T11" i="8"/>
  <c r="P11" i="8"/>
  <c r="T10" i="8"/>
  <c r="P10" i="8"/>
  <c r="T9" i="8"/>
  <c r="P9" i="8"/>
  <c r="T8" i="8"/>
  <c r="P8" i="8"/>
  <c r="T7" i="8"/>
  <c r="P7" i="8"/>
  <c r="T6" i="8"/>
  <c r="P6" i="8"/>
  <c r="T5" i="8"/>
  <c r="P5" i="8"/>
  <c r="T4" i="8"/>
  <c r="P4" i="8"/>
  <c r="T3" i="8"/>
  <c r="P3" i="8"/>
  <c r="T20" i="7"/>
  <c r="P20" i="7"/>
  <c r="U20" i="7" s="1"/>
  <c r="T19" i="7"/>
  <c r="P19" i="7"/>
  <c r="T18" i="7"/>
  <c r="P18" i="7"/>
  <c r="T17" i="7"/>
  <c r="P17" i="7"/>
  <c r="T16" i="7"/>
  <c r="P16" i="7"/>
  <c r="T15" i="7"/>
  <c r="P15" i="7"/>
  <c r="T14" i="7"/>
  <c r="P14" i="7"/>
  <c r="U14" i="7" s="1"/>
  <c r="T13" i="7"/>
  <c r="P13" i="7"/>
  <c r="T12" i="7"/>
  <c r="P12" i="7"/>
  <c r="T11" i="7"/>
  <c r="P11" i="7"/>
  <c r="T10" i="7"/>
  <c r="P10" i="7"/>
  <c r="U10" i="7" s="1"/>
  <c r="T9" i="7"/>
  <c r="P9" i="7"/>
  <c r="T8" i="7"/>
  <c r="P8" i="7"/>
  <c r="U8" i="7" s="1"/>
  <c r="T7" i="7"/>
  <c r="P7" i="7"/>
  <c r="T6" i="7"/>
  <c r="P6" i="7"/>
  <c r="T5" i="7"/>
  <c r="P5" i="7"/>
  <c r="T4" i="7"/>
  <c r="P4" i="7"/>
  <c r="U4" i="7" s="1"/>
  <c r="T3" i="7"/>
  <c r="P3" i="7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3" i="6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T20" i="6"/>
  <c r="P20" i="6"/>
  <c r="T19" i="6"/>
  <c r="P19" i="6"/>
  <c r="T18" i="6"/>
  <c r="P18" i="6"/>
  <c r="T17" i="6"/>
  <c r="P17" i="6"/>
  <c r="T16" i="6"/>
  <c r="P16" i="6"/>
  <c r="T15" i="6"/>
  <c r="P15" i="6"/>
  <c r="T14" i="6"/>
  <c r="P14" i="6"/>
  <c r="T13" i="6"/>
  <c r="P13" i="6"/>
  <c r="T12" i="6"/>
  <c r="P12" i="6"/>
  <c r="T11" i="6"/>
  <c r="P11" i="6"/>
  <c r="T10" i="6"/>
  <c r="P10" i="6"/>
  <c r="T9" i="6"/>
  <c r="P9" i="6"/>
  <c r="T8" i="6"/>
  <c r="P8" i="6"/>
  <c r="T7" i="6"/>
  <c r="P7" i="6"/>
  <c r="T6" i="6"/>
  <c r="P6" i="6"/>
  <c r="T5" i="6"/>
  <c r="P5" i="6"/>
  <c r="T4" i="6"/>
  <c r="P4" i="6"/>
  <c r="T3" i="6"/>
  <c r="P3" i="6"/>
  <c r="T20" i="5"/>
  <c r="P20" i="5"/>
  <c r="T19" i="5"/>
  <c r="P19" i="5"/>
  <c r="T18" i="5"/>
  <c r="P18" i="5"/>
  <c r="T17" i="5"/>
  <c r="P17" i="5"/>
  <c r="T16" i="5"/>
  <c r="P16" i="5"/>
  <c r="T15" i="5"/>
  <c r="P15" i="5"/>
  <c r="T14" i="5"/>
  <c r="P14" i="5"/>
  <c r="T13" i="5"/>
  <c r="P13" i="5"/>
  <c r="T12" i="5"/>
  <c r="P12" i="5"/>
  <c r="T11" i="5"/>
  <c r="P11" i="5"/>
  <c r="T10" i="5"/>
  <c r="P10" i="5"/>
  <c r="T9" i="5"/>
  <c r="P9" i="5"/>
  <c r="T8" i="5"/>
  <c r="P8" i="5"/>
  <c r="T7" i="5"/>
  <c r="P7" i="5"/>
  <c r="T6" i="5"/>
  <c r="P6" i="5"/>
  <c r="T5" i="5"/>
  <c r="P5" i="5"/>
  <c r="T4" i="5"/>
  <c r="P4" i="5"/>
  <c r="T3" i="5"/>
  <c r="P3" i="5"/>
  <c r="T20" i="4"/>
  <c r="P20" i="4"/>
  <c r="U20" i="4" s="1"/>
  <c r="T19" i="4"/>
  <c r="P19" i="4"/>
  <c r="U19" i="4" s="1"/>
  <c r="T18" i="4"/>
  <c r="P18" i="4"/>
  <c r="T17" i="4"/>
  <c r="P17" i="4"/>
  <c r="U17" i="4" s="1"/>
  <c r="T16" i="4"/>
  <c r="P16" i="4"/>
  <c r="U16" i="4" s="1"/>
  <c r="T15" i="4"/>
  <c r="P15" i="4"/>
  <c r="T14" i="4"/>
  <c r="P14" i="4"/>
  <c r="U14" i="4" s="1"/>
  <c r="T13" i="4"/>
  <c r="P13" i="4"/>
  <c r="U13" i="4" s="1"/>
  <c r="T12" i="4"/>
  <c r="P12" i="4"/>
  <c r="T11" i="4"/>
  <c r="P11" i="4"/>
  <c r="U11" i="4" s="1"/>
  <c r="T10" i="4"/>
  <c r="P10" i="4"/>
  <c r="U10" i="4" s="1"/>
  <c r="T9" i="4"/>
  <c r="P9" i="4"/>
  <c r="T8" i="4"/>
  <c r="P8" i="4"/>
  <c r="U8" i="4" s="1"/>
  <c r="T7" i="4"/>
  <c r="P7" i="4"/>
  <c r="U7" i="4" s="1"/>
  <c r="T6" i="4"/>
  <c r="P6" i="4"/>
  <c r="T5" i="4"/>
  <c r="P5" i="4"/>
  <c r="U5" i="4" s="1"/>
  <c r="T4" i="4"/>
  <c r="P4" i="4"/>
  <c r="U4" i="4" s="1"/>
  <c r="T3" i="4"/>
  <c r="P3" i="4"/>
  <c r="T20" i="3"/>
  <c r="P20" i="3"/>
  <c r="U20" i="3" s="1"/>
  <c r="T19" i="3"/>
  <c r="P19" i="3"/>
  <c r="U19" i="3" s="1"/>
  <c r="T18" i="3"/>
  <c r="P18" i="3"/>
  <c r="T17" i="3"/>
  <c r="U17" i="3" s="1"/>
  <c r="P17" i="3"/>
  <c r="T16" i="3"/>
  <c r="P16" i="3"/>
  <c r="T15" i="3"/>
  <c r="P15" i="3"/>
  <c r="U15" i="3" s="1"/>
  <c r="T14" i="3"/>
  <c r="P14" i="3"/>
  <c r="U14" i="3" s="1"/>
  <c r="T13" i="3"/>
  <c r="U13" i="3" s="1"/>
  <c r="P13" i="3"/>
  <c r="T12" i="3"/>
  <c r="P12" i="3"/>
  <c r="T11" i="3"/>
  <c r="P11" i="3"/>
  <c r="U11" i="3" s="1"/>
  <c r="T10" i="3"/>
  <c r="P10" i="3"/>
  <c r="U10" i="3" s="1"/>
  <c r="T9" i="3"/>
  <c r="U9" i="3" s="1"/>
  <c r="P9" i="3"/>
  <c r="T8" i="3"/>
  <c r="P8" i="3"/>
  <c r="U8" i="3" s="1"/>
  <c r="T7" i="3"/>
  <c r="P7" i="3"/>
  <c r="U7" i="3" s="1"/>
  <c r="T6" i="3"/>
  <c r="P6" i="3"/>
  <c r="T5" i="3"/>
  <c r="U5" i="3" s="1"/>
  <c r="P5" i="3"/>
  <c r="T4" i="3"/>
  <c r="P4" i="3"/>
  <c r="U4" i="3" s="1"/>
  <c r="T3" i="3"/>
  <c r="P3" i="3"/>
  <c r="U3" i="3" s="1"/>
  <c r="T20" i="2"/>
  <c r="P20" i="2"/>
  <c r="U20" i="2" s="1"/>
  <c r="T19" i="2"/>
  <c r="P19" i="2"/>
  <c r="U19" i="2" s="1"/>
  <c r="T18" i="2"/>
  <c r="P18" i="2"/>
  <c r="U18" i="2" s="1"/>
  <c r="T17" i="2"/>
  <c r="U17" i="2" s="1"/>
  <c r="P17" i="2"/>
  <c r="T16" i="2"/>
  <c r="P16" i="2"/>
  <c r="U16" i="2" s="1"/>
  <c r="T15" i="2"/>
  <c r="P15" i="2"/>
  <c r="T14" i="2"/>
  <c r="P14" i="2"/>
  <c r="U14" i="2" s="1"/>
  <c r="T13" i="2"/>
  <c r="U13" i="2" s="1"/>
  <c r="P13" i="2"/>
  <c r="T12" i="2"/>
  <c r="P12" i="2"/>
  <c r="T11" i="2"/>
  <c r="P11" i="2"/>
  <c r="U11" i="2" s="1"/>
  <c r="T10" i="2"/>
  <c r="P10" i="2"/>
  <c r="U10" i="2" s="1"/>
  <c r="T9" i="2"/>
  <c r="U9" i="2" s="1"/>
  <c r="P9" i="2"/>
  <c r="T8" i="2"/>
  <c r="P8" i="2"/>
  <c r="U8" i="2" s="1"/>
  <c r="T7" i="2"/>
  <c r="P7" i="2"/>
  <c r="U7" i="2" s="1"/>
  <c r="T6" i="2"/>
  <c r="P6" i="2"/>
  <c r="U6" i="2" s="1"/>
  <c r="T5" i="2"/>
  <c r="U5" i="2" s="1"/>
  <c r="P5" i="2"/>
  <c r="T4" i="2"/>
  <c r="P4" i="2"/>
  <c r="U4" i="2" s="1"/>
  <c r="T3" i="2"/>
  <c r="P3" i="2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  <c r="U7" i="9" l="1"/>
  <c r="U11" i="9"/>
  <c r="U15" i="9"/>
  <c r="U19" i="9"/>
  <c r="U6" i="9"/>
  <c r="U10" i="9"/>
  <c r="U14" i="9"/>
  <c r="U18" i="9"/>
  <c r="U3" i="9"/>
  <c r="U6" i="13"/>
  <c r="U3" i="13"/>
  <c r="U9" i="13"/>
  <c r="U12" i="13"/>
  <c r="U18" i="13"/>
  <c r="U13" i="13"/>
  <c r="U19" i="13"/>
  <c r="U4" i="13"/>
  <c r="U10" i="13"/>
  <c r="U16" i="13"/>
  <c r="U7" i="13"/>
  <c r="U15" i="13"/>
  <c r="U6" i="12"/>
  <c r="U12" i="12"/>
  <c r="U3" i="12"/>
  <c r="U9" i="12"/>
  <c r="U15" i="12"/>
  <c r="U4" i="12"/>
  <c r="U11" i="12"/>
  <c r="U17" i="12"/>
  <c r="U18" i="12"/>
  <c r="U19" i="12"/>
  <c r="U10" i="12"/>
  <c r="U16" i="12"/>
  <c r="U7" i="12"/>
  <c r="U8" i="11"/>
  <c r="U14" i="11"/>
  <c r="U19" i="11"/>
  <c r="U3" i="11"/>
  <c r="U5" i="11"/>
  <c r="U11" i="11"/>
  <c r="U17" i="11"/>
  <c r="U7" i="11"/>
  <c r="U13" i="11"/>
  <c r="U12" i="11"/>
  <c r="U18" i="11"/>
  <c r="U9" i="11"/>
  <c r="U15" i="11"/>
  <c r="U6" i="11"/>
  <c r="U8" i="10"/>
  <c r="U15" i="10"/>
  <c r="U9" i="10"/>
  <c r="U10" i="10"/>
  <c r="U5" i="10"/>
  <c r="U6" i="10"/>
  <c r="U17" i="10"/>
  <c r="U18" i="10"/>
  <c r="U13" i="10"/>
  <c r="U14" i="10"/>
  <c r="U6" i="7"/>
  <c r="U12" i="7"/>
  <c r="U18" i="7"/>
  <c r="U3" i="7"/>
  <c r="U15" i="7"/>
  <c r="U5" i="7"/>
  <c r="U11" i="7"/>
  <c r="U7" i="7"/>
  <c r="U19" i="7"/>
  <c r="U17" i="7"/>
  <c r="U9" i="7"/>
  <c r="U13" i="7"/>
  <c r="U16" i="7"/>
  <c r="U6" i="4"/>
  <c r="U12" i="4"/>
  <c r="U18" i="4"/>
  <c r="U3" i="4"/>
  <c r="U9" i="4"/>
  <c r="U15" i="4"/>
  <c r="U6" i="3"/>
  <c r="U12" i="3"/>
  <c r="U18" i="3"/>
  <c r="U16" i="3"/>
  <c r="U3" i="2"/>
  <c r="U15" i="2"/>
  <c r="U12" i="2"/>
</calcChain>
</file>

<file path=xl/sharedStrings.xml><?xml version="1.0" encoding="utf-8"?>
<sst xmlns="http://schemas.openxmlformats.org/spreadsheetml/2006/main" count="6960" uniqueCount="163">
  <si>
    <t>No Empleado</t>
  </si>
  <si>
    <t>Plaza</t>
  </si>
  <si>
    <t>Nombre</t>
  </si>
  <si>
    <t>Apellido Paterno</t>
  </si>
  <si>
    <t>Apellido Materno</t>
  </si>
  <si>
    <t>Nombre Categoria</t>
  </si>
  <si>
    <t>Fecha Alta</t>
  </si>
  <si>
    <t>Centro Costo</t>
  </si>
  <si>
    <t>Dirección General</t>
  </si>
  <si>
    <t>Dirección Area</t>
  </si>
  <si>
    <t>Sueldo</t>
  </si>
  <si>
    <t>Despensa</t>
  </si>
  <si>
    <t>Transporte</t>
  </si>
  <si>
    <t>Quinquenio</t>
  </si>
  <si>
    <t>Otras Percepciones</t>
  </si>
  <si>
    <t>Total Percepciones</t>
  </si>
  <si>
    <t>ISR Retenido</t>
  </si>
  <si>
    <t>Fondo Pensiones</t>
  </si>
  <si>
    <t>Otras Deducciones</t>
  </si>
  <si>
    <t>Total Deducciones</t>
  </si>
  <si>
    <t>Neto Pagar</t>
  </si>
  <si>
    <t>Fecha Pago</t>
  </si>
  <si>
    <t>Tipo Plaza</t>
  </si>
  <si>
    <t>Convenio</t>
  </si>
  <si>
    <t>101001</t>
  </si>
  <si>
    <t>REGIDURÍA 01</t>
  </si>
  <si>
    <t>0.00</t>
  </si>
  <si>
    <t>CF</t>
  </si>
  <si>
    <t>HERNANDEZ</t>
  </si>
  <si>
    <t>40887</t>
  </si>
  <si>
    <t>REGIDOR</t>
  </si>
  <si>
    <t>FUNCIONARIO</t>
  </si>
  <si>
    <t>40888</t>
  </si>
  <si>
    <t>MARTINEZ</t>
  </si>
  <si>
    <t>LOMELI</t>
  </si>
  <si>
    <t>101002</t>
  </si>
  <si>
    <t>REGIDURÍA 02</t>
  </si>
  <si>
    <t>RAMIREZ</t>
  </si>
  <si>
    <t>101003</t>
  </si>
  <si>
    <t>REGIDURÍA 03</t>
  </si>
  <si>
    <t>40889</t>
  </si>
  <si>
    <t>101004</t>
  </si>
  <si>
    <t>REGIDURÍA 04</t>
  </si>
  <si>
    <t>40890</t>
  </si>
  <si>
    <t>101005</t>
  </si>
  <si>
    <t>REGIDURÍA 05</t>
  </si>
  <si>
    <t>40891</t>
  </si>
  <si>
    <t>101006</t>
  </si>
  <si>
    <t>REGIDURÍA 06</t>
  </si>
  <si>
    <t>40892</t>
  </si>
  <si>
    <t>101007</t>
  </si>
  <si>
    <t>REGIDURÍA 07</t>
  </si>
  <si>
    <t>40893</t>
  </si>
  <si>
    <t>40894</t>
  </si>
  <si>
    <t>101008</t>
  </si>
  <si>
    <t>REGIDURÍA 08</t>
  </si>
  <si>
    <t>101009</t>
  </si>
  <si>
    <t>REGIDURÍA 09</t>
  </si>
  <si>
    <t>40895</t>
  </si>
  <si>
    <t>VELASCO</t>
  </si>
  <si>
    <t>101010</t>
  </si>
  <si>
    <t>REGIDURÍA 10</t>
  </si>
  <si>
    <t>40896</t>
  </si>
  <si>
    <t>LUIS</t>
  </si>
  <si>
    <t>CISNEROS</t>
  </si>
  <si>
    <t>QUIRARTE</t>
  </si>
  <si>
    <t>101011</t>
  </si>
  <si>
    <t>REGIDURÍA 11</t>
  </si>
  <si>
    <t>40897</t>
  </si>
  <si>
    <t>101012</t>
  </si>
  <si>
    <t>REGIDURÍA 12</t>
  </si>
  <si>
    <t>40898</t>
  </si>
  <si>
    <t>40899</t>
  </si>
  <si>
    <t>101013</t>
  </si>
  <si>
    <t>REGIDURÍA 13</t>
  </si>
  <si>
    <t>101014</t>
  </si>
  <si>
    <t>REGIDURÍA 14</t>
  </si>
  <si>
    <t>40900</t>
  </si>
  <si>
    <t>40901</t>
  </si>
  <si>
    <t>101015</t>
  </si>
  <si>
    <t>REGIDURÍA 15</t>
  </si>
  <si>
    <t>101016</t>
  </si>
  <si>
    <t>REGIDURÍA 16</t>
  </si>
  <si>
    <t>40903</t>
  </si>
  <si>
    <t>101017</t>
  </si>
  <si>
    <t>REGIDURÍA 17</t>
  </si>
  <si>
    <t>CAMPOS</t>
  </si>
  <si>
    <t>40907</t>
  </si>
  <si>
    <t>40619</t>
  </si>
  <si>
    <t>PATRICIA GUADALUPE</t>
  </si>
  <si>
    <t>ALFARO</t>
  </si>
  <si>
    <t>SINDICO</t>
  </si>
  <si>
    <t>106001</t>
  </si>
  <si>
    <t>SINDICATURA</t>
  </si>
  <si>
    <t>No. De Empleado</t>
  </si>
  <si>
    <t>BRAVO</t>
  </si>
  <si>
    <t xml:space="preserve">AÑO 2022.   JULIO Remuneración 1ra. quincena        </t>
  </si>
  <si>
    <t xml:space="preserve">AÑO 2022.   ENERO Remuneración 1ra. quincena        </t>
  </si>
  <si>
    <t xml:space="preserve">AÑO 2022.   ENERO Remuneración 2da. quincena        </t>
  </si>
  <si>
    <t>01/10/2021</t>
  </si>
  <si>
    <t>PLENO DEL AYUNTAMIENTO</t>
  </si>
  <si>
    <t>VELAZQUEZ</t>
  </si>
  <si>
    <t>SEDANO</t>
  </si>
  <si>
    <t>JEANETTE</t>
  </si>
  <si>
    <t>SALCIDO</t>
  </si>
  <si>
    <t>JUAN FRANCISCO</t>
  </si>
  <si>
    <t>GARCIA</t>
  </si>
  <si>
    <t>MOSQUEDA</t>
  </si>
  <si>
    <t>SOFIA BERENICE</t>
  </si>
  <si>
    <t>OCHOA</t>
  </si>
  <si>
    <t>AVALOS</t>
  </si>
  <si>
    <t>MARIA CANDELARIA</t>
  </si>
  <si>
    <t>KU</t>
  </si>
  <si>
    <t>ESCALANTE</t>
  </si>
  <si>
    <t>KEHILA ABIGAIL</t>
  </si>
  <si>
    <t>DE ANDA</t>
  </si>
  <si>
    <t>ALDO ALEJANDRO</t>
  </si>
  <si>
    <t>BARRIOS</t>
  </si>
  <si>
    <t>DAVILA</t>
  </si>
  <si>
    <t>RAFAEL</t>
  </si>
  <si>
    <t>ANA GABRIELA</t>
  </si>
  <si>
    <t>LEONARDO</t>
  </si>
  <si>
    <t>TORRES</t>
  </si>
  <si>
    <t>KARLA ANDREA</t>
  </si>
  <si>
    <t>HERMOSILLO</t>
  </si>
  <si>
    <t>KARINA ANAID</t>
  </si>
  <si>
    <t>FREGOSO</t>
  </si>
  <si>
    <t>FRANCO</t>
  </si>
  <si>
    <t>ROSA ANGELICA</t>
  </si>
  <si>
    <t>GARZA</t>
  </si>
  <si>
    <t>FERNANDO</t>
  </si>
  <si>
    <t>FERNANDEZ</t>
  </si>
  <si>
    <t>MARIANA</t>
  </si>
  <si>
    <t>NAVARRO</t>
  </si>
  <si>
    <t>SALVADOR</t>
  </si>
  <si>
    <t>BOLAÑOS</t>
  </si>
  <si>
    <t>CARLOS</t>
  </si>
  <si>
    <t>PADILLA</t>
  </si>
  <si>
    <t>ITZCOATL TONATIUH</t>
  </si>
  <si>
    <t>40900-L</t>
  </si>
  <si>
    <t>40901-L</t>
  </si>
  <si>
    <t>40899-L</t>
  </si>
  <si>
    <t xml:space="preserve">AÑO 2022.   FEBRERO Remuneración 1ra. quincena        </t>
  </si>
  <si>
    <t xml:space="preserve">AÑO 2022.   FEBRERO Remuneración 2da. quincena        </t>
  </si>
  <si>
    <t xml:space="preserve">AÑO 2022.   MARZO Remuneración 1ra. quincena        </t>
  </si>
  <si>
    <t xml:space="preserve">AÑO 2022.   MARZO Remuneración 2da. quincena        </t>
  </si>
  <si>
    <t xml:space="preserve">AÑO 2022.   ABRIL Remuneración 1ra. quincena        </t>
  </si>
  <si>
    <t xml:space="preserve">AÑO 2022.   ABRIL Remuneración 2da. quincena        </t>
  </si>
  <si>
    <t xml:space="preserve">AÑO 2022.   MAYO Remuneración 1ra. quincena        </t>
  </si>
  <si>
    <t xml:space="preserve">AÑO 2022.   MAYO Remuneración 2da. quincena        </t>
  </si>
  <si>
    <t xml:space="preserve">AÑO 2022.   JUNIO Remuneración 1ra. quincena        </t>
  </si>
  <si>
    <t xml:space="preserve">AÑO 2022.   JUNIO Remuneración 2da. quincena        </t>
  </si>
  <si>
    <t xml:space="preserve">AÑO 2022.   JULIO Remuneración 2da. quincena        </t>
  </si>
  <si>
    <t xml:space="preserve">AÑO 2022.   AGOSTO Remuneración 1ra. quincena        </t>
  </si>
  <si>
    <t xml:space="preserve">AÑO 2022.   AGOSTO Remuneración 2da. quincena        </t>
  </si>
  <si>
    <t xml:space="preserve">AÑO 2022.   SEPTIEMBRE Remuneración 1ra. quincena        </t>
  </si>
  <si>
    <t xml:space="preserve">AÑO 2022.   SEPTIEMBRE Remuneración 2da. quincena        </t>
  </si>
  <si>
    <t xml:space="preserve">AÑO 2022.   OCTUBRE Remuneración 1ra. quincena        </t>
  </si>
  <si>
    <t xml:space="preserve">AÑO 2022.   OCTUBRE Remuneración 2da. quincena        </t>
  </si>
  <si>
    <t xml:space="preserve">AÑO 2022.   NOVIEMBRE Remuneración 1ra. quincena        </t>
  </si>
  <si>
    <t xml:space="preserve">AÑO 2022.   NOVIEMBRE Remuneración 2da. quincena        </t>
  </si>
  <si>
    <t xml:space="preserve">AÑO 2022.   DICIEMBRE Remuneración 1ra. quincena        </t>
  </si>
  <si>
    <t xml:space="preserve">AÑO 2022.   DICIEMBRE Remuneración 2da. quincena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</si>
</sst>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3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43392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58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1586442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58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81492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58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1</xdr:row>
      <xdr:rowOff>5292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58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1586442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58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1524000</xdr:colOff>
      <xdr:row>0</xdr:row>
      <xdr:rowOff>1314450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1381125</xdr:colOff>
      <xdr:row>0</xdr:row>
      <xdr:rowOff>1352550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1314450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A3" sqref="A3"/>
    </sheetView>
  </sheetViews>
  <sheetFormatPr baseColWidth="10" defaultRowHeight="15" x14ac:dyDescent="0.25"/>
  <cols>
    <col min="1" max="1" width="17.85546875" customWidth="1"/>
    <col min="2" max="24" width="25.7109375" customWidth="1"/>
  </cols>
  <sheetData>
    <row r="1" spans="1:24" ht="121.5" customHeight="1" thickBot="1" x14ac:dyDescent="0.3">
      <c r="A1" s="2"/>
      <c r="B1" s="2"/>
      <c r="C1" s="2"/>
      <c r="D1" s="3" t="s">
        <v>97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0</v>
      </c>
      <c r="T3" s="19">
        <f>SUM(Q3:S3)</f>
        <v>16247.54</v>
      </c>
      <c r="U3" s="19">
        <f>+P3-T3</f>
        <v>28368.11</v>
      </c>
      <c r="V3" s="18">
        <v>44576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44576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44576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44576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44576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44576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44576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5354.0499999999993</v>
      </c>
      <c r="T10" s="19">
        <f t="shared" si="1"/>
        <v>21601.59</v>
      </c>
      <c r="U10" s="19">
        <f t="shared" si="2"/>
        <v>23014.06</v>
      </c>
      <c r="V10" s="18">
        <v>44576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44576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44576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44576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44576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44576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44576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44576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44576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44576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84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44576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pageSetup orientation="portrait" verticalDpi="0" r:id="rId1"/>
  <ignoredErrors>
    <ignoredError sqref="B3:B20 H3:H20 L3:O2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A2" sqref="A2"/>
    </sheetView>
  </sheetViews>
  <sheetFormatPr baseColWidth="10" defaultRowHeight="15" x14ac:dyDescent="0.25"/>
  <cols>
    <col min="1" max="24" width="25.7109375" customWidth="1"/>
  </cols>
  <sheetData>
    <row r="1" spans="1:24" ht="123" customHeight="1" thickBot="1" x14ac:dyDescent="0.3">
      <c r="A1" s="2"/>
      <c r="B1" s="2"/>
      <c r="C1" s="2"/>
      <c r="D1" s="3" t="s">
        <v>149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44712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19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19" si="1">SUM(Q4:S4)</f>
        <v>16247.54</v>
      </c>
      <c r="U4" s="19">
        <f t="shared" ref="U4:U19" si="2">+P4-T4</f>
        <v>28368.11</v>
      </c>
      <c r="V4" s="18">
        <v>44712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44712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44712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44712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44712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19121</v>
      </c>
      <c r="T9" s="19">
        <f t="shared" si="1"/>
        <v>35368.54</v>
      </c>
      <c r="U9" s="19">
        <f t="shared" si="2"/>
        <v>9247.11</v>
      </c>
      <c r="V9" s="18">
        <v>44712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44712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44712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9946</v>
      </c>
      <c r="T12" s="19">
        <f t="shared" si="1"/>
        <v>26193.54</v>
      </c>
      <c r="U12" s="19">
        <f t="shared" si="2"/>
        <v>18422.11</v>
      </c>
      <c r="V12" s="18">
        <v>44712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44712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44712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44712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44712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44712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44712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36505</v>
      </c>
      <c r="B19" s="13" t="s">
        <v>87</v>
      </c>
      <c r="C19" s="14" t="s">
        <v>138</v>
      </c>
      <c r="D19" s="14" t="s">
        <v>95</v>
      </c>
      <c r="E19" s="14" t="s">
        <v>137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85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44712</v>
      </c>
      <c r="W19" s="13" t="s">
        <v>27</v>
      </c>
      <c r="X19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19 H3:H19 L3:O19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" sqref="A2"/>
    </sheetView>
  </sheetViews>
  <sheetFormatPr baseColWidth="10" defaultRowHeight="15" x14ac:dyDescent="0.25"/>
  <cols>
    <col min="1" max="24" width="25.7109375" customWidth="1"/>
  </cols>
  <sheetData>
    <row r="1" spans="1:24" ht="116.25" customHeight="1" thickBot="1" x14ac:dyDescent="0.3">
      <c r="A1" s="2"/>
      <c r="B1" s="2"/>
      <c r="C1" s="2"/>
      <c r="D1" s="3" t="s">
        <v>150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44727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44727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44727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44727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44727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44727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19121</v>
      </c>
      <c r="T9" s="19">
        <f t="shared" si="1"/>
        <v>35368.54</v>
      </c>
      <c r="U9" s="19">
        <f t="shared" si="2"/>
        <v>9247.11</v>
      </c>
      <c r="V9" s="18">
        <v>44727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44727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44727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44727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44727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44727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44727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44727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44727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44727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41641.269999999997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41641.269999999997</v>
      </c>
      <c r="Q19" s="19">
        <v>10164.94</v>
      </c>
      <c r="R19" s="19">
        <v>4788.75</v>
      </c>
      <c r="S19" s="19">
        <v>0</v>
      </c>
      <c r="T19" s="19">
        <f t="shared" si="1"/>
        <v>14953.69</v>
      </c>
      <c r="U19" s="19">
        <f t="shared" si="2"/>
        <v>26687.579999999994</v>
      </c>
      <c r="V19" s="18">
        <v>44727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44727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3" sqref="A3"/>
    </sheetView>
  </sheetViews>
  <sheetFormatPr baseColWidth="10" defaultRowHeight="15" x14ac:dyDescent="0.25"/>
  <cols>
    <col min="1" max="24" width="25.7109375" customWidth="1"/>
  </cols>
  <sheetData>
    <row r="1" spans="1:24" ht="118.5" customHeight="1" thickBot="1" x14ac:dyDescent="0.3">
      <c r="A1" s="2"/>
      <c r="B1" s="2"/>
      <c r="C1" s="2"/>
      <c r="D1" s="3" t="s">
        <v>151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24083</v>
      </c>
      <c r="B3" s="13" t="s">
        <v>62</v>
      </c>
      <c r="C3" s="14" t="s">
        <v>116</v>
      </c>
      <c r="D3" s="14" t="s">
        <v>115</v>
      </c>
      <c r="E3" s="14" t="s">
        <v>106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61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19121</v>
      </c>
      <c r="T3" s="19">
        <f>SUM(Q3:S3)</f>
        <v>35368.54</v>
      </c>
      <c r="U3" s="19">
        <f>+P3-T3</f>
        <v>9247.11</v>
      </c>
      <c r="V3" s="18">
        <v>44742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10523</v>
      </c>
      <c r="B4" s="13" t="s">
        <v>46</v>
      </c>
      <c r="C4" s="14" t="s">
        <v>63</v>
      </c>
      <c r="D4" s="14" t="s">
        <v>64</v>
      </c>
      <c r="E4" s="14" t="s">
        <v>65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45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7143</v>
      </c>
      <c r="T4" s="19">
        <f t="shared" ref="T4:T20" si="1">SUM(Q4:S4)</f>
        <v>23390.54</v>
      </c>
      <c r="U4" s="19">
        <f t="shared" ref="U4:U20" si="2">+P4-T4</f>
        <v>21225.11</v>
      </c>
      <c r="V4" s="18">
        <v>44742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25336</v>
      </c>
      <c r="B5" s="13" t="s">
        <v>29</v>
      </c>
      <c r="C5" s="14" t="s">
        <v>89</v>
      </c>
      <c r="D5" s="14" t="s">
        <v>86</v>
      </c>
      <c r="E5" s="14" t="s">
        <v>90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25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5732.58</v>
      </c>
      <c r="T5" s="19">
        <f t="shared" si="1"/>
        <v>21980.120000000003</v>
      </c>
      <c r="U5" s="19">
        <f t="shared" si="2"/>
        <v>22635.53</v>
      </c>
      <c r="V5" s="18">
        <v>44742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27867</v>
      </c>
      <c r="B6" s="13" t="s">
        <v>58</v>
      </c>
      <c r="C6" s="14" t="s">
        <v>120</v>
      </c>
      <c r="D6" s="14" t="s">
        <v>59</v>
      </c>
      <c r="E6" s="14" t="s">
        <v>106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57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4616.8100000000004</v>
      </c>
      <c r="T6" s="19">
        <f t="shared" si="1"/>
        <v>20864.350000000002</v>
      </c>
      <c r="U6" s="19">
        <f t="shared" si="2"/>
        <v>23751.3</v>
      </c>
      <c r="V6" s="18">
        <v>44742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12133</v>
      </c>
      <c r="B7" s="13" t="s">
        <v>49</v>
      </c>
      <c r="C7" s="14" t="s">
        <v>103</v>
      </c>
      <c r="D7" s="14" t="s">
        <v>101</v>
      </c>
      <c r="E7" s="14" t="s">
        <v>102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48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44742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14377</v>
      </c>
      <c r="B8" s="13" t="s">
        <v>32</v>
      </c>
      <c r="C8" s="14" t="s">
        <v>105</v>
      </c>
      <c r="D8" s="14" t="s">
        <v>37</v>
      </c>
      <c r="E8" s="14" t="s">
        <v>104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36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44742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18310</v>
      </c>
      <c r="B9" s="13" t="s">
        <v>71</v>
      </c>
      <c r="C9" s="14" t="s">
        <v>108</v>
      </c>
      <c r="D9" s="14" t="s">
        <v>106</v>
      </c>
      <c r="E9" s="14" t="s">
        <v>107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70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44742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23721</v>
      </c>
      <c r="B10" s="13" t="s">
        <v>83</v>
      </c>
      <c r="C10" s="14" t="s">
        <v>111</v>
      </c>
      <c r="D10" s="14" t="s">
        <v>109</v>
      </c>
      <c r="E10" s="14" t="s">
        <v>110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82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0</v>
      </c>
      <c r="T10" s="19">
        <f t="shared" si="1"/>
        <v>16247.54</v>
      </c>
      <c r="U10" s="19">
        <f t="shared" si="2"/>
        <v>28368.11</v>
      </c>
      <c r="V10" s="18">
        <v>44742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23825</v>
      </c>
      <c r="B11" s="13" t="s">
        <v>40</v>
      </c>
      <c r="C11" s="14" t="s">
        <v>114</v>
      </c>
      <c r="D11" s="14" t="s">
        <v>112</v>
      </c>
      <c r="E11" s="14" t="s">
        <v>113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39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44742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27519</v>
      </c>
      <c r="B12" s="13" t="s">
        <v>52</v>
      </c>
      <c r="C12" s="14" t="s">
        <v>119</v>
      </c>
      <c r="D12" s="14" t="s">
        <v>117</v>
      </c>
      <c r="E12" s="14" t="s">
        <v>118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51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0</v>
      </c>
      <c r="T12" s="19">
        <f t="shared" si="1"/>
        <v>16247.54</v>
      </c>
      <c r="U12" s="19">
        <f t="shared" si="2"/>
        <v>28368.11</v>
      </c>
      <c r="V12" s="18">
        <v>44742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44742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44742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44742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44742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44742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44742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44742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44742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" sqref="A2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96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44757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44757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44757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44757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44757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44757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19121</v>
      </c>
      <c r="T9" s="19">
        <f t="shared" si="1"/>
        <v>35368.54</v>
      </c>
      <c r="U9" s="19">
        <f t="shared" si="2"/>
        <v>9247.11</v>
      </c>
      <c r="V9" s="18">
        <v>44757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44757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44757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44757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44757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44757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44757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44757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44757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44757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44757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44757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T1" workbookViewId="0">
      <selection activeCell="AC3" sqref="AC3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152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44772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44772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44772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44772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44772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44772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19121</v>
      </c>
      <c r="T9" s="19">
        <f t="shared" si="1"/>
        <v>35368.54</v>
      </c>
      <c r="U9" s="19">
        <f t="shared" si="2"/>
        <v>9247.11</v>
      </c>
      <c r="V9" s="18">
        <v>44772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44772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44772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44772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44772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44772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44772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44772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44772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44772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44772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44772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D5" sqref="D5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153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44788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44788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44788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44788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44788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44788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19121</v>
      </c>
      <c r="T9" s="19">
        <f t="shared" si="1"/>
        <v>35368.54</v>
      </c>
      <c r="U9" s="19">
        <f t="shared" si="2"/>
        <v>9247.11</v>
      </c>
      <c r="V9" s="18">
        <v>44788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44788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44788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44788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44788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44788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44788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44788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139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41641.269999999997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41641.269999999997</v>
      </c>
      <c r="Q17" s="19">
        <v>10164.94</v>
      </c>
      <c r="R17" s="19">
        <v>4788.75</v>
      </c>
      <c r="S17" s="19">
        <v>0</v>
      </c>
      <c r="T17" s="19">
        <f t="shared" si="1"/>
        <v>14953.69</v>
      </c>
      <c r="U17" s="19">
        <f t="shared" si="2"/>
        <v>26687.579999999994</v>
      </c>
      <c r="V17" s="18">
        <v>44788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140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32718.14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32718.14</v>
      </c>
      <c r="Q18" s="19">
        <v>7456.57</v>
      </c>
      <c r="R18" s="19">
        <v>3762.59</v>
      </c>
      <c r="S18" s="19">
        <v>0</v>
      </c>
      <c r="T18" s="19">
        <f t="shared" si="1"/>
        <v>11219.16</v>
      </c>
      <c r="U18" s="19">
        <f t="shared" si="2"/>
        <v>21498.98</v>
      </c>
      <c r="V18" s="18">
        <v>44788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141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23795.01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23795.01</v>
      </c>
      <c r="Q19" s="19">
        <v>4779.63</v>
      </c>
      <c r="R19" s="19">
        <v>2736.43</v>
      </c>
      <c r="S19" s="19">
        <v>0</v>
      </c>
      <c r="T19" s="19">
        <f t="shared" si="1"/>
        <v>7516.0599999999995</v>
      </c>
      <c r="U19" s="19">
        <f t="shared" si="2"/>
        <v>16278.949999999999</v>
      </c>
      <c r="V19" s="18">
        <v>44788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44788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" sqref="A2"/>
    </sheetView>
  </sheetViews>
  <sheetFormatPr baseColWidth="10" defaultRowHeight="15" x14ac:dyDescent="0.25"/>
  <cols>
    <col min="1" max="24" width="25.7109375" style="20" customWidth="1"/>
  </cols>
  <sheetData>
    <row r="1" spans="1:24" ht="121.5" customHeight="1" thickBot="1" x14ac:dyDescent="0.3">
      <c r="A1" s="22"/>
      <c r="B1" s="22"/>
      <c r="C1" s="22"/>
      <c r="D1" s="23" t="s">
        <v>154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7" customFormat="1" ht="99.95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7" customFormat="1" ht="99.95" customHeight="1" x14ac:dyDescent="0.25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44803</v>
      </c>
      <c r="W3" s="13" t="s">
        <v>27</v>
      </c>
      <c r="X3" s="13" t="s">
        <v>31</v>
      </c>
    </row>
    <row r="4" spans="1:24" s="7" customFormat="1" ht="99.95" customHeight="1" x14ac:dyDescent="0.25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44803</v>
      </c>
      <c r="W4" s="13" t="s">
        <v>27</v>
      </c>
      <c r="X4" s="13" t="s">
        <v>31</v>
      </c>
    </row>
    <row r="5" spans="1:24" s="7" customFormat="1" ht="99.95" customHeight="1" x14ac:dyDescent="0.25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44803</v>
      </c>
      <c r="W5" s="13" t="s">
        <v>27</v>
      </c>
      <c r="X5" s="13" t="s">
        <v>31</v>
      </c>
    </row>
    <row r="6" spans="1:24" s="7" customFormat="1" ht="99.95" customHeight="1" x14ac:dyDescent="0.25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44803</v>
      </c>
      <c r="W6" s="13" t="s">
        <v>27</v>
      </c>
      <c r="X6" s="13" t="s">
        <v>31</v>
      </c>
    </row>
    <row r="7" spans="1:24" s="7" customFormat="1" ht="99.95" customHeight="1" x14ac:dyDescent="0.25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44803</v>
      </c>
      <c r="W7" s="13" t="s">
        <v>27</v>
      </c>
      <c r="X7" s="13" t="s">
        <v>31</v>
      </c>
    </row>
    <row r="8" spans="1:24" s="7" customFormat="1" ht="99.95" customHeight="1" x14ac:dyDescent="0.25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44803</v>
      </c>
      <c r="W8" s="13" t="s">
        <v>27</v>
      </c>
      <c r="X8" s="13" t="s">
        <v>31</v>
      </c>
    </row>
    <row r="9" spans="1:24" s="7" customFormat="1" ht="99.95" customHeight="1" x14ac:dyDescent="0.25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19121</v>
      </c>
      <c r="T9" s="19">
        <f t="shared" si="1"/>
        <v>35368.54</v>
      </c>
      <c r="U9" s="19">
        <f t="shared" si="2"/>
        <v>9247.11</v>
      </c>
      <c r="V9" s="18">
        <v>44803</v>
      </c>
      <c r="W9" s="13" t="s">
        <v>27</v>
      </c>
      <c r="X9" s="13" t="s">
        <v>31</v>
      </c>
    </row>
    <row r="10" spans="1:24" s="7" customFormat="1" ht="99.95" customHeight="1" x14ac:dyDescent="0.25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44803</v>
      </c>
      <c r="W10" s="13" t="s">
        <v>27</v>
      </c>
      <c r="X10" s="13" t="s">
        <v>31</v>
      </c>
    </row>
    <row r="11" spans="1:24" s="7" customFormat="1" ht="99.95" customHeight="1" x14ac:dyDescent="0.25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44803</v>
      </c>
      <c r="W11" s="13" t="s">
        <v>27</v>
      </c>
      <c r="X11" s="13" t="s">
        <v>31</v>
      </c>
    </row>
    <row r="12" spans="1:24" s="7" customFormat="1" ht="99.95" customHeight="1" x14ac:dyDescent="0.25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44803</v>
      </c>
      <c r="W12" s="13" t="s">
        <v>27</v>
      </c>
      <c r="X12" s="13" t="s">
        <v>31</v>
      </c>
    </row>
    <row r="13" spans="1:24" s="7" customFormat="1" ht="99.95" customHeight="1" x14ac:dyDescent="0.25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44803</v>
      </c>
      <c r="W13" s="13" t="s">
        <v>27</v>
      </c>
      <c r="X13" s="13" t="s">
        <v>31</v>
      </c>
    </row>
    <row r="14" spans="1:24" s="7" customFormat="1" ht="99.95" customHeight="1" x14ac:dyDescent="0.25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44803</v>
      </c>
      <c r="W14" s="13" t="s">
        <v>27</v>
      </c>
      <c r="X14" s="13" t="s">
        <v>31</v>
      </c>
    </row>
    <row r="15" spans="1:24" s="7" customFormat="1" ht="99.95" customHeight="1" x14ac:dyDescent="0.25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44803</v>
      </c>
      <c r="W15" s="13" t="s">
        <v>27</v>
      </c>
      <c r="X15" s="13" t="s">
        <v>31</v>
      </c>
    </row>
    <row r="16" spans="1:24" s="7" customFormat="1" ht="99.95" customHeight="1" x14ac:dyDescent="0.25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44803</v>
      </c>
      <c r="W16" s="13" t="s">
        <v>27</v>
      </c>
      <c r="X16" s="13" t="s">
        <v>31</v>
      </c>
    </row>
    <row r="17" spans="1:24" s="7" customFormat="1" ht="99.95" customHeight="1" x14ac:dyDescent="0.25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47590.03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47590.03</v>
      </c>
      <c r="Q17" s="19">
        <v>12068.54</v>
      </c>
      <c r="R17" s="19">
        <v>5472.85</v>
      </c>
      <c r="S17" s="19">
        <v>0</v>
      </c>
      <c r="T17" s="19">
        <f t="shared" si="1"/>
        <v>17541.39</v>
      </c>
      <c r="U17" s="19">
        <f t="shared" si="2"/>
        <v>30048.639999999999</v>
      </c>
      <c r="V17" s="18">
        <v>44803</v>
      </c>
      <c r="W17" s="13" t="s">
        <v>27</v>
      </c>
      <c r="X17" s="13" t="s">
        <v>31</v>
      </c>
    </row>
    <row r="18" spans="1:24" s="7" customFormat="1" ht="99.95" customHeight="1" x14ac:dyDescent="0.25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56513.16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56513.16</v>
      </c>
      <c r="Q18" s="19">
        <v>14985.58</v>
      </c>
      <c r="R18" s="19">
        <v>6499.01</v>
      </c>
      <c r="S18" s="19">
        <v>0</v>
      </c>
      <c r="T18" s="19">
        <f t="shared" si="1"/>
        <v>21484.59</v>
      </c>
      <c r="U18" s="19">
        <f t="shared" si="2"/>
        <v>35028.570000000007</v>
      </c>
      <c r="V18" s="18">
        <v>44803</v>
      </c>
      <c r="W18" s="13" t="s">
        <v>27</v>
      </c>
      <c r="X18" s="13" t="s">
        <v>31</v>
      </c>
    </row>
    <row r="19" spans="1:24" s="7" customFormat="1" ht="99.95" customHeight="1" x14ac:dyDescent="0.25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65436.29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65436.29</v>
      </c>
      <c r="Q19" s="19">
        <v>18019.45</v>
      </c>
      <c r="R19" s="19">
        <v>7525.17</v>
      </c>
      <c r="S19" s="19">
        <v>0</v>
      </c>
      <c r="T19" s="19">
        <f t="shared" si="1"/>
        <v>25544.620000000003</v>
      </c>
      <c r="U19" s="19">
        <f t="shared" si="2"/>
        <v>39891.67</v>
      </c>
      <c r="V19" s="18">
        <v>44803</v>
      </c>
      <c r="W19" s="13" t="s">
        <v>27</v>
      </c>
      <c r="X19" s="13" t="s">
        <v>31</v>
      </c>
    </row>
    <row r="20" spans="1:24" s="7" customFormat="1" ht="99.95" customHeight="1" x14ac:dyDescent="0.25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44803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" sqref="A2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155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7293</v>
      </c>
      <c r="T3" s="19">
        <f>SUM(Q3:S3)</f>
        <v>23540.54</v>
      </c>
      <c r="U3" s="19">
        <f>+P3-T3</f>
        <v>21075.11</v>
      </c>
      <c r="V3" s="18">
        <v>44819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150</v>
      </c>
      <c r="T4" s="19">
        <f t="shared" ref="T4:T20" si="1">SUM(Q4:S4)</f>
        <v>16397.54</v>
      </c>
      <c r="U4" s="19">
        <f t="shared" ref="U4:U20" si="2">+P4-T4</f>
        <v>28218.11</v>
      </c>
      <c r="V4" s="18">
        <v>44819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150</v>
      </c>
      <c r="T5" s="19">
        <f t="shared" si="1"/>
        <v>16397.54</v>
      </c>
      <c r="U5" s="19">
        <f t="shared" si="2"/>
        <v>28218.11</v>
      </c>
      <c r="V5" s="18">
        <v>44819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150</v>
      </c>
      <c r="T6" s="19">
        <f t="shared" si="1"/>
        <v>16397.54</v>
      </c>
      <c r="U6" s="19">
        <f t="shared" si="2"/>
        <v>28218.11</v>
      </c>
      <c r="V6" s="18">
        <v>44819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150</v>
      </c>
      <c r="T7" s="19">
        <f t="shared" si="1"/>
        <v>16397.54</v>
      </c>
      <c r="U7" s="19">
        <f t="shared" si="2"/>
        <v>28218.11</v>
      </c>
      <c r="V7" s="18">
        <v>44819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16817</v>
      </c>
      <c r="T8" s="19">
        <f t="shared" si="1"/>
        <v>33064.54</v>
      </c>
      <c r="U8" s="19">
        <f t="shared" si="2"/>
        <v>11551.11</v>
      </c>
      <c r="V8" s="18">
        <v>44819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19271</v>
      </c>
      <c r="T9" s="19">
        <f t="shared" si="1"/>
        <v>35518.54</v>
      </c>
      <c r="U9" s="19">
        <f t="shared" si="2"/>
        <v>9097.11</v>
      </c>
      <c r="V9" s="18">
        <v>44819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5882.58</v>
      </c>
      <c r="T10" s="19">
        <f t="shared" si="1"/>
        <v>22130.120000000003</v>
      </c>
      <c r="U10" s="19">
        <f t="shared" si="2"/>
        <v>22485.53</v>
      </c>
      <c r="V10" s="18">
        <v>44819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150</v>
      </c>
      <c r="T11" s="19">
        <f t="shared" si="1"/>
        <v>16397.54</v>
      </c>
      <c r="U11" s="19">
        <f t="shared" si="2"/>
        <v>28218.11</v>
      </c>
      <c r="V11" s="18">
        <v>44819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4766.8100000000004</v>
      </c>
      <c r="T12" s="19">
        <f t="shared" si="1"/>
        <v>21014.350000000002</v>
      </c>
      <c r="U12" s="19">
        <f t="shared" si="2"/>
        <v>23601.3</v>
      </c>
      <c r="V12" s="18">
        <v>44819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150</v>
      </c>
      <c r="T13" s="19">
        <f t="shared" si="1"/>
        <v>16397.54</v>
      </c>
      <c r="U13" s="19">
        <f t="shared" si="2"/>
        <v>28218.11</v>
      </c>
      <c r="V13" s="18">
        <v>44819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150</v>
      </c>
      <c r="T14" s="19">
        <f t="shared" si="1"/>
        <v>16397.54</v>
      </c>
      <c r="U14" s="19">
        <f t="shared" si="2"/>
        <v>28218.11</v>
      </c>
      <c r="V14" s="18">
        <v>44819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150</v>
      </c>
      <c r="T15" s="19">
        <f t="shared" si="1"/>
        <v>16397.54</v>
      </c>
      <c r="U15" s="19">
        <f t="shared" si="2"/>
        <v>28218.11</v>
      </c>
      <c r="V15" s="18">
        <v>44819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150</v>
      </c>
      <c r="T16" s="19">
        <f t="shared" si="1"/>
        <v>16397.54</v>
      </c>
      <c r="U16" s="19">
        <f t="shared" si="2"/>
        <v>28218.11</v>
      </c>
      <c r="V16" s="18">
        <v>44819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139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41641.269999999997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41641.269999999997</v>
      </c>
      <c r="Q17" s="19">
        <v>10164.94</v>
      </c>
      <c r="R17" s="19">
        <v>5130.8</v>
      </c>
      <c r="S17" s="19">
        <v>150</v>
      </c>
      <c r="T17" s="19">
        <f t="shared" si="1"/>
        <v>15445.740000000002</v>
      </c>
      <c r="U17" s="19">
        <f t="shared" si="2"/>
        <v>26195.529999999995</v>
      </c>
      <c r="V17" s="18">
        <v>44819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140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32718.14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32718.14</v>
      </c>
      <c r="Q18" s="19">
        <v>7456.57</v>
      </c>
      <c r="R18" s="19">
        <v>5130.8</v>
      </c>
      <c r="S18" s="19">
        <v>150</v>
      </c>
      <c r="T18" s="19">
        <f t="shared" si="1"/>
        <v>12737.369999999999</v>
      </c>
      <c r="U18" s="19">
        <f t="shared" si="2"/>
        <v>19980.77</v>
      </c>
      <c r="V18" s="18">
        <v>44819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141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23795.01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23795.01</v>
      </c>
      <c r="Q19" s="19">
        <v>4779.63</v>
      </c>
      <c r="R19" s="19">
        <v>5130.8</v>
      </c>
      <c r="S19" s="19">
        <v>150</v>
      </c>
      <c r="T19" s="19">
        <f t="shared" si="1"/>
        <v>10060.43</v>
      </c>
      <c r="U19" s="19">
        <f t="shared" si="2"/>
        <v>13734.579999999998</v>
      </c>
      <c r="V19" s="18">
        <v>44819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150</v>
      </c>
      <c r="T20" s="19">
        <f t="shared" si="1"/>
        <v>16397.54</v>
      </c>
      <c r="U20" s="19">
        <f t="shared" si="2"/>
        <v>28218.11</v>
      </c>
      <c r="V20" s="18">
        <v>44819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L1" workbookViewId="0">
      <selection activeCell="R3" sqref="R3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156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>
        <v>0</v>
      </c>
      <c r="P3" s="19">
        <f>SUM(K3:O3)</f>
        <v>44615.65</v>
      </c>
      <c r="Q3" s="19">
        <v>11116.74</v>
      </c>
      <c r="R3" s="19">
        <v>5130.8</v>
      </c>
      <c r="S3" s="19">
        <v>7293</v>
      </c>
      <c r="T3" s="19">
        <f>SUM(Q3:S3)</f>
        <v>23540.54</v>
      </c>
      <c r="U3" s="19">
        <f>+P3-T3</f>
        <v>21075.11</v>
      </c>
      <c r="V3" s="18">
        <v>44834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>
        <v>0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150</v>
      </c>
      <c r="T4" s="19">
        <f t="shared" ref="T4:T20" si="1">SUM(Q4:S4)</f>
        <v>16397.54</v>
      </c>
      <c r="U4" s="19">
        <f t="shared" ref="U4:U20" si="2">+P4-T4</f>
        <v>28218.11</v>
      </c>
      <c r="V4" s="18">
        <v>44834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>
        <v>0</v>
      </c>
      <c r="P5" s="19">
        <f t="shared" si="0"/>
        <v>44615.65</v>
      </c>
      <c r="Q5" s="19">
        <v>11116.74</v>
      </c>
      <c r="R5" s="19">
        <v>5130.8</v>
      </c>
      <c r="S5" s="19">
        <v>150</v>
      </c>
      <c r="T5" s="19">
        <f t="shared" si="1"/>
        <v>16397.54</v>
      </c>
      <c r="U5" s="19">
        <f t="shared" si="2"/>
        <v>28218.11</v>
      </c>
      <c r="V5" s="18">
        <v>44834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>
        <v>0</v>
      </c>
      <c r="P6" s="19">
        <f>SUM(K6:O6)</f>
        <v>44615.65</v>
      </c>
      <c r="Q6" s="19">
        <v>11116.74</v>
      </c>
      <c r="R6" s="19">
        <v>5130.8</v>
      </c>
      <c r="S6" s="19">
        <v>150</v>
      </c>
      <c r="T6" s="19">
        <f t="shared" si="1"/>
        <v>16397.54</v>
      </c>
      <c r="U6" s="19">
        <f t="shared" si="2"/>
        <v>28218.11</v>
      </c>
      <c r="V6" s="18">
        <v>44834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>
        <v>150</v>
      </c>
      <c r="P7" s="19">
        <f t="shared" si="0"/>
        <v>44765.65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28518.11</v>
      </c>
      <c r="V7" s="18">
        <v>44834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>
        <v>0</v>
      </c>
      <c r="P8" s="19">
        <f t="shared" si="0"/>
        <v>44615.65</v>
      </c>
      <c r="Q8" s="19">
        <v>11116.74</v>
      </c>
      <c r="R8" s="19">
        <v>5130.8</v>
      </c>
      <c r="S8" s="19">
        <v>16817</v>
      </c>
      <c r="T8" s="19">
        <f t="shared" si="1"/>
        <v>33064.54</v>
      </c>
      <c r="U8" s="19">
        <f t="shared" si="2"/>
        <v>11551.11</v>
      </c>
      <c r="V8" s="18">
        <v>44834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>
        <v>0</v>
      </c>
      <c r="P9" s="19">
        <f t="shared" si="0"/>
        <v>44615.65</v>
      </c>
      <c r="Q9" s="19">
        <v>11116.74</v>
      </c>
      <c r="R9" s="19">
        <v>5130.8</v>
      </c>
      <c r="S9" s="19">
        <v>19271</v>
      </c>
      <c r="T9" s="19">
        <f t="shared" si="1"/>
        <v>35518.54</v>
      </c>
      <c r="U9" s="19">
        <f t="shared" si="2"/>
        <v>9097.11</v>
      </c>
      <c r="V9" s="18">
        <v>44834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>
        <v>0</v>
      </c>
      <c r="P10" s="19">
        <f t="shared" si="0"/>
        <v>44615.65</v>
      </c>
      <c r="Q10" s="19">
        <v>11116.74</v>
      </c>
      <c r="R10" s="19">
        <v>5130.8</v>
      </c>
      <c r="S10" s="19">
        <v>5882.58</v>
      </c>
      <c r="T10" s="19">
        <f t="shared" si="1"/>
        <v>22130.120000000003</v>
      </c>
      <c r="U10" s="19">
        <f t="shared" si="2"/>
        <v>22485.53</v>
      </c>
      <c r="V10" s="18">
        <v>44834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>
        <v>0</v>
      </c>
      <c r="P11" s="19">
        <f t="shared" si="0"/>
        <v>44615.65</v>
      </c>
      <c r="Q11" s="19">
        <v>11116.74</v>
      </c>
      <c r="R11" s="19">
        <v>5130.8</v>
      </c>
      <c r="S11" s="19">
        <v>150</v>
      </c>
      <c r="T11" s="19">
        <f t="shared" si="1"/>
        <v>16397.54</v>
      </c>
      <c r="U11" s="19">
        <f t="shared" si="2"/>
        <v>28218.11</v>
      </c>
      <c r="V11" s="18">
        <v>44834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>
        <v>0</v>
      </c>
      <c r="P12" s="19">
        <f t="shared" si="0"/>
        <v>44615.65</v>
      </c>
      <c r="Q12" s="19">
        <v>11116.74</v>
      </c>
      <c r="R12" s="19">
        <v>5130.8</v>
      </c>
      <c r="S12" s="19">
        <v>5211</v>
      </c>
      <c r="T12" s="19">
        <f t="shared" si="1"/>
        <v>21458.54</v>
      </c>
      <c r="U12" s="19">
        <f t="shared" si="2"/>
        <v>23157.11</v>
      </c>
      <c r="V12" s="18">
        <v>44834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>
        <v>0</v>
      </c>
      <c r="P13" s="19">
        <f t="shared" si="0"/>
        <v>44615.65</v>
      </c>
      <c r="Q13" s="19">
        <v>11116.74</v>
      </c>
      <c r="R13" s="19">
        <v>5130.8</v>
      </c>
      <c r="S13" s="19">
        <v>150</v>
      </c>
      <c r="T13" s="19">
        <f t="shared" si="1"/>
        <v>16397.54</v>
      </c>
      <c r="U13" s="19">
        <f t="shared" si="2"/>
        <v>28218.11</v>
      </c>
      <c r="V13" s="18">
        <v>44834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>
        <v>0</v>
      </c>
      <c r="P14" s="19">
        <f t="shared" si="0"/>
        <v>44615.65</v>
      </c>
      <c r="Q14" s="19">
        <v>11116.74</v>
      </c>
      <c r="R14" s="19">
        <v>5130.8</v>
      </c>
      <c r="S14" s="19">
        <v>150</v>
      </c>
      <c r="T14" s="19">
        <f t="shared" si="1"/>
        <v>16397.54</v>
      </c>
      <c r="U14" s="19">
        <f t="shared" si="2"/>
        <v>28218.11</v>
      </c>
      <c r="V14" s="18">
        <v>44834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>
        <v>0</v>
      </c>
      <c r="P15" s="19">
        <f t="shared" si="0"/>
        <v>44615.65</v>
      </c>
      <c r="Q15" s="19">
        <v>11116.74</v>
      </c>
      <c r="R15" s="19">
        <v>5130.8</v>
      </c>
      <c r="S15" s="19">
        <v>150</v>
      </c>
      <c r="T15" s="19">
        <f t="shared" si="1"/>
        <v>16397.54</v>
      </c>
      <c r="U15" s="19">
        <f t="shared" si="2"/>
        <v>28218.11</v>
      </c>
      <c r="V15" s="18">
        <v>44834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>
        <v>0</v>
      </c>
      <c r="P16" s="19">
        <f t="shared" si="0"/>
        <v>44615.65</v>
      </c>
      <c r="Q16" s="19">
        <v>11116.74</v>
      </c>
      <c r="R16" s="19">
        <v>5130.8</v>
      </c>
      <c r="S16" s="19">
        <v>150</v>
      </c>
      <c r="T16" s="19">
        <f t="shared" si="1"/>
        <v>16397.54</v>
      </c>
      <c r="U16" s="19">
        <f t="shared" si="2"/>
        <v>28218.11</v>
      </c>
      <c r="V16" s="18">
        <v>44834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139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38666.9</v>
      </c>
      <c r="L17" s="19" t="s">
        <v>26</v>
      </c>
      <c r="M17" s="19" t="s">
        <v>26</v>
      </c>
      <c r="N17" s="19" t="s">
        <v>26</v>
      </c>
      <c r="O17" s="19">
        <v>0</v>
      </c>
      <c r="P17" s="19">
        <f t="shared" si="0"/>
        <v>38666.9</v>
      </c>
      <c r="Q17" s="19">
        <v>9241.2000000000007</v>
      </c>
      <c r="R17" s="19">
        <v>5130.8</v>
      </c>
      <c r="S17" s="19">
        <v>150</v>
      </c>
      <c r="T17" s="19">
        <f t="shared" si="1"/>
        <v>14522</v>
      </c>
      <c r="U17" s="19">
        <f t="shared" si="2"/>
        <v>24144.9</v>
      </c>
      <c r="V17" s="18">
        <v>44834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>
        <v>0</v>
      </c>
      <c r="P18" s="19">
        <f t="shared" si="0"/>
        <v>44615.65</v>
      </c>
      <c r="Q18" s="19">
        <v>11116.74</v>
      </c>
      <c r="R18" s="19">
        <v>5130.8</v>
      </c>
      <c r="S18" s="19">
        <v>150</v>
      </c>
      <c r="T18" s="19">
        <f t="shared" si="1"/>
        <v>16397.54</v>
      </c>
      <c r="U18" s="19">
        <f t="shared" si="2"/>
        <v>28218.11</v>
      </c>
      <c r="V18" s="18">
        <v>44834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141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2974.38</v>
      </c>
      <c r="L19" s="19" t="s">
        <v>26</v>
      </c>
      <c r="M19" s="19" t="s">
        <v>26</v>
      </c>
      <c r="N19" s="19" t="s">
        <v>26</v>
      </c>
      <c r="O19" s="19">
        <v>0</v>
      </c>
      <c r="P19" s="19">
        <f t="shared" si="0"/>
        <v>2974.38</v>
      </c>
      <c r="Q19" s="19">
        <v>43.12</v>
      </c>
      <c r="R19" s="19">
        <v>0</v>
      </c>
      <c r="S19" s="19">
        <v>150</v>
      </c>
      <c r="T19" s="19">
        <f t="shared" si="1"/>
        <v>193.12</v>
      </c>
      <c r="U19" s="19">
        <f t="shared" si="2"/>
        <v>2781.26</v>
      </c>
      <c r="V19" s="18">
        <v>44834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>
        <v>0</v>
      </c>
      <c r="P20" s="19">
        <f t="shared" si="0"/>
        <v>44615.65</v>
      </c>
      <c r="Q20" s="19">
        <v>11116.74</v>
      </c>
      <c r="R20" s="19">
        <v>5130.8</v>
      </c>
      <c r="S20" s="19">
        <v>150</v>
      </c>
      <c r="T20" s="19">
        <f t="shared" si="1"/>
        <v>16397.54</v>
      </c>
      <c r="U20" s="19">
        <f t="shared" si="2"/>
        <v>28218.11</v>
      </c>
      <c r="V20" s="18">
        <v>44834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3" sqref="A3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157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7293</v>
      </c>
      <c r="T3" s="19">
        <f>SUM(Q3:S3)</f>
        <v>23540.54</v>
      </c>
      <c r="U3" s="19">
        <f>+P3-T3</f>
        <v>21075.11</v>
      </c>
      <c r="V3" s="18">
        <v>44849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150</v>
      </c>
      <c r="T4" s="19">
        <f t="shared" ref="T4:T20" si="1">SUM(Q4:S4)</f>
        <v>16397.54</v>
      </c>
      <c r="U4" s="19">
        <f t="shared" ref="U4:U20" si="2">+P4-T4</f>
        <v>28218.11</v>
      </c>
      <c r="V4" s="18">
        <v>44849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150</v>
      </c>
      <c r="T5" s="19">
        <f t="shared" si="1"/>
        <v>16397.54</v>
      </c>
      <c r="U5" s="19">
        <f t="shared" si="2"/>
        <v>28218.11</v>
      </c>
      <c r="V5" s="18">
        <v>44849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150</v>
      </c>
      <c r="T6" s="19">
        <f t="shared" si="1"/>
        <v>16397.54</v>
      </c>
      <c r="U6" s="19">
        <f t="shared" si="2"/>
        <v>28218.11</v>
      </c>
      <c r="V6" s="18">
        <v>44849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44849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16817</v>
      </c>
      <c r="T8" s="19">
        <f t="shared" si="1"/>
        <v>33064.54</v>
      </c>
      <c r="U8" s="19">
        <f t="shared" si="2"/>
        <v>11551.11</v>
      </c>
      <c r="V8" s="18">
        <v>44849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19271</v>
      </c>
      <c r="T9" s="19">
        <f t="shared" si="1"/>
        <v>35518.54</v>
      </c>
      <c r="U9" s="19">
        <f t="shared" si="2"/>
        <v>9097.11</v>
      </c>
      <c r="V9" s="18">
        <v>44849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5882.58</v>
      </c>
      <c r="T10" s="19">
        <f t="shared" si="1"/>
        <v>22130.120000000003</v>
      </c>
      <c r="U10" s="19">
        <f t="shared" si="2"/>
        <v>22485.53</v>
      </c>
      <c r="V10" s="18">
        <v>44849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150</v>
      </c>
      <c r="T11" s="19">
        <f t="shared" si="1"/>
        <v>16397.54</v>
      </c>
      <c r="U11" s="19">
        <f t="shared" si="2"/>
        <v>28218.11</v>
      </c>
      <c r="V11" s="18">
        <v>44849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5211</v>
      </c>
      <c r="T12" s="19">
        <f t="shared" si="1"/>
        <v>21458.54</v>
      </c>
      <c r="U12" s="19">
        <f t="shared" si="2"/>
        <v>23157.11</v>
      </c>
      <c r="V12" s="18">
        <v>44849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150</v>
      </c>
      <c r="T13" s="19">
        <f t="shared" si="1"/>
        <v>16397.54</v>
      </c>
      <c r="U13" s="19">
        <f t="shared" si="2"/>
        <v>28218.11</v>
      </c>
      <c r="V13" s="18">
        <v>44849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150</v>
      </c>
      <c r="T14" s="19">
        <f t="shared" si="1"/>
        <v>16397.54</v>
      </c>
      <c r="U14" s="19">
        <f t="shared" si="2"/>
        <v>28218.11</v>
      </c>
      <c r="V14" s="18">
        <v>44849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150</v>
      </c>
      <c r="T15" s="19">
        <f t="shared" si="1"/>
        <v>16397.54</v>
      </c>
      <c r="U15" s="19">
        <f t="shared" si="2"/>
        <v>28218.11</v>
      </c>
      <c r="V15" s="18">
        <v>44849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150</v>
      </c>
      <c r="T16" s="19">
        <f t="shared" si="1"/>
        <v>16397.54</v>
      </c>
      <c r="U16" s="19">
        <f t="shared" si="2"/>
        <v>28218.11</v>
      </c>
      <c r="V16" s="18">
        <v>44849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139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150</v>
      </c>
      <c r="T17" s="19">
        <f t="shared" si="1"/>
        <v>16397.54</v>
      </c>
      <c r="U17" s="19">
        <f t="shared" si="2"/>
        <v>28218.11</v>
      </c>
      <c r="V17" s="18">
        <v>44849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140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150</v>
      </c>
      <c r="T18" s="19">
        <f t="shared" si="1"/>
        <v>16397.54</v>
      </c>
      <c r="U18" s="19">
        <f t="shared" si="2"/>
        <v>28218.11</v>
      </c>
      <c r="V18" s="18">
        <v>44849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141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56513.149999999994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56513.149999999994</v>
      </c>
      <c r="Q19" s="19">
        <v>12236.2</v>
      </c>
      <c r="R19" s="19">
        <v>7867.22</v>
      </c>
      <c r="S19" s="19">
        <v>150</v>
      </c>
      <c r="T19" s="19">
        <f t="shared" si="1"/>
        <v>20253.420000000002</v>
      </c>
      <c r="U19" s="19">
        <f t="shared" si="2"/>
        <v>36259.729999999996</v>
      </c>
      <c r="V19" s="18">
        <v>44849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150</v>
      </c>
      <c r="T20" s="19">
        <f t="shared" si="1"/>
        <v>16397.54</v>
      </c>
      <c r="U20" s="19">
        <f t="shared" si="2"/>
        <v>28218.11</v>
      </c>
      <c r="V20" s="18">
        <v>44849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A3" sqref="A3"/>
    </sheetView>
  </sheetViews>
  <sheetFormatPr baseColWidth="10" defaultRowHeight="15" x14ac:dyDescent="0.25"/>
  <cols>
    <col min="1" max="24" width="25.7109375" customWidth="1"/>
  </cols>
  <sheetData>
    <row r="1" spans="1:24" ht="126" customHeight="1" thickBot="1" x14ac:dyDescent="0.3">
      <c r="A1" s="2"/>
      <c r="B1" s="2"/>
      <c r="C1" s="2"/>
      <c r="D1" s="3" t="s">
        <v>98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0</v>
      </c>
      <c r="T3" s="19">
        <f>SUM(Q3:S3)</f>
        <v>16247.54</v>
      </c>
      <c r="U3" s="19">
        <f>+P3-T3</f>
        <v>28368.11</v>
      </c>
      <c r="V3" s="18">
        <v>44592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44592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44592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44592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44592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44592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44592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5354.0499999999993</v>
      </c>
      <c r="T10" s="19">
        <f t="shared" si="1"/>
        <v>21601.59</v>
      </c>
      <c r="U10" s="19">
        <f t="shared" si="2"/>
        <v>23014.06</v>
      </c>
      <c r="V10" s="18">
        <v>44592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44592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44592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7086.27</v>
      </c>
      <c r="R13" s="19">
        <v>5130.8</v>
      </c>
      <c r="S13" s="19">
        <v>13131.85</v>
      </c>
      <c r="T13" s="19">
        <f t="shared" si="1"/>
        <v>25348.92</v>
      </c>
      <c r="U13" s="19">
        <f t="shared" si="2"/>
        <v>19266.730000000003</v>
      </c>
      <c r="V13" s="18">
        <v>44592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44592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44592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44592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44592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44592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44592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84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44592</v>
      </c>
      <c r="W20" s="13" t="s">
        <v>27</v>
      </c>
      <c r="X20" s="13" t="s">
        <v>31</v>
      </c>
    </row>
    <row r="21" spans="1:24" s="12" customFormat="1" ht="99.95" customHeight="1" x14ac:dyDescent="0.2"/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3" sqref="A3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158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18310</v>
      </c>
      <c r="B3" s="13" t="s">
        <v>71</v>
      </c>
      <c r="C3" s="14" t="s">
        <v>108</v>
      </c>
      <c r="D3" s="14" t="s">
        <v>106</v>
      </c>
      <c r="E3" s="14" t="s">
        <v>107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70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0</v>
      </c>
      <c r="T3" s="19">
        <f>SUM(Q3:S3)</f>
        <v>16247.54</v>
      </c>
      <c r="U3" s="19">
        <f>+P3-T3</f>
        <v>28368.11</v>
      </c>
      <c r="V3" s="18">
        <v>44864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23721</v>
      </c>
      <c r="B4" s="13" t="s">
        <v>83</v>
      </c>
      <c r="C4" s="14" t="s">
        <v>111</v>
      </c>
      <c r="D4" s="14" t="s">
        <v>109</v>
      </c>
      <c r="E4" s="14" t="s">
        <v>110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82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44864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23825</v>
      </c>
      <c r="B5" s="13" t="s">
        <v>40</v>
      </c>
      <c r="C5" s="14" t="s">
        <v>114</v>
      </c>
      <c r="D5" s="14" t="s">
        <v>112</v>
      </c>
      <c r="E5" s="14" t="s">
        <v>113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39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16667</v>
      </c>
      <c r="T5" s="19">
        <f t="shared" si="1"/>
        <v>32914.54</v>
      </c>
      <c r="U5" s="19">
        <f t="shared" si="2"/>
        <v>11701.11</v>
      </c>
      <c r="V5" s="18">
        <v>44864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24083</v>
      </c>
      <c r="B6" s="13" t="s">
        <v>62</v>
      </c>
      <c r="C6" s="14" t="s">
        <v>116</v>
      </c>
      <c r="D6" s="14" t="s">
        <v>115</v>
      </c>
      <c r="E6" s="14" t="s">
        <v>106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61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19121</v>
      </c>
      <c r="T6" s="19">
        <f t="shared" si="1"/>
        <v>35368.54</v>
      </c>
      <c r="U6" s="19">
        <f t="shared" si="2"/>
        <v>9247.11</v>
      </c>
      <c r="V6" s="18">
        <v>44864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25336</v>
      </c>
      <c r="B7" s="13" t="s">
        <v>29</v>
      </c>
      <c r="C7" s="14" t="s">
        <v>89</v>
      </c>
      <c r="D7" s="14" t="s">
        <v>86</v>
      </c>
      <c r="E7" s="14" t="s">
        <v>90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25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5732.58</v>
      </c>
      <c r="T7" s="19">
        <f t="shared" si="1"/>
        <v>21980.120000000003</v>
      </c>
      <c r="U7" s="19">
        <f t="shared" si="2"/>
        <v>22635.53</v>
      </c>
      <c r="V7" s="18">
        <v>44864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27519</v>
      </c>
      <c r="B8" s="13" t="s">
        <v>52</v>
      </c>
      <c r="C8" s="14" t="s">
        <v>119</v>
      </c>
      <c r="D8" s="14" t="s">
        <v>117</v>
      </c>
      <c r="E8" s="14" t="s">
        <v>118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51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44864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27867</v>
      </c>
      <c r="B9" s="13" t="s">
        <v>58</v>
      </c>
      <c r="C9" s="14" t="s">
        <v>120</v>
      </c>
      <c r="D9" s="14" t="s">
        <v>59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57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5061</v>
      </c>
      <c r="T9" s="19">
        <f t="shared" si="1"/>
        <v>21308.54</v>
      </c>
      <c r="U9" s="19">
        <f t="shared" si="2"/>
        <v>23307.11</v>
      </c>
      <c r="V9" s="18">
        <v>44864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32780</v>
      </c>
      <c r="B10" s="13" t="s">
        <v>43</v>
      </c>
      <c r="C10" s="14" t="s">
        <v>123</v>
      </c>
      <c r="D10" s="14" t="s">
        <v>121</v>
      </c>
      <c r="E10" s="14" t="s">
        <v>122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42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0</v>
      </c>
      <c r="T10" s="19">
        <f t="shared" si="1"/>
        <v>16247.54</v>
      </c>
      <c r="U10" s="19">
        <f t="shared" si="2"/>
        <v>28368.11</v>
      </c>
      <c r="V10" s="18">
        <v>44864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36465</v>
      </c>
      <c r="B11" s="13" t="s">
        <v>88</v>
      </c>
      <c r="C11" s="14" t="s">
        <v>125</v>
      </c>
      <c r="D11" s="14" t="s">
        <v>124</v>
      </c>
      <c r="E11" s="14" t="s">
        <v>37</v>
      </c>
      <c r="F11" s="15" t="s">
        <v>91</v>
      </c>
      <c r="G11" s="13" t="s">
        <v>99</v>
      </c>
      <c r="H11" s="13" t="s">
        <v>50</v>
      </c>
      <c r="I11" s="16" t="s">
        <v>93</v>
      </c>
      <c r="J11" s="17" t="s">
        <v>93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44864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36468</v>
      </c>
      <c r="B12" s="13" t="s">
        <v>53</v>
      </c>
      <c r="C12" s="14" t="s">
        <v>128</v>
      </c>
      <c r="D12" s="14" t="s">
        <v>126</v>
      </c>
      <c r="E12" s="14" t="s">
        <v>127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55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0</v>
      </c>
      <c r="T12" s="19">
        <f t="shared" si="1"/>
        <v>16247.54</v>
      </c>
      <c r="U12" s="19">
        <f t="shared" si="2"/>
        <v>28368.11</v>
      </c>
      <c r="V12" s="18">
        <v>44864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36493</v>
      </c>
      <c r="B13" s="13" t="s">
        <v>68</v>
      </c>
      <c r="C13" s="14" t="s">
        <v>130</v>
      </c>
      <c r="D13" s="14" t="s">
        <v>129</v>
      </c>
      <c r="E13" s="14" t="s">
        <v>33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67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44864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36496</v>
      </c>
      <c r="B14" s="13" t="s">
        <v>77</v>
      </c>
      <c r="C14" s="14" t="s">
        <v>132</v>
      </c>
      <c r="D14" s="14" t="s">
        <v>131</v>
      </c>
      <c r="E14" s="14" t="s">
        <v>37</v>
      </c>
      <c r="F14" s="15" t="s">
        <v>30</v>
      </c>
      <c r="G14" s="13" t="s">
        <v>99</v>
      </c>
      <c r="H14" s="13" t="s">
        <v>92</v>
      </c>
      <c r="I14" s="16" t="s">
        <v>100</v>
      </c>
      <c r="J14" s="17" t="s">
        <v>76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44864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36501</v>
      </c>
      <c r="B15" s="13" t="s">
        <v>78</v>
      </c>
      <c r="C15" s="14" t="s">
        <v>134</v>
      </c>
      <c r="D15" s="14" t="s">
        <v>28</v>
      </c>
      <c r="E15" s="14" t="s">
        <v>133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80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44864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36503</v>
      </c>
      <c r="B16" s="13" t="s">
        <v>72</v>
      </c>
      <c r="C16" s="14" t="s">
        <v>136</v>
      </c>
      <c r="D16" s="14" t="s">
        <v>34</v>
      </c>
      <c r="E16" s="14" t="s">
        <v>135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74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44864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36505</v>
      </c>
      <c r="B17" s="13" t="s">
        <v>87</v>
      </c>
      <c r="C17" s="14" t="s">
        <v>138</v>
      </c>
      <c r="D17" s="14" t="s">
        <v>95</v>
      </c>
      <c r="E17" s="14" t="s">
        <v>137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85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44864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10523</v>
      </c>
      <c r="B18" s="13" t="s">
        <v>46</v>
      </c>
      <c r="C18" s="14" t="s">
        <v>63</v>
      </c>
      <c r="D18" s="14" t="s">
        <v>64</v>
      </c>
      <c r="E18" s="14" t="s">
        <v>65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45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7143</v>
      </c>
      <c r="T18" s="19">
        <f t="shared" si="1"/>
        <v>23390.54</v>
      </c>
      <c r="U18" s="19">
        <f t="shared" si="2"/>
        <v>21225.11</v>
      </c>
      <c r="V18" s="18">
        <v>44864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12133</v>
      </c>
      <c r="B19" s="13" t="s">
        <v>49</v>
      </c>
      <c r="C19" s="14" t="s">
        <v>103</v>
      </c>
      <c r="D19" s="14" t="s">
        <v>101</v>
      </c>
      <c r="E19" s="14" t="s">
        <v>102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48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44864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14377</v>
      </c>
      <c r="B20" s="13" t="s">
        <v>32</v>
      </c>
      <c r="C20" s="14" t="s">
        <v>105</v>
      </c>
      <c r="D20" s="14" t="s">
        <v>37</v>
      </c>
      <c r="E20" s="14" t="s">
        <v>104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36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44864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" sqref="A2"/>
    </sheetView>
  </sheetViews>
  <sheetFormatPr baseColWidth="10" defaultRowHeight="15" x14ac:dyDescent="0.25"/>
  <cols>
    <col min="1" max="25" width="25.7109375" customWidth="1"/>
  </cols>
  <sheetData>
    <row r="1" spans="1:24" ht="121.5" customHeight="1" thickBot="1" x14ac:dyDescent="0.3">
      <c r="A1" s="2"/>
      <c r="B1" s="2"/>
      <c r="C1" s="2"/>
      <c r="D1" s="3" t="s">
        <v>159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44880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44880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44880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44880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44880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16667</v>
      </c>
      <c r="T8" s="19">
        <f t="shared" si="1"/>
        <v>32914.54</v>
      </c>
      <c r="U8" s="19">
        <f t="shared" si="2"/>
        <v>11701.11</v>
      </c>
      <c r="V8" s="18">
        <v>44880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19121</v>
      </c>
      <c r="T9" s="19">
        <f t="shared" si="1"/>
        <v>35368.54</v>
      </c>
      <c r="U9" s="19">
        <f t="shared" si="2"/>
        <v>9247.11</v>
      </c>
      <c r="V9" s="18">
        <v>44880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44880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44880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5061</v>
      </c>
      <c r="T12" s="19">
        <f t="shared" si="1"/>
        <v>21308.54</v>
      </c>
      <c r="U12" s="19">
        <f t="shared" si="2"/>
        <v>23307.11</v>
      </c>
      <c r="V12" s="18">
        <v>44880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44880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44880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44880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44880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44880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44880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44880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44880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A3" sqref="A3"/>
    </sheetView>
  </sheetViews>
  <sheetFormatPr baseColWidth="10" defaultRowHeight="15" x14ac:dyDescent="0.25"/>
  <cols>
    <col min="1" max="24" width="25.7109375" style="20" customWidth="1"/>
  </cols>
  <sheetData>
    <row r="1" spans="1:24" ht="121.5" customHeight="1" thickBot="1" x14ac:dyDescent="0.3">
      <c r="A1" s="22"/>
      <c r="B1" s="22"/>
      <c r="C1" s="22"/>
      <c r="D1" s="23" t="s">
        <v>160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7" customFormat="1" ht="99.95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7" customFormat="1" ht="99.95" customHeight="1" x14ac:dyDescent="0.25">
      <c r="A3" s="13">
        <v>25336</v>
      </c>
      <c r="B3" s="13" t="s">
        <v>29</v>
      </c>
      <c r="C3" s="14" t="s">
        <v>89</v>
      </c>
      <c r="D3" s="14" t="s">
        <v>86</v>
      </c>
      <c r="E3" s="14" t="s">
        <v>90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25</v>
      </c>
      <c r="K3" s="19">
        <v>44615.65</v>
      </c>
      <c r="L3" s="19" t="s">
        <v>26</v>
      </c>
      <c r="M3" s="19" t="s">
        <v>26</v>
      </c>
      <c r="N3" s="19" t="s">
        <v>26</v>
      </c>
      <c r="O3" s="19">
        <v>54336.43</v>
      </c>
      <c r="P3" s="19">
        <f>SUM(K3:O3)</f>
        <v>98952.08</v>
      </c>
      <c r="Q3" s="19">
        <v>28273.47</v>
      </c>
      <c r="R3" s="19">
        <v>5130.8</v>
      </c>
      <c r="S3" s="19">
        <v>5732.58</v>
      </c>
      <c r="T3" s="19">
        <f>SUM(Q3:S3)</f>
        <v>39136.850000000006</v>
      </c>
      <c r="U3" s="19">
        <f>+P3-T3</f>
        <v>59815.229999999996</v>
      </c>
      <c r="V3" s="18">
        <v>44895</v>
      </c>
      <c r="W3" s="13" t="s">
        <v>27</v>
      </c>
      <c r="X3" s="13" t="s">
        <v>31</v>
      </c>
    </row>
    <row r="4" spans="1:24" s="7" customFormat="1" ht="99.95" customHeight="1" x14ac:dyDescent="0.25">
      <c r="A4" s="13">
        <v>27519</v>
      </c>
      <c r="B4" s="13" t="s">
        <v>52</v>
      </c>
      <c r="C4" s="14" t="s">
        <v>119</v>
      </c>
      <c r="D4" s="14" t="s">
        <v>117</v>
      </c>
      <c r="E4" s="14" t="s">
        <v>118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51</v>
      </c>
      <c r="K4" s="19">
        <v>44615.65</v>
      </c>
      <c r="L4" s="19" t="s">
        <v>26</v>
      </c>
      <c r="M4" s="19" t="s">
        <v>26</v>
      </c>
      <c r="N4" s="19" t="s">
        <v>26</v>
      </c>
      <c r="O4" s="19">
        <v>0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44895</v>
      </c>
      <c r="W4" s="13" t="s">
        <v>27</v>
      </c>
      <c r="X4" s="13" t="s">
        <v>31</v>
      </c>
    </row>
    <row r="5" spans="1:24" s="7" customFormat="1" ht="99.95" customHeight="1" x14ac:dyDescent="0.25">
      <c r="A5" s="13">
        <v>27867</v>
      </c>
      <c r="B5" s="13" t="s">
        <v>58</v>
      </c>
      <c r="C5" s="14" t="s">
        <v>120</v>
      </c>
      <c r="D5" s="14" t="s">
        <v>59</v>
      </c>
      <c r="E5" s="14" t="s">
        <v>106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57</v>
      </c>
      <c r="K5" s="19">
        <v>44615.65</v>
      </c>
      <c r="L5" s="19" t="s">
        <v>26</v>
      </c>
      <c r="M5" s="19" t="s">
        <v>26</v>
      </c>
      <c r="N5" s="19" t="s">
        <v>26</v>
      </c>
      <c r="O5" s="19">
        <v>0</v>
      </c>
      <c r="P5" s="19">
        <f t="shared" si="0"/>
        <v>44615.65</v>
      </c>
      <c r="Q5" s="19">
        <v>11116.74</v>
      </c>
      <c r="R5" s="19">
        <v>5130.8</v>
      </c>
      <c r="S5" s="19">
        <v>5061</v>
      </c>
      <c r="T5" s="19">
        <f t="shared" si="1"/>
        <v>21308.54</v>
      </c>
      <c r="U5" s="19">
        <f t="shared" si="2"/>
        <v>23307.11</v>
      </c>
      <c r="V5" s="18">
        <v>44895</v>
      </c>
      <c r="W5" s="13" t="s">
        <v>27</v>
      </c>
      <c r="X5" s="13" t="s">
        <v>31</v>
      </c>
    </row>
    <row r="6" spans="1:24" s="7" customFormat="1" ht="99.95" customHeight="1" x14ac:dyDescent="0.25">
      <c r="A6" s="13">
        <v>32780</v>
      </c>
      <c r="B6" s="13" t="s">
        <v>43</v>
      </c>
      <c r="C6" s="14" t="s">
        <v>123</v>
      </c>
      <c r="D6" s="14" t="s">
        <v>121</v>
      </c>
      <c r="E6" s="14" t="s">
        <v>122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42</v>
      </c>
      <c r="K6" s="19">
        <v>44615.65</v>
      </c>
      <c r="L6" s="19" t="s">
        <v>26</v>
      </c>
      <c r="M6" s="19" t="s">
        <v>26</v>
      </c>
      <c r="N6" s="19" t="s">
        <v>26</v>
      </c>
      <c r="O6" s="19">
        <v>0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44895</v>
      </c>
      <c r="W6" s="13" t="s">
        <v>27</v>
      </c>
      <c r="X6" s="13" t="s">
        <v>31</v>
      </c>
    </row>
    <row r="7" spans="1:24" s="7" customFormat="1" ht="99.95" customHeight="1" x14ac:dyDescent="0.25">
      <c r="A7" s="13">
        <v>36465</v>
      </c>
      <c r="B7" s="13" t="s">
        <v>88</v>
      </c>
      <c r="C7" s="14" t="s">
        <v>125</v>
      </c>
      <c r="D7" s="14" t="s">
        <v>124</v>
      </c>
      <c r="E7" s="14" t="s">
        <v>37</v>
      </c>
      <c r="F7" s="15" t="s">
        <v>91</v>
      </c>
      <c r="G7" s="13" t="s">
        <v>99</v>
      </c>
      <c r="H7" s="13" t="s">
        <v>81</v>
      </c>
      <c r="I7" s="16" t="s">
        <v>93</v>
      </c>
      <c r="J7" s="17" t="s">
        <v>93</v>
      </c>
      <c r="K7" s="19">
        <v>44615.65</v>
      </c>
      <c r="L7" s="19" t="s">
        <v>26</v>
      </c>
      <c r="M7" s="19" t="s">
        <v>26</v>
      </c>
      <c r="N7" s="19" t="s">
        <v>26</v>
      </c>
      <c r="O7" s="19">
        <v>0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44895</v>
      </c>
      <c r="W7" s="13" t="s">
        <v>27</v>
      </c>
      <c r="X7" s="13" t="s">
        <v>31</v>
      </c>
    </row>
    <row r="8" spans="1:24" s="7" customFormat="1" ht="99.95" customHeight="1" x14ac:dyDescent="0.25">
      <c r="A8" s="13">
        <v>36468</v>
      </c>
      <c r="B8" s="13" t="s">
        <v>53</v>
      </c>
      <c r="C8" s="14" t="s">
        <v>128</v>
      </c>
      <c r="D8" s="14" t="s">
        <v>126</v>
      </c>
      <c r="E8" s="14" t="s">
        <v>127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55</v>
      </c>
      <c r="K8" s="19">
        <v>44615.65</v>
      </c>
      <c r="L8" s="19" t="s">
        <v>26</v>
      </c>
      <c r="M8" s="19" t="s">
        <v>26</v>
      </c>
      <c r="N8" s="19" t="s">
        <v>26</v>
      </c>
      <c r="O8" s="19">
        <v>54336.43</v>
      </c>
      <c r="P8" s="19">
        <f t="shared" si="0"/>
        <v>98952.08</v>
      </c>
      <c r="Q8" s="19">
        <v>28273.47</v>
      </c>
      <c r="R8" s="19">
        <v>5130.8</v>
      </c>
      <c r="S8" s="19">
        <v>0</v>
      </c>
      <c r="T8" s="19">
        <f t="shared" si="1"/>
        <v>33404.270000000004</v>
      </c>
      <c r="U8" s="19">
        <f t="shared" si="2"/>
        <v>65547.81</v>
      </c>
      <c r="V8" s="18">
        <v>44895</v>
      </c>
      <c r="W8" s="13" t="s">
        <v>27</v>
      </c>
      <c r="X8" s="13" t="s">
        <v>31</v>
      </c>
    </row>
    <row r="9" spans="1:24" s="7" customFormat="1" ht="99.95" customHeight="1" x14ac:dyDescent="0.25">
      <c r="A9" s="13">
        <v>36493</v>
      </c>
      <c r="B9" s="13" t="s">
        <v>68</v>
      </c>
      <c r="C9" s="14" t="s">
        <v>130</v>
      </c>
      <c r="D9" s="14" t="s">
        <v>129</v>
      </c>
      <c r="E9" s="14" t="s">
        <v>33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67</v>
      </c>
      <c r="K9" s="19">
        <v>44615.65</v>
      </c>
      <c r="L9" s="19" t="s">
        <v>26</v>
      </c>
      <c r="M9" s="19" t="s">
        <v>26</v>
      </c>
      <c r="N9" s="19" t="s">
        <v>26</v>
      </c>
      <c r="O9" s="19">
        <v>0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44895</v>
      </c>
      <c r="W9" s="13" t="s">
        <v>27</v>
      </c>
      <c r="X9" s="13" t="s">
        <v>31</v>
      </c>
    </row>
    <row r="10" spans="1:24" s="7" customFormat="1" ht="99.95" customHeight="1" x14ac:dyDescent="0.25">
      <c r="A10" s="13">
        <v>36496</v>
      </c>
      <c r="B10" s="13" t="s">
        <v>77</v>
      </c>
      <c r="C10" s="14" t="s">
        <v>132</v>
      </c>
      <c r="D10" s="14" t="s">
        <v>131</v>
      </c>
      <c r="E10" s="14" t="s">
        <v>37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76</v>
      </c>
      <c r="K10" s="19">
        <v>44615.65</v>
      </c>
      <c r="L10" s="19" t="s">
        <v>26</v>
      </c>
      <c r="M10" s="19" t="s">
        <v>26</v>
      </c>
      <c r="N10" s="19" t="s">
        <v>26</v>
      </c>
      <c r="O10" s="19">
        <v>53880.800000000003</v>
      </c>
      <c r="P10" s="19">
        <f t="shared" si="0"/>
        <v>98496.450000000012</v>
      </c>
      <c r="Q10" s="19">
        <v>28127.67</v>
      </c>
      <c r="R10" s="19">
        <v>5130.8</v>
      </c>
      <c r="S10" s="19">
        <v>0</v>
      </c>
      <c r="T10" s="19">
        <f t="shared" si="1"/>
        <v>33258.47</v>
      </c>
      <c r="U10" s="19">
        <f t="shared" si="2"/>
        <v>65237.98000000001</v>
      </c>
      <c r="V10" s="18">
        <v>44895</v>
      </c>
      <c r="W10" s="13" t="s">
        <v>27</v>
      </c>
      <c r="X10" s="13" t="s">
        <v>31</v>
      </c>
    </row>
    <row r="11" spans="1:24" s="7" customFormat="1" ht="99.95" customHeight="1" x14ac:dyDescent="0.25">
      <c r="A11" s="13">
        <v>36501</v>
      </c>
      <c r="B11" s="13" t="s">
        <v>78</v>
      </c>
      <c r="C11" s="14" t="s">
        <v>134</v>
      </c>
      <c r="D11" s="14" t="s">
        <v>28</v>
      </c>
      <c r="E11" s="14" t="s">
        <v>133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80</v>
      </c>
      <c r="K11" s="19">
        <v>44615.65</v>
      </c>
      <c r="L11" s="19" t="s">
        <v>26</v>
      </c>
      <c r="M11" s="19" t="s">
        <v>26</v>
      </c>
      <c r="N11" s="19" t="s">
        <v>26</v>
      </c>
      <c r="O11" s="19">
        <v>53728.92</v>
      </c>
      <c r="P11" s="19">
        <f t="shared" si="0"/>
        <v>98344.57</v>
      </c>
      <c r="Q11" s="19">
        <v>28079.059999999998</v>
      </c>
      <c r="R11" s="19">
        <v>5130.8</v>
      </c>
      <c r="S11" s="19">
        <v>0</v>
      </c>
      <c r="T11" s="19">
        <f t="shared" si="1"/>
        <v>33209.86</v>
      </c>
      <c r="U11" s="19">
        <f t="shared" si="2"/>
        <v>65134.710000000006</v>
      </c>
      <c r="V11" s="18">
        <v>44895</v>
      </c>
      <c r="W11" s="13" t="s">
        <v>27</v>
      </c>
      <c r="X11" s="13" t="s">
        <v>31</v>
      </c>
    </row>
    <row r="12" spans="1:24" s="7" customFormat="1" ht="99.95" customHeight="1" x14ac:dyDescent="0.25">
      <c r="A12" s="13">
        <v>36503</v>
      </c>
      <c r="B12" s="13" t="s">
        <v>72</v>
      </c>
      <c r="C12" s="14" t="s">
        <v>136</v>
      </c>
      <c r="D12" s="14" t="s">
        <v>34</v>
      </c>
      <c r="E12" s="14" t="s">
        <v>135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74</v>
      </c>
      <c r="K12" s="19">
        <v>44615.65</v>
      </c>
      <c r="L12" s="19" t="s">
        <v>26</v>
      </c>
      <c r="M12" s="19" t="s">
        <v>26</v>
      </c>
      <c r="N12" s="19" t="s">
        <v>26</v>
      </c>
      <c r="O12" s="19">
        <v>0</v>
      </c>
      <c r="P12" s="19">
        <f t="shared" si="0"/>
        <v>44615.65</v>
      </c>
      <c r="Q12" s="19">
        <v>11116.74</v>
      </c>
      <c r="R12" s="19">
        <v>5130.8</v>
      </c>
      <c r="S12" s="19">
        <v>0</v>
      </c>
      <c r="T12" s="19">
        <f t="shared" si="1"/>
        <v>16247.54</v>
      </c>
      <c r="U12" s="19">
        <f t="shared" si="2"/>
        <v>28368.11</v>
      </c>
      <c r="V12" s="18">
        <v>44895</v>
      </c>
      <c r="W12" s="13" t="s">
        <v>27</v>
      </c>
      <c r="X12" s="13" t="s">
        <v>31</v>
      </c>
    </row>
    <row r="13" spans="1:24" s="7" customFormat="1" ht="99.95" customHeight="1" x14ac:dyDescent="0.25">
      <c r="A13" s="13">
        <v>36505</v>
      </c>
      <c r="B13" s="13" t="s">
        <v>87</v>
      </c>
      <c r="C13" s="14" t="s">
        <v>138</v>
      </c>
      <c r="D13" s="14" t="s">
        <v>95</v>
      </c>
      <c r="E13" s="14" t="s">
        <v>137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85</v>
      </c>
      <c r="K13" s="19">
        <v>44615.65</v>
      </c>
      <c r="L13" s="19" t="s">
        <v>26</v>
      </c>
      <c r="M13" s="19" t="s">
        <v>26</v>
      </c>
      <c r="N13" s="19" t="s">
        <v>26</v>
      </c>
      <c r="O13" s="19">
        <v>54336.43</v>
      </c>
      <c r="P13" s="19">
        <f t="shared" si="0"/>
        <v>98952.08</v>
      </c>
      <c r="Q13" s="19">
        <v>28273.47</v>
      </c>
      <c r="R13" s="19">
        <v>5130.8</v>
      </c>
      <c r="S13" s="19">
        <v>0</v>
      </c>
      <c r="T13" s="19">
        <f t="shared" si="1"/>
        <v>33404.270000000004</v>
      </c>
      <c r="U13" s="19">
        <f t="shared" si="2"/>
        <v>65547.81</v>
      </c>
      <c r="V13" s="18">
        <v>44895</v>
      </c>
      <c r="W13" s="13" t="s">
        <v>27</v>
      </c>
      <c r="X13" s="13" t="s">
        <v>31</v>
      </c>
    </row>
    <row r="14" spans="1:24" s="7" customFormat="1" ht="99.95" customHeight="1" x14ac:dyDescent="0.25">
      <c r="A14" s="13">
        <v>10523</v>
      </c>
      <c r="B14" s="13" t="s">
        <v>46</v>
      </c>
      <c r="C14" s="14" t="s">
        <v>63</v>
      </c>
      <c r="D14" s="14" t="s">
        <v>64</v>
      </c>
      <c r="E14" s="14" t="s">
        <v>65</v>
      </c>
      <c r="F14" s="15" t="s">
        <v>30</v>
      </c>
      <c r="G14" s="13" t="s">
        <v>99</v>
      </c>
      <c r="H14" s="13" t="s">
        <v>92</v>
      </c>
      <c r="I14" s="16" t="s">
        <v>100</v>
      </c>
      <c r="J14" s="17" t="s">
        <v>45</v>
      </c>
      <c r="K14" s="19">
        <v>44615.65</v>
      </c>
      <c r="L14" s="19" t="s">
        <v>26</v>
      </c>
      <c r="M14" s="19" t="s">
        <v>26</v>
      </c>
      <c r="N14" s="19" t="s">
        <v>26</v>
      </c>
      <c r="O14" s="19">
        <v>54336.43</v>
      </c>
      <c r="P14" s="19">
        <f t="shared" si="0"/>
        <v>98952.08</v>
      </c>
      <c r="Q14" s="19">
        <v>28273.47</v>
      </c>
      <c r="R14" s="19">
        <v>5130.8</v>
      </c>
      <c r="S14" s="19">
        <v>7143</v>
      </c>
      <c r="T14" s="19">
        <f t="shared" si="1"/>
        <v>40547.270000000004</v>
      </c>
      <c r="U14" s="19">
        <f t="shared" si="2"/>
        <v>58404.81</v>
      </c>
      <c r="V14" s="18">
        <v>44895</v>
      </c>
      <c r="W14" s="13" t="s">
        <v>27</v>
      </c>
      <c r="X14" s="13" t="s">
        <v>31</v>
      </c>
    </row>
    <row r="15" spans="1:24" s="7" customFormat="1" ht="99.95" customHeight="1" x14ac:dyDescent="0.25">
      <c r="A15" s="13">
        <v>12133</v>
      </c>
      <c r="B15" s="13" t="s">
        <v>49</v>
      </c>
      <c r="C15" s="14" t="s">
        <v>103</v>
      </c>
      <c r="D15" s="14" t="s">
        <v>101</v>
      </c>
      <c r="E15" s="14" t="s">
        <v>102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48</v>
      </c>
      <c r="K15" s="19">
        <v>44615.65</v>
      </c>
      <c r="L15" s="19" t="s">
        <v>26</v>
      </c>
      <c r="M15" s="19" t="s">
        <v>26</v>
      </c>
      <c r="N15" s="19" t="s">
        <v>26</v>
      </c>
      <c r="O15" s="19">
        <v>54336.43</v>
      </c>
      <c r="P15" s="19">
        <f t="shared" si="0"/>
        <v>98952.08</v>
      </c>
      <c r="Q15" s="19">
        <v>28273.47</v>
      </c>
      <c r="R15" s="19">
        <v>5130.8</v>
      </c>
      <c r="S15" s="19">
        <v>0</v>
      </c>
      <c r="T15" s="19">
        <f t="shared" si="1"/>
        <v>33404.270000000004</v>
      </c>
      <c r="U15" s="19">
        <f t="shared" si="2"/>
        <v>65547.81</v>
      </c>
      <c r="V15" s="18">
        <v>44895</v>
      </c>
      <c r="W15" s="13" t="s">
        <v>27</v>
      </c>
      <c r="X15" s="13" t="s">
        <v>31</v>
      </c>
    </row>
    <row r="16" spans="1:24" s="7" customFormat="1" ht="99.95" customHeight="1" x14ac:dyDescent="0.25">
      <c r="A16" s="13">
        <v>14377</v>
      </c>
      <c r="B16" s="13" t="s">
        <v>32</v>
      </c>
      <c r="C16" s="14" t="s">
        <v>105</v>
      </c>
      <c r="D16" s="14" t="s">
        <v>37</v>
      </c>
      <c r="E16" s="14" t="s">
        <v>104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36</v>
      </c>
      <c r="K16" s="19">
        <v>44615.65</v>
      </c>
      <c r="L16" s="19" t="s">
        <v>26</v>
      </c>
      <c r="M16" s="19" t="s">
        <v>26</v>
      </c>
      <c r="N16" s="19" t="s">
        <v>26</v>
      </c>
      <c r="O16" s="19">
        <v>0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44895</v>
      </c>
      <c r="W16" s="13" t="s">
        <v>27</v>
      </c>
      <c r="X16" s="13" t="s">
        <v>31</v>
      </c>
    </row>
    <row r="17" spans="1:24" s="7" customFormat="1" ht="99.95" customHeight="1" x14ac:dyDescent="0.25">
      <c r="A17" s="13">
        <v>18310</v>
      </c>
      <c r="B17" s="13" t="s">
        <v>71</v>
      </c>
      <c r="C17" s="14" t="s">
        <v>108</v>
      </c>
      <c r="D17" s="14" t="s">
        <v>106</v>
      </c>
      <c r="E17" s="14" t="s">
        <v>107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70</v>
      </c>
      <c r="K17" s="19">
        <v>44615.65</v>
      </c>
      <c r="L17" s="19" t="s">
        <v>26</v>
      </c>
      <c r="M17" s="19" t="s">
        <v>26</v>
      </c>
      <c r="N17" s="19" t="s">
        <v>26</v>
      </c>
      <c r="O17" s="19">
        <v>54336.43</v>
      </c>
      <c r="P17" s="19">
        <f t="shared" si="0"/>
        <v>98952.08</v>
      </c>
      <c r="Q17" s="19">
        <v>28273.47</v>
      </c>
      <c r="R17" s="19">
        <v>5130.8</v>
      </c>
      <c r="S17" s="19">
        <v>0</v>
      </c>
      <c r="T17" s="19">
        <f t="shared" si="1"/>
        <v>33404.270000000004</v>
      </c>
      <c r="U17" s="19">
        <f t="shared" si="2"/>
        <v>65547.81</v>
      </c>
      <c r="V17" s="18">
        <v>44895</v>
      </c>
      <c r="W17" s="13" t="s">
        <v>27</v>
      </c>
      <c r="X17" s="13" t="s">
        <v>31</v>
      </c>
    </row>
    <row r="18" spans="1:24" s="7" customFormat="1" ht="99.95" customHeight="1" x14ac:dyDescent="0.25">
      <c r="A18" s="13">
        <v>23721</v>
      </c>
      <c r="B18" s="13" t="s">
        <v>83</v>
      </c>
      <c r="C18" s="14" t="s">
        <v>111</v>
      </c>
      <c r="D18" s="14" t="s">
        <v>109</v>
      </c>
      <c r="E18" s="14" t="s">
        <v>110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82</v>
      </c>
      <c r="K18" s="19">
        <v>44615.65</v>
      </c>
      <c r="L18" s="19" t="s">
        <v>26</v>
      </c>
      <c r="M18" s="19" t="s">
        <v>26</v>
      </c>
      <c r="N18" s="19" t="s">
        <v>26</v>
      </c>
      <c r="O18" s="19">
        <v>54336.43</v>
      </c>
      <c r="P18" s="19">
        <f t="shared" si="0"/>
        <v>98952.08</v>
      </c>
      <c r="Q18" s="19">
        <v>28273.47</v>
      </c>
      <c r="R18" s="19">
        <v>5130.8</v>
      </c>
      <c r="S18" s="19">
        <v>0</v>
      </c>
      <c r="T18" s="19">
        <f t="shared" si="1"/>
        <v>33404.270000000004</v>
      </c>
      <c r="U18" s="19">
        <f t="shared" si="2"/>
        <v>65547.81</v>
      </c>
      <c r="V18" s="18">
        <v>44895</v>
      </c>
      <c r="W18" s="13" t="s">
        <v>27</v>
      </c>
      <c r="X18" s="13" t="s">
        <v>31</v>
      </c>
    </row>
    <row r="19" spans="1:24" s="7" customFormat="1" ht="99.95" customHeight="1" x14ac:dyDescent="0.25">
      <c r="A19" s="13">
        <v>23825</v>
      </c>
      <c r="B19" s="13" t="s">
        <v>40</v>
      </c>
      <c r="C19" s="14" t="s">
        <v>114</v>
      </c>
      <c r="D19" s="14" t="s">
        <v>112</v>
      </c>
      <c r="E19" s="14" t="s">
        <v>113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39</v>
      </c>
      <c r="K19" s="19">
        <v>44615.65</v>
      </c>
      <c r="L19" s="19" t="s">
        <v>26</v>
      </c>
      <c r="M19" s="19" t="s">
        <v>26</v>
      </c>
      <c r="N19" s="19" t="s">
        <v>26</v>
      </c>
      <c r="O19" s="19">
        <v>0</v>
      </c>
      <c r="P19" s="19">
        <f t="shared" si="0"/>
        <v>44615.65</v>
      </c>
      <c r="Q19" s="19">
        <v>11116.74</v>
      </c>
      <c r="R19" s="19">
        <v>5130.8</v>
      </c>
      <c r="S19" s="19">
        <v>16667</v>
      </c>
      <c r="T19" s="19">
        <f t="shared" si="1"/>
        <v>32914.54</v>
      </c>
      <c r="U19" s="19">
        <f t="shared" si="2"/>
        <v>11701.11</v>
      </c>
      <c r="V19" s="18">
        <v>44895</v>
      </c>
      <c r="W19" s="13" t="s">
        <v>27</v>
      </c>
      <c r="X19" s="13" t="s">
        <v>31</v>
      </c>
    </row>
    <row r="20" spans="1:24" s="7" customFormat="1" ht="99.95" customHeight="1" x14ac:dyDescent="0.25">
      <c r="A20" s="13">
        <v>24083</v>
      </c>
      <c r="B20" s="13" t="s">
        <v>62</v>
      </c>
      <c r="C20" s="14" t="s">
        <v>116</v>
      </c>
      <c r="D20" s="14" t="s">
        <v>115</v>
      </c>
      <c r="E20" s="14" t="s">
        <v>106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61</v>
      </c>
      <c r="K20" s="19">
        <v>44615.65</v>
      </c>
      <c r="L20" s="19" t="s">
        <v>26</v>
      </c>
      <c r="M20" s="19" t="s">
        <v>26</v>
      </c>
      <c r="N20" s="19" t="s">
        <v>26</v>
      </c>
      <c r="O20" s="19">
        <v>54336.43</v>
      </c>
      <c r="P20" s="19">
        <f t="shared" si="0"/>
        <v>98952.08</v>
      </c>
      <c r="Q20" s="25">
        <v>28273.47</v>
      </c>
      <c r="R20" s="19">
        <v>5130.8</v>
      </c>
      <c r="S20" s="19">
        <v>19121</v>
      </c>
      <c r="T20" s="19">
        <f t="shared" si="1"/>
        <v>52525.270000000004</v>
      </c>
      <c r="U20" s="19">
        <f t="shared" si="2"/>
        <v>46426.81</v>
      </c>
      <c r="V20" s="18">
        <v>44895</v>
      </c>
      <c r="W20" s="13" t="s">
        <v>27</v>
      </c>
      <c r="X20" s="13" t="s">
        <v>31</v>
      </c>
    </row>
    <row r="21" spans="1:24" x14ac:dyDescent="0.25">
      <c r="Q21" s="24"/>
    </row>
  </sheetData>
  <mergeCells count="2">
    <mergeCell ref="A1:C1"/>
    <mergeCell ref="D1:X1"/>
  </mergeCells>
  <pageMargins left="0.7" right="0.7" top="0.75" bottom="0.75" header="0.3" footer="0.3"/>
  <ignoredErrors>
    <ignoredError sqref="B3:B20 H3:H20 L3:N20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" sqref="A2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161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>
        <v>7435.94</v>
      </c>
      <c r="P3" s="19">
        <f>SUM(K3:O3)</f>
        <v>52051.590000000004</v>
      </c>
      <c r="Q3" s="19">
        <v>13281.15</v>
      </c>
      <c r="R3" s="19">
        <v>5130.8</v>
      </c>
      <c r="S3" s="19">
        <v>7143</v>
      </c>
      <c r="T3" s="19">
        <f>SUM(Q3:S3)</f>
        <v>25554.95</v>
      </c>
      <c r="U3" s="19">
        <f>+P3-T3</f>
        <v>26496.640000000003</v>
      </c>
      <c r="V3" s="18">
        <v>44910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>
        <v>7435.94</v>
      </c>
      <c r="P4" s="19">
        <f t="shared" ref="P4:P20" si="0">SUM(K4:O4)</f>
        <v>52051.590000000004</v>
      </c>
      <c r="Q4" s="19">
        <v>13281.15</v>
      </c>
      <c r="R4" s="19">
        <v>5130.8</v>
      </c>
      <c r="S4" s="19">
        <v>0</v>
      </c>
      <c r="T4" s="19">
        <f t="shared" ref="T4:T20" si="1">SUM(Q4:S4)</f>
        <v>18411.95</v>
      </c>
      <c r="U4" s="19">
        <f t="shared" ref="U4:U20" si="2">+P4-T4</f>
        <v>33639.64</v>
      </c>
      <c r="V4" s="18">
        <v>44910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>
        <v>7435.94</v>
      </c>
      <c r="P5" s="19">
        <f t="shared" si="0"/>
        <v>52051.590000000004</v>
      </c>
      <c r="Q5" s="19">
        <v>13281.15</v>
      </c>
      <c r="R5" s="19">
        <v>5130.8</v>
      </c>
      <c r="S5" s="19">
        <v>0</v>
      </c>
      <c r="T5" s="19">
        <f t="shared" si="1"/>
        <v>18411.95</v>
      </c>
      <c r="U5" s="19">
        <f t="shared" si="2"/>
        <v>33639.64</v>
      </c>
      <c r="V5" s="18">
        <v>44910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>
        <v>7435.94</v>
      </c>
      <c r="P6" s="19">
        <f t="shared" si="0"/>
        <v>52051.590000000004</v>
      </c>
      <c r="Q6" s="19">
        <v>13281.15</v>
      </c>
      <c r="R6" s="19">
        <v>5130.8</v>
      </c>
      <c r="S6" s="19">
        <v>0</v>
      </c>
      <c r="T6" s="19">
        <f t="shared" si="1"/>
        <v>18411.95</v>
      </c>
      <c r="U6" s="19">
        <f t="shared" si="2"/>
        <v>33639.64</v>
      </c>
      <c r="V6" s="18">
        <v>44910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>
        <v>7435.94</v>
      </c>
      <c r="P7" s="19">
        <f t="shared" si="0"/>
        <v>52051.590000000004</v>
      </c>
      <c r="Q7" s="19">
        <v>13281.15</v>
      </c>
      <c r="R7" s="19">
        <v>5130.8</v>
      </c>
      <c r="S7" s="19">
        <v>0</v>
      </c>
      <c r="T7" s="19">
        <f t="shared" si="1"/>
        <v>18411.95</v>
      </c>
      <c r="U7" s="19">
        <f t="shared" si="2"/>
        <v>33639.64</v>
      </c>
      <c r="V7" s="18">
        <v>44910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>
        <v>7435.94</v>
      </c>
      <c r="P8" s="19">
        <f t="shared" si="0"/>
        <v>52051.590000000004</v>
      </c>
      <c r="Q8" s="19">
        <v>13281.15</v>
      </c>
      <c r="R8" s="19">
        <v>5130.8</v>
      </c>
      <c r="S8" s="19">
        <v>16667</v>
      </c>
      <c r="T8" s="19">
        <f t="shared" si="1"/>
        <v>35078.949999999997</v>
      </c>
      <c r="U8" s="19">
        <f t="shared" si="2"/>
        <v>16972.640000000007</v>
      </c>
      <c r="V8" s="18">
        <v>44910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20820.64</v>
      </c>
      <c r="L9" s="19" t="s">
        <v>26</v>
      </c>
      <c r="M9" s="19" t="s">
        <v>26</v>
      </c>
      <c r="N9" s="19" t="s">
        <v>26</v>
      </c>
      <c r="O9" s="19">
        <v>7435.94</v>
      </c>
      <c r="P9" s="19">
        <f t="shared" si="0"/>
        <v>28256.579999999998</v>
      </c>
      <c r="Q9" s="19">
        <v>5916.46</v>
      </c>
      <c r="R9" s="19">
        <v>0</v>
      </c>
      <c r="S9" s="19">
        <v>0</v>
      </c>
      <c r="T9" s="19">
        <f t="shared" si="1"/>
        <v>5916.46</v>
      </c>
      <c r="U9" s="19">
        <f t="shared" si="2"/>
        <v>22340.12</v>
      </c>
      <c r="V9" s="18">
        <v>44910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>
        <v>7435.94</v>
      </c>
      <c r="P10" s="19">
        <f t="shared" si="0"/>
        <v>52051.590000000004</v>
      </c>
      <c r="Q10" s="19">
        <v>13281.15</v>
      </c>
      <c r="R10" s="19">
        <v>5130.8</v>
      </c>
      <c r="S10" s="19">
        <v>5732.58</v>
      </c>
      <c r="T10" s="19">
        <f t="shared" si="1"/>
        <v>24144.53</v>
      </c>
      <c r="U10" s="19">
        <f t="shared" si="2"/>
        <v>27907.060000000005</v>
      </c>
      <c r="V10" s="18">
        <v>44910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>
        <v>7435.94</v>
      </c>
      <c r="P11" s="19">
        <f t="shared" si="0"/>
        <v>52051.590000000004</v>
      </c>
      <c r="Q11" s="19">
        <v>13281.15</v>
      </c>
      <c r="R11" s="19">
        <v>5130.8</v>
      </c>
      <c r="S11" s="19">
        <v>0</v>
      </c>
      <c r="T11" s="19">
        <f t="shared" si="1"/>
        <v>18411.95</v>
      </c>
      <c r="U11" s="19">
        <f t="shared" si="2"/>
        <v>33639.64</v>
      </c>
      <c r="V11" s="18">
        <v>44910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>
        <v>7435.94</v>
      </c>
      <c r="P12" s="19">
        <f t="shared" si="0"/>
        <v>52051.590000000004</v>
      </c>
      <c r="Q12" s="19">
        <v>13281.15</v>
      </c>
      <c r="R12" s="19">
        <v>5130.8</v>
      </c>
      <c r="S12" s="19">
        <v>5061</v>
      </c>
      <c r="T12" s="19">
        <f t="shared" si="1"/>
        <v>23472.95</v>
      </c>
      <c r="U12" s="19">
        <f t="shared" si="2"/>
        <v>28578.640000000003</v>
      </c>
      <c r="V12" s="18">
        <v>44910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>
        <v>7435.94</v>
      </c>
      <c r="P13" s="19">
        <f t="shared" si="0"/>
        <v>52051.590000000004</v>
      </c>
      <c r="Q13" s="19">
        <v>13281.15</v>
      </c>
      <c r="R13" s="19">
        <v>5130.8</v>
      </c>
      <c r="S13" s="19">
        <v>0</v>
      </c>
      <c r="T13" s="19">
        <f t="shared" si="1"/>
        <v>18411.95</v>
      </c>
      <c r="U13" s="19">
        <f t="shared" si="2"/>
        <v>33639.64</v>
      </c>
      <c r="V13" s="18">
        <v>44910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>
        <v>7435.94</v>
      </c>
      <c r="P14" s="19">
        <f t="shared" si="0"/>
        <v>52051.590000000004</v>
      </c>
      <c r="Q14" s="19">
        <v>13281.15</v>
      </c>
      <c r="R14" s="19">
        <v>5130.8</v>
      </c>
      <c r="S14" s="19">
        <v>800</v>
      </c>
      <c r="T14" s="19">
        <f t="shared" si="1"/>
        <v>19211.95</v>
      </c>
      <c r="U14" s="19">
        <f t="shared" si="2"/>
        <v>32839.64</v>
      </c>
      <c r="V14" s="18">
        <v>44910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>
        <v>7435.94</v>
      </c>
      <c r="P15" s="19">
        <f t="shared" si="0"/>
        <v>52051.590000000004</v>
      </c>
      <c r="Q15" s="19">
        <v>13281.15</v>
      </c>
      <c r="R15" s="19">
        <v>5130.8</v>
      </c>
      <c r="S15" s="19">
        <v>0</v>
      </c>
      <c r="T15" s="19">
        <f t="shared" si="1"/>
        <v>18411.95</v>
      </c>
      <c r="U15" s="19">
        <f t="shared" si="2"/>
        <v>33639.64</v>
      </c>
      <c r="V15" s="18">
        <v>44910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>
        <v>7435.94</v>
      </c>
      <c r="P16" s="19">
        <f t="shared" si="0"/>
        <v>52051.590000000004</v>
      </c>
      <c r="Q16" s="19">
        <v>13281.15</v>
      </c>
      <c r="R16" s="19">
        <v>5130.8</v>
      </c>
      <c r="S16" s="19">
        <v>0</v>
      </c>
      <c r="T16" s="19">
        <f t="shared" si="1"/>
        <v>18411.95</v>
      </c>
      <c r="U16" s="19">
        <f t="shared" si="2"/>
        <v>33639.64</v>
      </c>
      <c r="V16" s="18">
        <v>44910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>
        <v>7312.01</v>
      </c>
      <c r="P17" s="19">
        <f t="shared" si="0"/>
        <v>51927.66</v>
      </c>
      <c r="Q17" s="19">
        <v>13241.49</v>
      </c>
      <c r="R17" s="19">
        <v>5130.8</v>
      </c>
      <c r="S17" s="19">
        <v>0</v>
      </c>
      <c r="T17" s="19">
        <f t="shared" si="1"/>
        <v>18372.29</v>
      </c>
      <c r="U17" s="19">
        <f t="shared" si="2"/>
        <v>33555.370000000003</v>
      </c>
      <c r="V17" s="18">
        <v>44910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>
        <v>7270.7</v>
      </c>
      <c r="P18" s="19">
        <f t="shared" si="0"/>
        <v>51886.35</v>
      </c>
      <c r="Q18" s="19">
        <v>13228.27</v>
      </c>
      <c r="R18" s="19">
        <v>5130.8</v>
      </c>
      <c r="S18" s="19">
        <v>0</v>
      </c>
      <c r="T18" s="19">
        <f t="shared" si="1"/>
        <v>18359.07</v>
      </c>
      <c r="U18" s="19">
        <f t="shared" si="2"/>
        <v>33527.279999999999</v>
      </c>
      <c r="V18" s="18">
        <v>44910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>
        <v>5081.2299999999996</v>
      </c>
      <c r="P19" s="19">
        <f t="shared" si="0"/>
        <v>49696.880000000005</v>
      </c>
      <c r="Q19" s="19">
        <v>12527.64</v>
      </c>
      <c r="R19" s="19">
        <v>5130.8</v>
      </c>
      <c r="S19" s="19">
        <v>0</v>
      </c>
      <c r="T19" s="19">
        <f t="shared" si="1"/>
        <v>17658.439999999999</v>
      </c>
      <c r="U19" s="19">
        <f t="shared" si="2"/>
        <v>32038.440000000006</v>
      </c>
      <c r="V19" s="18">
        <v>44910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>
        <v>7435.94</v>
      </c>
      <c r="P20" s="19">
        <f t="shared" si="0"/>
        <v>52051.590000000004</v>
      </c>
      <c r="Q20" s="19">
        <v>13281.15</v>
      </c>
      <c r="R20" s="19">
        <v>5130.8</v>
      </c>
      <c r="S20" s="19">
        <v>0</v>
      </c>
      <c r="T20" s="19">
        <f t="shared" si="1"/>
        <v>18411.95</v>
      </c>
      <c r="U20" s="19">
        <f t="shared" si="2"/>
        <v>33639.64</v>
      </c>
      <c r="V20" s="18">
        <v>44910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N20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A3" sqref="A3"/>
    </sheetView>
  </sheetViews>
  <sheetFormatPr baseColWidth="10" defaultRowHeight="15" x14ac:dyDescent="0.25"/>
  <cols>
    <col min="1" max="24" width="25.7109375" customWidth="1"/>
  </cols>
  <sheetData>
    <row r="1" spans="1:24" ht="121.5" customHeight="1" thickBot="1" x14ac:dyDescent="0.3">
      <c r="A1" s="2"/>
      <c r="B1" s="2"/>
      <c r="C1" s="2"/>
      <c r="D1" s="3" t="s">
        <v>162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26" customFormat="1" ht="99.95" customHeigh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6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>
        <v>163009.32999999999</v>
      </c>
      <c r="P3" s="19">
        <f>SUM(K3:O3)</f>
        <v>207624.97999999998</v>
      </c>
      <c r="Q3" s="19">
        <v>62586.939999999995</v>
      </c>
      <c r="R3" s="19">
        <v>5130.8</v>
      </c>
      <c r="S3" s="19">
        <v>7143</v>
      </c>
      <c r="T3" s="19">
        <f>SUM(Q3:S3)</f>
        <v>74860.739999999991</v>
      </c>
      <c r="U3" s="19">
        <f>+P3-T3</f>
        <v>132764.24</v>
      </c>
      <c r="V3" s="18">
        <v>44925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>
        <v>0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44925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>
        <v>217345.76</v>
      </c>
      <c r="P5" s="19">
        <f t="shared" si="0"/>
        <v>261961.41</v>
      </c>
      <c r="Q5" s="19">
        <v>79743.67</v>
      </c>
      <c r="R5" s="19">
        <v>5130.8</v>
      </c>
      <c r="S5" s="19">
        <v>0</v>
      </c>
      <c r="T5" s="19">
        <f t="shared" si="1"/>
        <v>84874.47</v>
      </c>
      <c r="U5" s="19">
        <f t="shared" si="2"/>
        <v>177086.94</v>
      </c>
      <c r="V5" s="18">
        <v>44925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>
        <v>163009.32999999999</v>
      </c>
      <c r="P6" s="19">
        <f t="shared" si="0"/>
        <v>207624.97999999998</v>
      </c>
      <c r="Q6" s="19">
        <v>62586.939999999995</v>
      </c>
      <c r="R6" s="19">
        <v>5130.8</v>
      </c>
      <c r="S6" s="19">
        <v>0</v>
      </c>
      <c r="T6" s="19">
        <f t="shared" si="1"/>
        <v>67717.739999999991</v>
      </c>
      <c r="U6" s="19">
        <f t="shared" si="2"/>
        <v>139907.24</v>
      </c>
      <c r="V6" s="18">
        <v>44925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>
        <v>163009.32999999999</v>
      </c>
      <c r="P7" s="19">
        <f t="shared" si="0"/>
        <v>207624.97999999998</v>
      </c>
      <c r="Q7" s="19">
        <v>62586.939999999995</v>
      </c>
      <c r="R7" s="19">
        <v>5130.8</v>
      </c>
      <c r="S7" s="19">
        <v>0</v>
      </c>
      <c r="T7" s="19">
        <f t="shared" si="1"/>
        <v>67717.739999999991</v>
      </c>
      <c r="U7" s="19">
        <f t="shared" si="2"/>
        <v>139907.24</v>
      </c>
      <c r="V7" s="18">
        <v>44925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>
        <v>217345.76</v>
      </c>
      <c r="P8" s="19">
        <f t="shared" si="0"/>
        <v>261961.41</v>
      </c>
      <c r="Q8" s="19">
        <v>79743.67</v>
      </c>
      <c r="R8" s="19">
        <v>5130.8</v>
      </c>
      <c r="S8" s="19">
        <v>16667</v>
      </c>
      <c r="T8" s="19">
        <f t="shared" si="1"/>
        <v>101541.47</v>
      </c>
      <c r="U8" s="19">
        <f t="shared" si="2"/>
        <v>160419.94</v>
      </c>
      <c r="V8" s="18">
        <v>44925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>
        <v>158149.24</v>
      </c>
      <c r="P9" s="19">
        <f t="shared" si="0"/>
        <v>202764.88999999998</v>
      </c>
      <c r="Q9" s="19">
        <v>61031.71</v>
      </c>
      <c r="R9" s="19">
        <v>5130.8</v>
      </c>
      <c r="S9" s="19">
        <v>19121</v>
      </c>
      <c r="T9" s="19">
        <f t="shared" si="1"/>
        <v>85283.51</v>
      </c>
      <c r="U9" s="19">
        <f t="shared" si="2"/>
        <v>117481.37999999999</v>
      </c>
      <c r="V9" s="18">
        <v>44925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>
        <v>163009.32999999999</v>
      </c>
      <c r="P10" s="19">
        <f t="shared" si="0"/>
        <v>207624.97999999998</v>
      </c>
      <c r="Q10" s="19">
        <v>62586.939999999995</v>
      </c>
      <c r="R10" s="19">
        <v>5130.8</v>
      </c>
      <c r="S10" s="19">
        <v>5732.58</v>
      </c>
      <c r="T10" s="19">
        <f t="shared" si="1"/>
        <v>73450.319999999992</v>
      </c>
      <c r="U10" s="19">
        <f t="shared" si="2"/>
        <v>134174.65999999997</v>
      </c>
      <c r="V10" s="18">
        <v>44925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>
        <v>217345.76</v>
      </c>
      <c r="P11" s="19">
        <f t="shared" si="0"/>
        <v>261961.41</v>
      </c>
      <c r="Q11" s="19">
        <v>79743.67</v>
      </c>
      <c r="R11" s="19">
        <v>5130.8</v>
      </c>
      <c r="S11" s="19">
        <v>0</v>
      </c>
      <c r="T11" s="19">
        <f t="shared" si="1"/>
        <v>84874.47</v>
      </c>
      <c r="U11" s="19">
        <f t="shared" si="2"/>
        <v>177086.94</v>
      </c>
      <c r="V11" s="18">
        <v>44925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>
        <v>217345.76</v>
      </c>
      <c r="P12" s="19">
        <f t="shared" si="0"/>
        <v>261961.41</v>
      </c>
      <c r="Q12" s="19">
        <v>79743.67</v>
      </c>
      <c r="R12" s="19">
        <v>5130.8</v>
      </c>
      <c r="S12" s="19">
        <v>5061</v>
      </c>
      <c r="T12" s="19">
        <f t="shared" si="1"/>
        <v>89935.47</v>
      </c>
      <c r="U12" s="19">
        <f t="shared" si="2"/>
        <v>172025.94</v>
      </c>
      <c r="V12" s="18">
        <v>44925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>
        <v>217345.76</v>
      </c>
      <c r="P13" s="19">
        <f t="shared" si="0"/>
        <v>261961.41</v>
      </c>
      <c r="Q13" s="19">
        <v>79743.67</v>
      </c>
      <c r="R13" s="19">
        <v>5130.8</v>
      </c>
      <c r="S13" s="19">
        <v>0</v>
      </c>
      <c r="T13" s="19">
        <f t="shared" si="1"/>
        <v>84874.47</v>
      </c>
      <c r="U13" s="19">
        <f t="shared" si="2"/>
        <v>177086.94</v>
      </c>
      <c r="V13" s="18">
        <v>44925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>
        <v>217345.76</v>
      </c>
      <c r="P14" s="19">
        <f t="shared" si="0"/>
        <v>261961.41</v>
      </c>
      <c r="Q14" s="19">
        <v>79743.67</v>
      </c>
      <c r="R14" s="19">
        <v>5130.8</v>
      </c>
      <c r="S14" s="19">
        <v>0</v>
      </c>
      <c r="T14" s="19">
        <f t="shared" si="1"/>
        <v>84874.47</v>
      </c>
      <c r="U14" s="19">
        <f t="shared" si="2"/>
        <v>177086.94</v>
      </c>
      <c r="V14" s="18">
        <v>44925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>
        <v>163009.32999999999</v>
      </c>
      <c r="P15" s="19">
        <f t="shared" si="0"/>
        <v>207624.97999999998</v>
      </c>
      <c r="Q15" s="19">
        <v>62586.939999999995</v>
      </c>
      <c r="R15" s="19">
        <v>5130.8</v>
      </c>
      <c r="S15" s="19">
        <v>0</v>
      </c>
      <c r="T15" s="19">
        <f t="shared" si="1"/>
        <v>67717.739999999991</v>
      </c>
      <c r="U15" s="19">
        <f t="shared" si="2"/>
        <v>139907.24</v>
      </c>
      <c r="V15" s="18">
        <v>44925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>
        <v>217345.76</v>
      </c>
      <c r="P16" s="19">
        <f t="shared" si="0"/>
        <v>261961.41</v>
      </c>
      <c r="Q16" s="19">
        <v>79743.67</v>
      </c>
      <c r="R16" s="19">
        <v>5130.8</v>
      </c>
      <c r="S16" s="19">
        <v>0</v>
      </c>
      <c r="T16" s="19">
        <f t="shared" si="1"/>
        <v>84874.47</v>
      </c>
      <c r="U16" s="19">
        <f t="shared" si="2"/>
        <v>177086.94</v>
      </c>
      <c r="V16" s="18">
        <v>44925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>
        <v>161642.42000000001</v>
      </c>
      <c r="P17" s="19">
        <f t="shared" si="0"/>
        <v>206258.07</v>
      </c>
      <c r="Q17" s="19">
        <v>62149.53</v>
      </c>
      <c r="R17" s="19">
        <v>5130.8</v>
      </c>
      <c r="S17" s="19">
        <v>0</v>
      </c>
      <c r="T17" s="19">
        <f t="shared" si="1"/>
        <v>67280.33</v>
      </c>
      <c r="U17" s="19">
        <f t="shared" si="2"/>
        <v>138977.74</v>
      </c>
      <c r="V17" s="18">
        <v>44925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>
        <v>161186.79</v>
      </c>
      <c r="P18" s="19">
        <f t="shared" si="0"/>
        <v>205802.44</v>
      </c>
      <c r="Q18" s="19">
        <v>62003.729999999996</v>
      </c>
      <c r="R18" s="19">
        <v>5130.8</v>
      </c>
      <c r="S18" s="19">
        <v>0</v>
      </c>
      <c r="T18" s="19">
        <f t="shared" si="1"/>
        <v>67134.53</v>
      </c>
      <c r="U18" s="19">
        <f t="shared" si="2"/>
        <v>138667.91</v>
      </c>
      <c r="V18" s="18">
        <v>44925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>
        <v>0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44925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73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>
        <v>163009.32999999999</v>
      </c>
      <c r="P20" s="19">
        <f t="shared" si="0"/>
        <v>207624.97999999998</v>
      </c>
      <c r="Q20" s="19">
        <v>62586.939999999995</v>
      </c>
      <c r="R20" s="19">
        <v>5130.8</v>
      </c>
      <c r="S20" s="19">
        <v>0</v>
      </c>
      <c r="T20" s="19">
        <f t="shared" si="1"/>
        <v>67717.739999999991</v>
      </c>
      <c r="U20" s="19">
        <f t="shared" si="2"/>
        <v>139907.24</v>
      </c>
      <c r="V20" s="18">
        <v>44925</v>
      </c>
      <c r="W20" s="13" t="s">
        <v>27</v>
      </c>
      <c r="X20" s="13" t="s">
        <v>31</v>
      </c>
    </row>
    <row r="23" spans="1:24" x14ac:dyDescent="0.25">
      <c r="Q23" s="1"/>
    </row>
  </sheetData>
  <mergeCells count="2">
    <mergeCell ref="A1:C1"/>
    <mergeCell ref="D1:X1"/>
  </mergeCells>
  <pageMargins left="0.7" right="0.7" top="0.75" bottom="0.75" header="0.3" footer="0.3"/>
  <ignoredErrors>
    <ignoredError sqref="B3:B20 H3:H20 L3:N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C2" sqref="C2"/>
    </sheetView>
  </sheetViews>
  <sheetFormatPr baseColWidth="10" defaultRowHeight="15" x14ac:dyDescent="0.25"/>
  <cols>
    <col min="1" max="24" width="25.7109375" style="7" customWidth="1"/>
  </cols>
  <sheetData>
    <row r="1" spans="1:24" ht="118.5" customHeight="1" thickBot="1" x14ac:dyDescent="0.3">
      <c r="A1" s="2"/>
      <c r="B1" s="2"/>
      <c r="C1" s="2"/>
      <c r="D1" s="21" t="s">
        <v>142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20" customFormat="1" ht="99.95" customHeight="1" x14ac:dyDescent="0.2">
      <c r="A2" s="8" t="s">
        <v>94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20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44607</v>
      </c>
      <c r="W3" s="13" t="s">
        <v>27</v>
      </c>
      <c r="X3" s="13" t="s">
        <v>31</v>
      </c>
    </row>
    <row r="4" spans="1:24" s="20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44607</v>
      </c>
      <c r="W4" s="13" t="s">
        <v>27</v>
      </c>
      <c r="X4" s="13" t="s">
        <v>31</v>
      </c>
    </row>
    <row r="5" spans="1:24" s="20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44607</v>
      </c>
      <c r="W5" s="13" t="s">
        <v>27</v>
      </c>
      <c r="X5" s="13" t="s">
        <v>31</v>
      </c>
    </row>
    <row r="6" spans="1:24" s="20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44607</v>
      </c>
      <c r="W6" s="13" t="s">
        <v>27</v>
      </c>
      <c r="X6" s="13" t="s">
        <v>31</v>
      </c>
    </row>
    <row r="7" spans="1:24" s="20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44607</v>
      </c>
      <c r="W7" s="13" t="s">
        <v>27</v>
      </c>
      <c r="X7" s="13" t="s">
        <v>31</v>
      </c>
    </row>
    <row r="8" spans="1:24" s="20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44607</v>
      </c>
      <c r="W8" s="13" t="s">
        <v>27</v>
      </c>
      <c r="X8" s="13" t="s">
        <v>31</v>
      </c>
    </row>
    <row r="9" spans="1:24" s="20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44607</v>
      </c>
      <c r="W9" s="13" t="s">
        <v>27</v>
      </c>
      <c r="X9" s="13" t="s">
        <v>31</v>
      </c>
    </row>
    <row r="10" spans="1:24" s="20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44607</v>
      </c>
      <c r="W10" s="13" t="s">
        <v>27</v>
      </c>
      <c r="X10" s="13" t="s">
        <v>31</v>
      </c>
    </row>
    <row r="11" spans="1:24" s="20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44607</v>
      </c>
      <c r="W11" s="13" t="s">
        <v>27</v>
      </c>
      <c r="X11" s="13" t="s">
        <v>31</v>
      </c>
    </row>
    <row r="12" spans="1:24" s="20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44607</v>
      </c>
      <c r="W12" s="13" t="s">
        <v>27</v>
      </c>
      <c r="X12" s="13" t="s">
        <v>31</v>
      </c>
    </row>
    <row r="13" spans="1:24" s="20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44607</v>
      </c>
      <c r="W13" s="13" t="s">
        <v>27</v>
      </c>
      <c r="X13" s="13" t="s">
        <v>31</v>
      </c>
    </row>
    <row r="14" spans="1:24" s="20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44607</v>
      </c>
      <c r="W14" s="13" t="s">
        <v>27</v>
      </c>
      <c r="X14" s="13" t="s">
        <v>31</v>
      </c>
    </row>
    <row r="15" spans="1:24" s="20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44607</v>
      </c>
      <c r="W15" s="13" t="s">
        <v>27</v>
      </c>
      <c r="X15" s="13" t="s">
        <v>31</v>
      </c>
    </row>
    <row r="16" spans="1:24" s="20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44607</v>
      </c>
      <c r="W16" s="13" t="s">
        <v>27</v>
      </c>
      <c r="X16" s="13" t="s">
        <v>31</v>
      </c>
    </row>
    <row r="17" spans="1:24" s="20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44607</v>
      </c>
      <c r="W17" s="13" t="s">
        <v>27</v>
      </c>
      <c r="X17" s="13" t="s">
        <v>31</v>
      </c>
    </row>
    <row r="18" spans="1:24" s="20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44607</v>
      </c>
      <c r="W18" s="13" t="s">
        <v>27</v>
      </c>
      <c r="X18" s="13" t="s">
        <v>31</v>
      </c>
    </row>
    <row r="19" spans="1:24" s="20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44607</v>
      </c>
      <c r="W19" s="13" t="s">
        <v>27</v>
      </c>
      <c r="X19" s="13" t="s">
        <v>31</v>
      </c>
    </row>
    <row r="20" spans="1:24" s="20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84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44607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3" sqref="A3"/>
    </sheetView>
  </sheetViews>
  <sheetFormatPr baseColWidth="10" defaultRowHeight="15" x14ac:dyDescent="0.25"/>
  <cols>
    <col min="1" max="8" width="25.7109375" customWidth="1"/>
    <col min="9" max="9" width="40.7109375" customWidth="1"/>
    <col min="10" max="24" width="25.7109375" customWidth="1"/>
  </cols>
  <sheetData>
    <row r="1" spans="1:24" ht="124.5" customHeight="1" thickBot="1" x14ac:dyDescent="0.3">
      <c r="A1" s="2"/>
      <c r="B1" s="2"/>
      <c r="C1" s="2"/>
      <c r="D1" s="3" t="s">
        <v>143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7" customFormat="1" ht="99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6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44620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44620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44620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44620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44620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44620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44620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44620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44620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44620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44620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44620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44620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44620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44620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44620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44620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84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44620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3" sqref="A3"/>
    </sheetView>
  </sheetViews>
  <sheetFormatPr baseColWidth="10" defaultRowHeight="15" x14ac:dyDescent="0.25"/>
  <cols>
    <col min="1" max="24" width="25.7109375" customWidth="1"/>
  </cols>
  <sheetData>
    <row r="1" spans="1:24" ht="126.75" customHeight="1" thickBot="1" x14ac:dyDescent="0.3">
      <c r="A1" s="2"/>
      <c r="B1" s="2"/>
      <c r="C1" s="2"/>
      <c r="D1" s="3" t="s">
        <v>144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44635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44635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44635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44635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44635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44635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44635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44635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44635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44635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44635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44635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44635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44635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44635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44635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44635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84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44635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2" sqref="A2"/>
    </sheetView>
  </sheetViews>
  <sheetFormatPr baseColWidth="10" defaultRowHeight="15" x14ac:dyDescent="0.25"/>
  <cols>
    <col min="1" max="24" width="25.7109375" customWidth="1"/>
  </cols>
  <sheetData>
    <row r="1" spans="1:24" ht="111" customHeight="1" thickBot="1" x14ac:dyDescent="0.3">
      <c r="A1" s="2"/>
      <c r="B1" s="2"/>
      <c r="C1" s="2"/>
      <c r="D1" s="3" t="s">
        <v>145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36465</v>
      </c>
      <c r="B3" s="13" t="s">
        <v>88</v>
      </c>
      <c r="C3" s="14" t="s">
        <v>125</v>
      </c>
      <c r="D3" s="14" t="s">
        <v>124</v>
      </c>
      <c r="E3" s="14" t="s">
        <v>37</v>
      </c>
      <c r="F3" s="15" t="s">
        <v>30</v>
      </c>
      <c r="G3" s="13" t="s">
        <v>99</v>
      </c>
      <c r="H3" s="13" t="s">
        <v>92</v>
      </c>
      <c r="I3" s="16" t="s">
        <v>93</v>
      </c>
      <c r="J3" s="17" t="s">
        <v>93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0</v>
      </c>
      <c r="T3" s="19">
        <f>SUM(Q3:S3)</f>
        <v>16247.54</v>
      </c>
      <c r="U3" s="19">
        <f>+P3-T3</f>
        <v>28368.11</v>
      </c>
      <c r="V3" s="18">
        <v>44651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36468</v>
      </c>
      <c r="B4" s="13" t="s">
        <v>53</v>
      </c>
      <c r="C4" s="14" t="s">
        <v>128</v>
      </c>
      <c r="D4" s="14" t="s">
        <v>126</v>
      </c>
      <c r="E4" s="14" t="s">
        <v>127</v>
      </c>
      <c r="F4" s="15" t="s">
        <v>30</v>
      </c>
      <c r="G4" s="13" t="s">
        <v>99</v>
      </c>
      <c r="H4" s="13" t="s">
        <v>54</v>
      </c>
      <c r="I4" s="16" t="s">
        <v>100</v>
      </c>
      <c r="J4" s="17" t="s">
        <v>55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44651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36493</v>
      </c>
      <c r="B5" s="13" t="s">
        <v>68</v>
      </c>
      <c r="C5" s="14" t="s">
        <v>130</v>
      </c>
      <c r="D5" s="14" t="s">
        <v>129</v>
      </c>
      <c r="E5" s="14" t="s">
        <v>33</v>
      </c>
      <c r="F5" s="15" t="s">
        <v>30</v>
      </c>
      <c r="G5" s="13" t="s">
        <v>99</v>
      </c>
      <c r="H5" s="13" t="s">
        <v>66</v>
      </c>
      <c r="I5" s="16" t="s">
        <v>100</v>
      </c>
      <c r="J5" s="17" t="s">
        <v>67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44651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36496</v>
      </c>
      <c r="B6" s="13" t="s">
        <v>77</v>
      </c>
      <c r="C6" s="14" t="s">
        <v>132</v>
      </c>
      <c r="D6" s="14" t="s">
        <v>131</v>
      </c>
      <c r="E6" s="14" t="s">
        <v>37</v>
      </c>
      <c r="F6" s="15" t="s">
        <v>30</v>
      </c>
      <c r="G6" s="13" t="s">
        <v>99</v>
      </c>
      <c r="H6" s="13" t="s">
        <v>75</v>
      </c>
      <c r="I6" s="16" t="s">
        <v>100</v>
      </c>
      <c r="J6" s="17" t="s">
        <v>76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44651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36501</v>
      </c>
      <c r="B7" s="13" t="s">
        <v>78</v>
      </c>
      <c r="C7" s="14" t="s">
        <v>134</v>
      </c>
      <c r="D7" s="14" t="s">
        <v>28</v>
      </c>
      <c r="E7" s="14" t="s">
        <v>133</v>
      </c>
      <c r="F7" s="15" t="s">
        <v>30</v>
      </c>
      <c r="G7" s="13" t="s">
        <v>99</v>
      </c>
      <c r="H7" s="13" t="s">
        <v>79</v>
      </c>
      <c r="I7" s="16" t="s">
        <v>100</v>
      </c>
      <c r="J7" s="17" t="s">
        <v>80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44651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36503</v>
      </c>
      <c r="B8" s="13" t="s">
        <v>72</v>
      </c>
      <c r="C8" s="14" t="s">
        <v>136</v>
      </c>
      <c r="D8" s="14" t="s">
        <v>34</v>
      </c>
      <c r="E8" s="14" t="s">
        <v>135</v>
      </c>
      <c r="F8" s="15" t="s">
        <v>30</v>
      </c>
      <c r="G8" s="13" t="s">
        <v>99</v>
      </c>
      <c r="H8" s="13" t="s">
        <v>73</v>
      </c>
      <c r="I8" s="16" t="s">
        <v>100</v>
      </c>
      <c r="J8" s="17" t="s">
        <v>74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44651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36505</v>
      </c>
      <c r="B9" s="13" t="s">
        <v>87</v>
      </c>
      <c r="C9" s="14" t="s">
        <v>138</v>
      </c>
      <c r="D9" s="14" t="s">
        <v>95</v>
      </c>
      <c r="E9" s="14" t="s">
        <v>137</v>
      </c>
      <c r="F9" s="15" t="s">
        <v>30</v>
      </c>
      <c r="G9" s="13" t="s">
        <v>99</v>
      </c>
      <c r="H9" s="13" t="s">
        <v>84</v>
      </c>
      <c r="I9" s="16" t="s">
        <v>100</v>
      </c>
      <c r="J9" s="17" t="s">
        <v>85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44651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10523</v>
      </c>
      <c r="B10" s="13" t="s">
        <v>46</v>
      </c>
      <c r="C10" s="14" t="s">
        <v>63</v>
      </c>
      <c r="D10" s="14" t="s">
        <v>64</v>
      </c>
      <c r="E10" s="14" t="s">
        <v>65</v>
      </c>
      <c r="F10" s="15" t="s">
        <v>30</v>
      </c>
      <c r="G10" s="13" t="s">
        <v>99</v>
      </c>
      <c r="H10" s="13" t="s">
        <v>44</v>
      </c>
      <c r="I10" s="16" t="s">
        <v>100</v>
      </c>
      <c r="J10" s="17" t="s">
        <v>45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7143</v>
      </c>
      <c r="T10" s="19">
        <f t="shared" si="1"/>
        <v>23390.54</v>
      </c>
      <c r="U10" s="19">
        <f t="shared" si="2"/>
        <v>21225.11</v>
      </c>
      <c r="V10" s="18">
        <v>44651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12133</v>
      </c>
      <c r="B11" s="13" t="s">
        <v>49</v>
      </c>
      <c r="C11" s="14" t="s">
        <v>103</v>
      </c>
      <c r="D11" s="14" t="s">
        <v>101</v>
      </c>
      <c r="E11" s="14" t="s">
        <v>102</v>
      </c>
      <c r="F11" s="15" t="s">
        <v>30</v>
      </c>
      <c r="G11" s="13" t="s">
        <v>99</v>
      </c>
      <c r="H11" s="13" t="s">
        <v>47</v>
      </c>
      <c r="I11" s="16" t="s">
        <v>100</v>
      </c>
      <c r="J11" s="17" t="s">
        <v>48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44651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14377</v>
      </c>
      <c r="B12" s="13" t="s">
        <v>32</v>
      </c>
      <c r="C12" s="14" t="s">
        <v>105</v>
      </c>
      <c r="D12" s="14" t="s">
        <v>37</v>
      </c>
      <c r="E12" s="14" t="s">
        <v>104</v>
      </c>
      <c r="F12" s="15" t="s">
        <v>30</v>
      </c>
      <c r="G12" s="13" t="s">
        <v>99</v>
      </c>
      <c r="H12" s="13" t="s">
        <v>35</v>
      </c>
      <c r="I12" s="16" t="s">
        <v>100</v>
      </c>
      <c r="J12" s="17" t="s">
        <v>36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0</v>
      </c>
      <c r="T12" s="19">
        <f t="shared" si="1"/>
        <v>16247.54</v>
      </c>
      <c r="U12" s="19">
        <f t="shared" si="2"/>
        <v>28368.11</v>
      </c>
      <c r="V12" s="18">
        <v>44651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18310</v>
      </c>
      <c r="B13" s="13" t="s">
        <v>71</v>
      </c>
      <c r="C13" s="14" t="s">
        <v>108</v>
      </c>
      <c r="D13" s="14" t="s">
        <v>106</v>
      </c>
      <c r="E13" s="14" t="s">
        <v>107</v>
      </c>
      <c r="F13" s="15" t="s">
        <v>30</v>
      </c>
      <c r="G13" s="13" t="s">
        <v>99</v>
      </c>
      <c r="H13" s="13" t="s">
        <v>69</v>
      </c>
      <c r="I13" s="16" t="s">
        <v>100</v>
      </c>
      <c r="J13" s="17" t="s">
        <v>70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44651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23721</v>
      </c>
      <c r="B14" s="13" t="s">
        <v>83</v>
      </c>
      <c r="C14" s="14" t="s">
        <v>111</v>
      </c>
      <c r="D14" s="14" t="s">
        <v>109</v>
      </c>
      <c r="E14" s="14" t="s">
        <v>110</v>
      </c>
      <c r="F14" s="15" t="s">
        <v>91</v>
      </c>
      <c r="G14" s="13" t="s">
        <v>99</v>
      </c>
      <c r="H14" s="13" t="s">
        <v>81</v>
      </c>
      <c r="I14" s="16" t="s">
        <v>100</v>
      </c>
      <c r="J14" s="17" t="s">
        <v>82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44651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23825</v>
      </c>
      <c r="B15" s="13" t="s">
        <v>40</v>
      </c>
      <c r="C15" s="14" t="s">
        <v>114</v>
      </c>
      <c r="D15" s="14" t="s">
        <v>112</v>
      </c>
      <c r="E15" s="14" t="s">
        <v>113</v>
      </c>
      <c r="F15" s="15" t="s">
        <v>30</v>
      </c>
      <c r="G15" s="13" t="s">
        <v>99</v>
      </c>
      <c r="H15" s="13" t="s">
        <v>38</v>
      </c>
      <c r="I15" s="16" t="s">
        <v>100</v>
      </c>
      <c r="J15" s="17" t="s">
        <v>39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44651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24083</v>
      </c>
      <c r="B16" s="13" t="s">
        <v>62</v>
      </c>
      <c r="C16" s="14" t="s">
        <v>116</v>
      </c>
      <c r="D16" s="14" t="s">
        <v>115</v>
      </c>
      <c r="E16" s="14" t="s">
        <v>106</v>
      </c>
      <c r="F16" s="15" t="s">
        <v>30</v>
      </c>
      <c r="G16" s="13" t="s">
        <v>99</v>
      </c>
      <c r="H16" s="13" t="s">
        <v>60</v>
      </c>
      <c r="I16" s="16" t="s">
        <v>100</v>
      </c>
      <c r="J16" s="17" t="s">
        <v>61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44651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25336</v>
      </c>
      <c r="B17" s="13" t="s">
        <v>29</v>
      </c>
      <c r="C17" s="14" t="s">
        <v>89</v>
      </c>
      <c r="D17" s="14" t="s">
        <v>86</v>
      </c>
      <c r="E17" s="14" t="s">
        <v>90</v>
      </c>
      <c r="F17" s="15" t="s">
        <v>30</v>
      </c>
      <c r="G17" s="13" t="s">
        <v>99</v>
      </c>
      <c r="H17" s="13" t="s">
        <v>24</v>
      </c>
      <c r="I17" s="16" t="s">
        <v>100</v>
      </c>
      <c r="J17" s="17" t="s">
        <v>25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5732.58</v>
      </c>
      <c r="T17" s="19">
        <f t="shared" si="1"/>
        <v>21980.120000000003</v>
      </c>
      <c r="U17" s="19">
        <f t="shared" si="2"/>
        <v>22635.53</v>
      </c>
      <c r="V17" s="18">
        <v>44651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27519</v>
      </c>
      <c r="B18" s="13" t="s">
        <v>52</v>
      </c>
      <c r="C18" s="14" t="s">
        <v>119</v>
      </c>
      <c r="D18" s="14" t="s">
        <v>117</v>
      </c>
      <c r="E18" s="14" t="s">
        <v>118</v>
      </c>
      <c r="F18" s="15" t="s">
        <v>30</v>
      </c>
      <c r="G18" s="13" t="s">
        <v>99</v>
      </c>
      <c r="H18" s="13" t="s">
        <v>50</v>
      </c>
      <c r="I18" s="16" t="s">
        <v>100</v>
      </c>
      <c r="J18" s="17" t="s">
        <v>51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44651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27867</v>
      </c>
      <c r="B19" s="13" t="s">
        <v>58</v>
      </c>
      <c r="C19" s="14" t="s">
        <v>120</v>
      </c>
      <c r="D19" s="14" t="s">
        <v>59</v>
      </c>
      <c r="E19" s="14" t="s">
        <v>106</v>
      </c>
      <c r="F19" s="15" t="s">
        <v>30</v>
      </c>
      <c r="G19" s="13" t="s">
        <v>99</v>
      </c>
      <c r="H19" s="13" t="s">
        <v>56</v>
      </c>
      <c r="I19" s="16" t="s">
        <v>100</v>
      </c>
      <c r="J19" s="17" t="s">
        <v>57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4616.8100000000004</v>
      </c>
      <c r="T19" s="19">
        <f t="shared" si="1"/>
        <v>20864.350000000002</v>
      </c>
      <c r="U19" s="19">
        <f t="shared" si="2"/>
        <v>23751.3</v>
      </c>
      <c r="V19" s="18">
        <v>44651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32780</v>
      </c>
      <c r="B20" s="13" t="s">
        <v>43</v>
      </c>
      <c r="C20" s="14" t="s">
        <v>123</v>
      </c>
      <c r="D20" s="14" t="s">
        <v>121</v>
      </c>
      <c r="E20" s="14" t="s">
        <v>122</v>
      </c>
      <c r="F20" s="15" t="s">
        <v>30</v>
      </c>
      <c r="G20" s="13" t="s">
        <v>99</v>
      </c>
      <c r="H20" s="13" t="s">
        <v>41</v>
      </c>
      <c r="I20" s="16" t="s">
        <v>100</v>
      </c>
      <c r="J20" s="17" t="s">
        <v>42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44651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3" sqref="A3"/>
    </sheetView>
  </sheetViews>
  <sheetFormatPr baseColWidth="10" defaultRowHeight="15" x14ac:dyDescent="0.25"/>
  <cols>
    <col min="1" max="24" width="25.7109375" customWidth="1"/>
  </cols>
  <sheetData>
    <row r="1" spans="1:24" ht="111.75" customHeight="1" thickBot="1" x14ac:dyDescent="0.3">
      <c r="A1" s="2"/>
      <c r="B1" s="2"/>
      <c r="C1" s="2"/>
      <c r="D1" s="3" t="s">
        <v>146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>
        <v>7435.94</v>
      </c>
      <c r="P3" s="19">
        <f>SUM(K3:O3)</f>
        <v>52051.590000000004</v>
      </c>
      <c r="Q3" s="19">
        <v>13496.24</v>
      </c>
      <c r="R3" s="19">
        <v>5130.8</v>
      </c>
      <c r="S3" s="19">
        <v>7143</v>
      </c>
      <c r="T3" s="19">
        <f>SUM(Q3:S3)</f>
        <v>25770.04</v>
      </c>
      <c r="U3" s="19">
        <f>+P3-T3</f>
        <v>26281.550000000003</v>
      </c>
      <c r="V3" s="18">
        <v>44666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>
        <v>7435.94</v>
      </c>
      <c r="P4" s="19">
        <f t="shared" ref="P4:P20" si="0">SUM(K4:O4)</f>
        <v>52051.590000000004</v>
      </c>
      <c r="Q4" s="19">
        <v>13496.24</v>
      </c>
      <c r="R4" s="19">
        <v>5130.8</v>
      </c>
      <c r="S4" s="19">
        <v>0</v>
      </c>
      <c r="T4" s="19">
        <f t="shared" ref="T4:T20" si="1">SUM(Q4:S4)</f>
        <v>18627.04</v>
      </c>
      <c r="U4" s="19">
        <f t="shared" ref="U4:U20" si="2">+P4-T4</f>
        <v>33424.550000000003</v>
      </c>
      <c r="V4" s="18">
        <v>44666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>
        <v>7435.94</v>
      </c>
      <c r="P5" s="19">
        <f t="shared" si="0"/>
        <v>52051.590000000004</v>
      </c>
      <c r="Q5" s="19">
        <v>13496.24</v>
      </c>
      <c r="R5" s="19">
        <v>5130.8</v>
      </c>
      <c r="S5" s="19">
        <v>0</v>
      </c>
      <c r="T5" s="19">
        <f t="shared" si="1"/>
        <v>18627.04</v>
      </c>
      <c r="U5" s="19">
        <f t="shared" si="2"/>
        <v>33424.550000000003</v>
      </c>
      <c r="V5" s="18">
        <v>44666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>
        <v>7435.94</v>
      </c>
      <c r="P6" s="19">
        <f t="shared" si="0"/>
        <v>52051.590000000004</v>
      </c>
      <c r="Q6" s="19">
        <v>13496.24</v>
      </c>
      <c r="R6" s="19">
        <v>5130.8</v>
      </c>
      <c r="S6" s="19">
        <v>0</v>
      </c>
      <c r="T6" s="19">
        <f t="shared" si="1"/>
        <v>18627.04</v>
      </c>
      <c r="U6" s="19">
        <f t="shared" si="2"/>
        <v>33424.550000000003</v>
      </c>
      <c r="V6" s="18">
        <v>44666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>
        <v>7435.94</v>
      </c>
      <c r="P7" s="19">
        <f t="shared" si="0"/>
        <v>52051.590000000004</v>
      </c>
      <c r="Q7" s="19">
        <v>13496.24</v>
      </c>
      <c r="R7" s="19">
        <v>5130.8</v>
      </c>
      <c r="S7" s="19">
        <v>0</v>
      </c>
      <c r="T7" s="19">
        <f t="shared" si="1"/>
        <v>18627.04</v>
      </c>
      <c r="U7" s="19">
        <f t="shared" si="2"/>
        <v>33424.550000000003</v>
      </c>
      <c r="V7" s="18">
        <v>44666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>
        <v>7435.94</v>
      </c>
      <c r="P8" s="19">
        <f t="shared" si="0"/>
        <v>52051.590000000004</v>
      </c>
      <c r="Q8" s="19">
        <v>13496.24</v>
      </c>
      <c r="R8" s="19">
        <v>5130.8</v>
      </c>
      <c r="S8" s="19">
        <v>0</v>
      </c>
      <c r="T8" s="19">
        <f t="shared" si="1"/>
        <v>18627.04</v>
      </c>
      <c r="U8" s="19">
        <f t="shared" si="2"/>
        <v>33424.550000000003</v>
      </c>
      <c r="V8" s="18">
        <v>44666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>
        <v>7435.94</v>
      </c>
      <c r="P9" s="19">
        <f t="shared" si="0"/>
        <v>52051.590000000004</v>
      </c>
      <c r="Q9" s="19">
        <v>13496.24</v>
      </c>
      <c r="R9" s="19">
        <v>5130.8</v>
      </c>
      <c r="S9" s="19">
        <v>0</v>
      </c>
      <c r="T9" s="19">
        <f t="shared" si="1"/>
        <v>18627.04</v>
      </c>
      <c r="U9" s="19">
        <f t="shared" si="2"/>
        <v>33424.550000000003</v>
      </c>
      <c r="V9" s="18">
        <v>44666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>
        <v>7435.94</v>
      </c>
      <c r="P10" s="19">
        <f t="shared" si="0"/>
        <v>52051.590000000004</v>
      </c>
      <c r="Q10" s="19">
        <v>13496.24</v>
      </c>
      <c r="R10" s="19">
        <v>5130.8</v>
      </c>
      <c r="S10" s="19">
        <v>5732.58</v>
      </c>
      <c r="T10" s="19">
        <f t="shared" si="1"/>
        <v>24359.620000000003</v>
      </c>
      <c r="U10" s="19">
        <f t="shared" si="2"/>
        <v>27691.97</v>
      </c>
      <c r="V10" s="18">
        <v>44666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>
        <v>7435.94</v>
      </c>
      <c r="P11" s="19">
        <f t="shared" si="0"/>
        <v>52051.590000000004</v>
      </c>
      <c r="Q11" s="19">
        <v>13496.24</v>
      </c>
      <c r="R11" s="19">
        <v>5130.8</v>
      </c>
      <c r="S11" s="19">
        <v>0</v>
      </c>
      <c r="T11" s="19">
        <f t="shared" si="1"/>
        <v>18627.04</v>
      </c>
      <c r="U11" s="19">
        <f t="shared" si="2"/>
        <v>33424.550000000003</v>
      </c>
      <c r="V11" s="18">
        <v>44666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>
        <v>7435.94</v>
      </c>
      <c r="P12" s="19">
        <f t="shared" si="0"/>
        <v>52051.590000000004</v>
      </c>
      <c r="Q12" s="19">
        <v>13496.24</v>
      </c>
      <c r="R12" s="19">
        <v>5130.8</v>
      </c>
      <c r="S12" s="19">
        <v>4616.8100000000004</v>
      </c>
      <c r="T12" s="19">
        <f t="shared" si="1"/>
        <v>23243.850000000002</v>
      </c>
      <c r="U12" s="19">
        <f t="shared" si="2"/>
        <v>28807.74</v>
      </c>
      <c r="V12" s="18">
        <v>44666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>
        <v>7435.94</v>
      </c>
      <c r="P13" s="19">
        <f t="shared" si="0"/>
        <v>52051.590000000004</v>
      </c>
      <c r="Q13" s="19">
        <v>13496.24</v>
      </c>
      <c r="R13" s="19">
        <v>5130.8</v>
      </c>
      <c r="S13" s="19">
        <v>0</v>
      </c>
      <c r="T13" s="19">
        <f t="shared" si="1"/>
        <v>18627.04</v>
      </c>
      <c r="U13" s="19">
        <f t="shared" si="2"/>
        <v>33424.550000000003</v>
      </c>
      <c r="V13" s="18">
        <v>44666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>
        <v>7435.94</v>
      </c>
      <c r="P14" s="19">
        <f t="shared" si="0"/>
        <v>52051.590000000004</v>
      </c>
      <c r="Q14" s="19">
        <v>13496.24</v>
      </c>
      <c r="R14" s="19">
        <v>5130.8</v>
      </c>
      <c r="S14" s="19">
        <v>0</v>
      </c>
      <c r="T14" s="19">
        <f t="shared" si="1"/>
        <v>18627.04</v>
      </c>
      <c r="U14" s="19">
        <f t="shared" si="2"/>
        <v>33424.550000000003</v>
      </c>
      <c r="V14" s="18">
        <v>44666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>
        <v>7435.94</v>
      </c>
      <c r="P15" s="19">
        <f t="shared" si="0"/>
        <v>52051.590000000004</v>
      </c>
      <c r="Q15" s="19">
        <v>13496.24</v>
      </c>
      <c r="R15" s="19">
        <v>5130.8</v>
      </c>
      <c r="S15" s="19">
        <v>0</v>
      </c>
      <c r="T15" s="19">
        <f t="shared" si="1"/>
        <v>18627.04</v>
      </c>
      <c r="U15" s="19">
        <f t="shared" si="2"/>
        <v>33424.550000000003</v>
      </c>
      <c r="V15" s="18">
        <v>44666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>
        <v>7435.94</v>
      </c>
      <c r="P16" s="19">
        <f t="shared" si="0"/>
        <v>52051.590000000004</v>
      </c>
      <c r="Q16" s="19">
        <v>13496.24</v>
      </c>
      <c r="R16" s="19">
        <v>5130.8</v>
      </c>
      <c r="S16" s="19">
        <v>0</v>
      </c>
      <c r="T16" s="19">
        <f t="shared" si="1"/>
        <v>18627.04</v>
      </c>
      <c r="U16" s="19">
        <f t="shared" si="2"/>
        <v>33424.550000000003</v>
      </c>
      <c r="V16" s="18">
        <v>44666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>
        <v>7435.94</v>
      </c>
      <c r="P17" s="19">
        <f t="shared" si="0"/>
        <v>52051.590000000004</v>
      </c>
      <c r="Q17" s="19">
        <v>13496.24</v>
      </c>
      <c r="R17" s="19">
        <v>5130.8</v>
      </c>
      <c r="S17" s="19">
        <v>0</v>
      </c>
      <c r="T17" s="19">
        <f t="shared" si="1"/>
        <v>18627.04</v>
      </c>
      <c r="U17" s="19">
        <f t="shared" si="2"/>
        <v>33424.550000000003</v>
      </c>
      <c r="V17" s="18">
        <v>44666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>
        <v>7435.94</v>
      </c>
      <c r="P18" s="19">
        <f t="shared" si="0"/>
        <v>52051.590000000004</v>
      </c>
      <c r="Q18" s="19">
        <v>13496.24</v>
      </c>
      <c r="R18" s="19">
        <v>5130.8</v>
      </c>
      <c r="S18" s="19">
        <v>0</v>
      </c>
      <c r="T18" s="19">
        <f t="shared" si="1"/>
        <v>18627.04</v>
      </c>
      <c r="U18" s="19">
        <f t="shared" si="2"/>
        <v>33424.550000000003</v>
      </c>
      <c r="V18" s="18">
        <v>44666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>
        <v>7435.94</v>
      </c>
      <c r="P19" s="19">
        <f t="shared" si="0"/>
        <v>52051.590000000004</v>
      </c>
      <c r="Q19" s="19">
        <v>13496.24</v>
      </c>
      <c r="R19" s="19">
        <v>5130.8</v>
      </c>
      <c r="S19" s="19">
        <v>0</v>
      </c>
      <c r="T19" s="19">
        <f t="shared" si="1"/>
        <v>18627.04</v>
      </c>
      <c r="U19" s="19">
        <f t="shared" si="2"/>
        <v>33424.550000000003</v>
      </c>
      <c r="V19" s="18">
        <v>44666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84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>
        <v>7435.94</v>
      </c>
      <c r="P20" s="19">
        <f t="shared" si="0"/>
        <v>52051.590000000004</v>
      </c>
      <c r="Q20" s="19">
        <v>13496.24</v>
      </c>
      <c r="R20" s="19">
        <v>5130.8</v>
      </c>
      <c r="S20" s="19">
        <v>0</v>
      </c>
      <c r="T20" s="19">
        <f t="shared" si="1"/>
        <v>18627.04</v>
      </c>
      <c r="U20" s="19">
        <f t="shared" si="2"/>
        <v>33424.550000000003</v>
      </c>
      <c r="V20" s="18">
        <v>44666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N2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3" sqref="A3"/>
    </sheetView>
  </sheetViews>
  <sheetFormatPr baseColWidth="10" defaultRowHeight="15" x14ac:dyDescent="0.25"/>
  <cols>
    <col min="1" max="8" width="25.7109375" customWidth="1"/>
    <col min="9" max="9" width="29.7109375" customWidth="1"/>
    <col min="10" max="24" width="25.7109375" customWidth="1"/>
  </cols>
  <sheetData>
    <row r="1" spans="1:24" ht="118.5" customHeight="1" thickBot="1" x14ac:dyDescent="0.3">
      <c r="A1" s="2"/>
      <c r="B1" s="2"/>
      <c r="C1" s="2"/>
      <c r="D1" s="3" t="s">
        <v>147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7" customFormat="1" ht="99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6" t="s">
        <v>23</v>
      </c>
    </row>
    <row r="3" spans="1:24" s="12" customFormat="1" ht="99.95" customHeight="1" x14ac:dyDescent="0.2">
      <c r="A3" s="13">
        <v>10523</v>
      </c>
      <c r="B3" s="13" t="s">
        <v>46</v>
      </c>
      <c r="C3" s="14" t="s">
        <v>63</v>
      </c>
      <c r="D3" s="14" t="s">
        <v>64</v>
      </c>
      <c r="E3" s="14" t="s">
        <v>65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7143</v>
      </c>
      <c r="T3" s="19">
        <f>SUM(Q3:S3)</f>
        <v>23390.54</v>
      </c>
      <c r="U3" s="19">
        <f>+P3-T3</f>
        <v>21225.11</v>
      </c>
      <c r="V3" s="18">
        <v>44681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12133</v>
      </c>
      <c r="B4" s="13" t="s">
        <v>49</v>
      </c>
      <c r="C4" s="14" t="s">
        <v>103</v>
      </c>
      <c r="D4" s="14" t="s">
        <v>101</v>
      </c>
      <c r="E4" s="14" t="s">
        <v>102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20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20" si="1">SUM(Q4:S4)</f>
        <v>16247.54</v>
      </c>
      <c r="U4" s="19">
        <f t="shared" ref="U4:U20" si="2">+P4-T4</f>
        <v>28368.11</v>
      </c>
      <c r="V4" s="18">
        <v>44681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14377</v>
      </c>
      <c r="B5" s="13" t="s">
        <v>32</v>
      </c>
      <c r="C5" s="14" t="s">
        <v>105</v>
      </c>
      <c r="D5" s="14" t="s">
        <v>37</v>
      </c>
      <c r="E5" s="14" t="s">
        <v>104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44681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18310</v>
      </c>
      <c r="B6" s="13" t="s">
        <v>71</v>
      </c>
      <c r="C6" s="14" t="s">
        <v>108</v>
      </c>
      <c r="D6" s="14" t="s">
        <v>106</v>
      </c>
      <c r="E6" s="14" t="s">
        <v>107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0</v>
      </c>
      <c r="T6" s="19">
        <f t="shared" si="1"/>
        <v>16247.54</v>
      </c>
      <c r="U6" s="19">
        <f t="shared" si="2"/>
        <v>28368.11</v>
      </c>
      <c r="V6" s="18">
        <v>44681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23721</v>
      </c>
      <c r="B7" s="13" t="s">
        <v>83</v>
      </c>
      <c r="C7" s="14" t="s">
        <v>111</v>
      </c>
      <c r="D7" s="14" t="s">
        <v>109</v>
      </c>
      <c r="E7" s="14" t="s">
        <v>110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0</v>
      </c>
      <c r="T7" s="19">
        <f t="shared" si="1"/>
        <v>16247.54</v>
      </c>
      <c r="U7" s="19">
        <f t="shared" si="2"/>
        <v>28368.11</v>
      </c>
      <c r="V7" s="18">
        <v>44681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23825</v>
      </c>
      <c r="B8" s="13" t="s">
        <v>40</v>
      </c>
      <c r="C8" s="14" t="s">
        <v>114</v>
      </c>
      <c r="D8" s="14" t="s">
        <v>112</v>
      </c>
      <c r="E8" s="14" t="s">
        <v>113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44681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24083</v>
      </c>
      <c r="B9" s="13" t="s">
        <v>62</v>
      </c>
      <c r="C9" s="14" t="s">
        <v>116</v>
      </c>
      <c r="D9" s="14" t="s">
        <v>115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0</v>
      </c>
      <c r="T9" s="19">
        <f t="shared" si="1"/>
        <v>16247.54</v>
      </c>
      <c r="U9" s="19">
        <f t="shared" si="2"/>
        <v>28368.11</v>
      </c>
      <c r="V9" s="18">
        <v>44681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25336</v>
      </c>
      <c r="B10" s="13" t="s">
        <v>29</v>
      </c>
      <c r="C10" s="14" t="s">
        <v>89</v>
      </c>
      <c r="D10" s="14" t="s">
        <v>86</v>
      </c>
      <c r="E10" s="14" t="s">
        <v>90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5732.58</v>
      </c>
      <c r="T10" s="19">
        <f t="shared" si="1"/>
        <v>21980.120000000003</v>
      </c>
      <c r="U10" s="19">
        <f t="shared" si="2"/>
        <v>22635.53</v>
      </c>
      <c r="V10" s="18">
        <v>44681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27519</v>
      </c>
      <c r="B11" s="13" t="s">
        <v>52</v>
      </c>
      <c r="C11" s="14" t="s">
        <v>119</v>
      </c>
      <c r="D11" s="14" t="s">
        <v>117</v>
      </c>
      <c r="E11" s="14" t="s">
        <v>118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0</v>
      </c>
      <c r="T11" s="19">
        <f t="shared" si="1"/>
        <v>16247.54</v>
      </c>
      <c r="U11" s="19">
        <f t="shared" si="2"/>
        <v>28368.11</v>
      </c>
      <c r="V11" s="18">
        <v>44681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27867</v>
      </c>
      <c r="B12" s="13" t="s">
        <v>58</v>
      </c>
      <c r="C12" s="14" t="s">
        <v>120</v>
      </c>
      <c r="D12" s="14" t="s">
        <v>59</v>
      </c>
      <c r="E12" s="14" t="s">
        <v>106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4616.8100000000004</v>
      </c>
      <c r="T12" s="19">
        <f t="shared" si="1"/>
        <v>20864.350000000002</v>
      </c>
      <c r="U12" s="19">
        <f t="shared" si="2"/>
        <v>23751.3</v>
      </c>
      <c r="V12" s="18">
        <v>44681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32780</v>
      </c>
      <c r="B13" s="13" t="s">
        <v>43</v>
      </c>
      <c r="C13" s="14" t="s">
        <v>123</v>
      </c>
      <c r="D13" s="14" t="s">
        <v>121</v>
      </c>
      <c r="E13" s="14" t="s">
        <v>122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44681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44681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44681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44681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44681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44681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36503</v>
      </c>
      <c r="B19" s="13" t="s">
        <v>72</v>
      </c>
      <c r="C19" s="14" t="s">
        <v>136</v>
      </c>
      <c r="D19" s="14" t="s">
        <v>34</v>
      </c>
      <c r="E19" s="14" t="s">
        <v>135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44681</v>
      </c>
      <c r="W19" s="13" t="s">
        <v>27</v>
      </c>
      <c r="X19" s="13" t="s">
        <v>31</v>
      </c>
    </row>
    <row r="20" spans="1:24" s="12" customFormat="1" ht="99.95" customHeight="1" x14ac:dyDescent="0.2">
      <c r="A20" s="13">
        <v>36505</v>
      </c>
      <c r="B20" s="13" t="s">
        <v>87</v>
      </c>
      <c r="C20" s="14" t="s">
        <v>138</v>
      </c>
      <c r="D20" s="14" t="s">
        <v>95</v>
      </c>
      <c r="E20" s="14" t="s">
        <v>137</v>
      </c>
      <c r="F20" s="15" t="s">
        <v>30</v>
      </c>
      <c r="G20" s="13" t="s">
        <v>99</v>
      </c>
      <c r="H20" s="13" t="s">
        <v>84</v>
      </c>
      <c r="I20" s="16" t="s">
        <v>100</v>
      </c>
      <c r="J20" s="17" t="s">
        <v>85</v>
      </c>
      <c r="K20" s="19">
        <v>44615.65</v>
      </c>
      <c r="L20" s="19" t="s">
        <v>26</v>
      </c>
      <c r="M20" s="19" t="s">
        <v>26</v>
      </c>
      <c r="N20" s="19" t="s">
        <v>26</v>
      </c>
      <c r="O20" s="19" t="s">
        <v>26</v>
      </c>
      <c r="P20" s="19">
        <f t="shared" si="0"/>
        <v>44615.65</v>
      </c>
      <c r="Q20" s="19">
        <v>11116.74</v>
      </c>
      <c r="R20" s="19">
        <v>5130.8</v>
      </c>
      <c r="S20" s="19">
        <v>0</v>
      </c>
      <c r="T20" s="19">
        <f t="shared" si="1"/>
        <v>16247.54</v>
      </c>
      <c r="U20" s="19">
        <f t="shared" si="2"/>
        <v>28368.11</v>
      </c>
      <c r="V20" s="18">
        <v>44681</v>
      </c>
      <c r="W20" s="13" t="s">
        <v>27</v>
      </c>
      <c r="X20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20 H3:H20 L3:O2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A2" sqref="A2"/>
    </sheetView>
  </sheetViews>
  <sheetFormatPr baseColWidth="10" defaultRowHeight="15" x14ac:dyDescent="0.25"/>
  <cols>
    <col min="1" max="24" width="25.7109375" customWidth="1"/>
  </cols>
  <sheetData>
    <row r="1" spans="1:24" ht="123.75" customHeight="1" thickBot="1" x14ac:dyDescent="0.3">
      <c r="A1" s="2"/>
      <c r="B1" s="2"/>
      <c r="C1" s="2"/>
      <c r="D1" s="3" t="s">
        <v>148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99.95" customHeight="1" x14ac:dyDescent="0.2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11" t="s">
        <v>23</v>
      </c>
    </row>
    <row r="3" spans="1:24" s="12" customFormat="1" ht="99.95" customHeight="1" x14ac:dyDescent="0.2">
      <c r="A3" s="13">
        <v>18310</v>
      </c>
      <c r="B3" s="13" t="s">
        <v>71</v>
      </c>
      <c r="C3" s="14" t="s">
        <v>108</v>
      </c>
      <c r="D3" s="14" t="s">
        <v>106</v>
      </c>
      <c r="E3" s="14" t="s">
        <v>107</v>
      </c>
      <c r="F3" s="15" t="s">
        <v>30</v>
      </c>
      <c r="G3" s="13" t="s">
        <v>99</v>
      </c>
      <c r="H3" s="13" t="s">
        <v>44</v>
      </c>
      <c r="I3" s="16" t="s">
        <v>100</v>
      </c>
      <c r="J3" s="17" t="s">
        <v>45</v>
      </c>
      <c r="K3" s="19">
        <v>44615.65</v>
      </c>
      <c r="L3" s="19" t="s">
        <v>26</v>
      </c>
      <c r="M3" s="19" t="s">
        <v>26</v>
      </c>
      <c r="N3" s="19" t="s">
        <v>26</v>
      </c>
      <c r="O3" s="19" t="s">
        <v>26</v>
      </c>
      <c r="P3" s="19">
        <f>SUM(K3:O3)</f>
        <v>44615.65</v>
      </c>
      <c r="Q3" s="19">
        <v>11116.74</v>
      </c>
      <c r="R3" s="19">
        <v>5130.8</v>
      </c>
      <c r="S3" s="19">
        <v>0</v>
      </c>
      <c r="T3" s="19">
        <f>SUM(Q3:S3)</f>
        <v>16247.54</v>
      </c>
      <c r="U3" s="19">
        <f>+P3-T3</f>
        <v>28368.11</v>
      </c>
      <c r="V3" s="18">
        <v>44696</v>
      </c>
      <c r="W3" s="13" t="s">
        <v>27</v>
      </c>
      <c r="X3" s="13" t="s">
        <v>31</v>
      </c>
    </row>
    <row r="4" spans="1:24" s="12" customFormat="1" ht="99.95" customHeight="1" x14ac:dyDescent="0.2">
      <c r="A4" s="13">
        <v>23721</v>
      </c>
      <c r="B4" s="13" t="s">
        <v>83</v>
      </c>
      <c r="C4" s="14" t="s">
        <v>111</v>
      </c>
      <c r="D4" s="14" t="s">
        <v>109</v>
      </c>
      <c r="E4" s="14" t="s">
        <v>110</v>
      </c>
      <c r="F4" s="15" t="s">
        <v>30</v>
      </c>
      <c r="G4" s="13" t="s">
        <v>99</v>
      </c>
      <c r="H4" s="13" t="s">
        <v>47</v>
      </c>
      <c r="I4" s="16" t="s">
        <v>100</v>
      </c>
      <c r="J4" s="17" t="s">
        <v>48</v>
      </c>
      <c r="K4" s="19">
        <v>44615.65</v>
      </c>
      <c r="L4" s="19" t="s">
        <v>26</v>
      </c>
      <c r="M4" s="19" t="s">
        <v>26</v>
      </c>
      <c r="N4" s="19" t="s">
        <v>26</v>
      </c>
      <c r="O4" s="19" t="s">
        <v>26</v>
      </c>
      <c r="P4" s="19">
        <f t="shared" ref="P4:P19" si="0">SUM(K4:O4)</f>
        <v>44615.65</v>
      </c>
      <c r="Q4" s="19">
        <v>11116.74</v>
      </c>
      <c r="R4" s="19">
        <v>5130.8</v>
      </c>
      <c r="S4" s="19">
        <v>0</v>
      </c>
      <c r="T4" s="19">
        <f t="shared" ref="T4:T19" si="1">SUM(Q4:S4)</f>
        <v>16247.54</v>
      </c>
      <c r="U4" s="19">
        <f t="shared" ref="U4:U19" si="2">+P4-T4</f>
        <v>28368.11</v>
      </c>
      <c r="V4" s="18">
        <v>44696</v>
      </c>
      <c r="W4" s="13" t="s">
        <v>27</v>
      </c>
      <c r="X4" s="13" t="s">
        <v>31</v>
      </c>
    </row>
    <row r="5" spans="1:24" s="12" customFormat="1" ht="99.95" customHeight="1" x14ac:dyDescent="0.2">
      <c r="A5" s="13">
        <v>23825</v>
      </c>
      <c r="B5" s="13" t="s">
        <v>40</v>
      </c>
      <c r="C5" s="14" t="s">
        <v>114</v>
      </c>
      <c r="D5" s="14" t="s">
        <v>112</v>
      </c>
      <c r="E5" s="14" t="s">
        <v>113</v>
      </c>
      <c r="F5" s="15" t="s">
        <v>30</v>
      </c>
      <c r="G5" s="13" t="s">
        <v>99</v>
      </c>
      <c r="H5" s="13" t="s">
        <v>35</v>
      </c>
      <c r="I5" s="16" t="s">
        <v>100</v>
      </c>
      <c r="J5" s="17" t="s">
        <v>36</v>
      </c>
      <c r="K5" s="19">
        <v>44615.65</v>
      </c>
      <c r="L5" s="19" t="s">
        <v>26</v>
      </c>
      <c r="M5" s="19" t="s">
        <v>26</v>
      </c>
      <c r="N5" s="19" t="s">
        <v>26</v>
      </c>
      <c r="O5" s="19" t="s">
        <v>26</v>
      </c>
      <c r="P5" s="19">
        <f t="shared" si="0"/>
        <v>44615.65</v>
      </c>
      <c r="Q5" s="19">
        <v>11116.74</v>
      </c>
      <c r="R5" s="19">
        <v>5130.8</v>
      </c>
      <c r="S5" s="19">
        <v>0</v>
      </c>
      <c r="T5" s="19">
        <f t="shared" si="1"/>
        <v>16247.54</v>
      </c>
      <c r="U5" s="19">
        <f t="shared" si="2"/>
        <v>28368.11</v>
      </c>
      <c r="V5" s="18">
        <v>44696</v>
      </c>
      <c r="W5" s="13" t="s">
        <v>27</v>
      </c>
      <c r="X5" s="13" t="s">
        <v>31</v>
      </c>
    </row>
    <row r="6" spans="1:24" s="12" customFormat="1" ht="99.95" customHeight="1" x14ac:dyDescent="0.2">
      <c r="A6" s="13">
        <v>24083</v>
      </c>
      <c r="B6" s="13" t="s">
        <v>62</v>
      </c>
      <c r="C6" s="14" t="s">
        <v>116</v>
      </c>
      <c r="D6" s="14" t="s">
        <v>115</v>
      </c>
      <c r="E6" s="14" t="s">
        <v>106</v>
      </c>
      <c r="F6" s="15" t="s">
        <v>30</v>
      </c>
      <c r="G6" s="13" t="s">
        <v>99</v>
      </c>
      <c r="H6" s="13" t="s">
        <v>69</v>
      </c>
      <c r="I6" s="16" t="s">
        <v>100</v>
      </c>
      <c r="J6" s="17" t="s">
        <v>70</v>
      </c>
      <c r="K6" s="19">
        <v>44615.65</v>
      </c>
      <c r="L6" s="19" t="s">
        <v>26</v>
      </c>
      <c r="M6" s="19" t="s">
        <v>26</v>
      </c>
      <c r="N6" s="19" t="s">
        <v>26</v>
      </c>
      <c r="O6" s="19" t="s">
        <v>26</v>
      </c>
      <c r="P6" s="19">
        <f t="shared" si="0"/>
        <v>44615.65</v>
      </c>
      <c r="Q6" s="19">
        <v>11116.74</v>
      </c>
      <c r="R6" s="19">
        <v>5130.8</v>
      </c>
      <c r="S6" s="19">
        <v>19121</v>
      </c>
      <c r="T6" s="19">
        <f t="shared" si="1"/>
        <v>35368.54</v>
      </c>
      <c r="U6" s="19">
        <f t="shared" si="2"/>
        <v>9247.11</v>
      </c>
      <c r="V6" s="18">
        <v>44696</v>
      </c>
      <c r="W6" s="13" t="s">
        <v>27</v>
      </c>
      <c r="X6" s="13" t="s">
        <v>31</v>
      </c>
    </row>
    <row r="7" spans="1:24" s="12" customFormat="1" ht="99.95" customHeight="1" x14ac:dyDescent="0.2">
      <c r="A7" s="13">
        <v>25336</v>
      </c>
      <c r="B7" s="13" t="s">
        <v>29</v>
      </c>
      <c r="C7" s="14" t="s">
        <v>89</v>
      </c>
      <c r="D7" s="14" t="s">
        <v>86</v>
      </c>
      <c r="E7" s="14" t="s">
        <v>90</v>
      </c>
      <c r="F7" s="15" t="s">
        <v>30</v>
      </c>
      <c r="G7" s="13" t="s">
        <v>99</v>
      </c>
      <c r="H7" s="13" t="s">
        <v>81</v>
      </c>
      <c r="I7" s="16" t="s">
        <v>100</v>
      </c>
      <c r="J7" s="17" t="s">
        <v>82</v>
      </c>
      <c r="K7" s="19">
        <v>44615.65</v>
      </c>
      <c r="L7" s="19" t="s">
        <v>26</v>
      </c>
      <c r="M7" s="19" t="s">
        <v>26</v>
      </c>
      <c r="N7" s="19" t="s">
        <v>26</v>
      </c>
      <c r="O7" s="19" t="s">
        <v>26</v>
      </c>
      <c r="P7" s="19">
        <f t="shared" si="0"/>
        <v>44615.65</v>
      </c>
      <c r="Q7" s="19">
        <v>11116.74</v>
      </c>
      <c r="R7" s="19">
        <v>5130.8</v>
      </c>
      <c r="S7" s="19">
        <v>5732.58</v>
      </c>
      <c r="T7" s="19">
        <f t="shared" si="1"/>
        <v>21980.120000000003</v>
      </c>
      <c r="U7" s="19">
        <f t="shared" si="2"/>
        <v>22635.53</v>
      </c>
      <c r="V7" s="18">
        <v>44696</v>
      </c>
      <c r="W7" s="13" t="s">
        <v>27</v>
      </c>
      <c r="X7" s="13" t="s">
        <v>31</v>
      </c>
    </row>
    <row r="8" spans="1:24" s="12" customFormat="1" ht="99.95" customHeight="1" x14ac:dyDescent="0.2">
      <c r="A8" s="13">
        <v>27519</v>
      </c>
      <c r="B8" s="13" t="s">
        <v>52</v>
      </c>
      <c r="C8" s="14" t="s">
        <v>119</v>
      </c>
      <c r="D8" s="14" t="s">
        <v>117</v>
      </c>
      <c r="E8" s="14" t="s">
        <v>118</v>
      </c>
      <c r="F8" s="15" t="s">
        <v>30</v>
      </c>
      <c r="G8" s="13" t="s">
        <v>99</v>
      </c>
      <c r="H8" s="13" t="s">
        <v>38</v>
      </c>
      <c r="I8" s="16" t="s">
        <v>100</v>
      </c>
      <c r="J8" s="17" t="s">
        <v>39</v>
      </c>
      <c r="K8" s="19">
        <v>44615.65</v>
      </c>
      <c r="L8" s="19" t="s">
        <v>26</v>
      </c>
      <c r="M8" s="19" t="s">
        <v>26</v>
      </c>
      <c r="N8" s="19" t="s">
        <v>26</v>
      </c>
      <c r="O8" s="19" t="s">
        <v>26</v>
      </c>
      <c r="P8" s="19">
        <f t="shared" si="0"/>
        <v>44615.65</v>
      </c>
      <c r="Q8" s="19">
        <v>11116.74</v>
      </c>
      <c r="R8" s="19">
        <v>5130.8</v>
      </c>
      <c r="S8" s="19">
        <v>0</v>
      </c>
      <c r="T8" s="19">
        <f t="shared" si="1"/>
        <v>16247.54</v>
      </c>
      <c r="U8" s="19">
        <f t="shared" si="2"/>
        <v>28368.11</v>
      </c>
      <c r="V8" s="18">
        <v>44696</v>
      </c>
      <c r="W8" s="13" t="s">
        <v>27</v>
      </c>
      <c r="X8" s="13" t="s">
        <v>31</v>
      </c>
    </row>
    <row r="9" spans="1:24" s="12" customFormat="1" ht="99.95" customHeight="1" x14ac:dyDescent="0.2">
      <c r="A9" s="13">
        <v>27867</v>
      </c>
      <c r="B9" s="13" t="s">
        <v>58</v>
      </c>
      <c r="C9" s="14" t="s">
        <v>120</v>
      </c>
      <c r="D9" s="14" t="s">
        <v>59</v>
      </c>
      <c r="E9" s="14" t="s">
        <v>106</v>
      </c>
      <c r="F9" s="15" t="s">
        <v>30</v>
      </c>
      <c r="G9" s="13" t="s">
        <v>99</v>
      </c>
      <c r="H9" s="13" t="s">
        <v>60</v>
      </c>
      <c r="I9" s="16" t="s">
        <v>100</v>
      </c>
      <c r="J9" s="17" t="s">
        <v>61</v>
      </c>
      <c r="K9" s="19">
        <v>44615.65</v>
      </c>
      <c r="L9" s="19" t="s">
        <v>26</v>
      </c>
      <c r="M9" s="19" t="s">
        <v>26</v>
      </c>
      <c r="N9" s="19" t="s">
        <v>26</v>
      </c>
      <c r="O9" s="19" t="s">
        <v>26</v>
      </c>
      <c r="P9" s="19">
        <f t="shared" si="0"/>
        <v>44615.65</v>
      </c>
      <c r="Q9" s="19">
        <v>11116.74</v>
      </c>
      <c r="R9" s="19">
        <v>5130.8</v>
      </c>
      <c r="S9" s="19">
        <v>4616.8100000000004</v>
      </c>
      <c r="T9" s="19">
        <f t="shared" si="1"/>
        <v>20864.350000000002</v>
      </c>
      <c r="U9" s="19">
        <f t="shared" si="2"/>
        <v>23751.3</v>
      </c>
      <c r="V9" s="18">
        <v>44696</v>
      </c>
      <c r="W9" s="13" t="s">
        <v>27</v>
      </c>
      <c r="X9" s="13" t="s">
        <v>31</v>
      </c>
    </row>
    <row r="10" spans="1:24" s="12" customFormat="1" ht="99.95" customHeight="1" x14ac:dyDescent="0.2">
      <c r="A10" s="13">
        <v>32780</v>
      </c>
      <c r="B10" s="13" t="s">
        <v>43</v>
      </c>
      <c r="C10" s="14" t="s">
        <v>123</v>
      </c>
      <c r="D10" s="14" t="s">
        <v>121</v>
      </c>
      <c r="E10" s="14" t="s">
        <v>122</v>
      </c>
      <c r="F10" s="15" t="s">
        <v>30</v>
      </c>
      <c r="G10" s="13" t="s">
        <v>99</v>
      </c>
      <c r="H10" s="13" t="s">
        <v>24</v>
      </c>
      <c r="I10" s="16" t="s">
        <v>100</v>
      </c>
      <c r="J10" s="17" t="s">
        <v>25</v>
      </c>
      <c r="K10" s="19">
        <v>44615.65</v>
      </c>
      <c r="L10" s="19" t="s">
        <v>26</v>
      </c>
      <c r="M10" s="19" t="s">
        <v>26</v>
      </c>
      <c r="N10" s="19" t="s">
        <v>26</v>
      </c>
      <c r="O10" s="19" t="s">
        <v>26</v>
      </c>
      <c r="P10" s="19">
        <f t="shared" si="0"/>
        <v>44615.65</v>
      </c>
      <c r="Q10" s="19">
        <v>11116.74</v>
      </c>
      <c r="R10" s="19">
        <v>5130.8</v>
      </c>
      <c r="S10" s="19">
        <v>0</v>
      </c>
      <c r="T10" s="19">
        <f t="shared" si="1"/>
        <v>16247.54</v>
      </c>
      <c r="U10" s="19">
        <f t="shared" si="2"/>
        <v>28368.11</v>
      </c>
      <c r="V10" s="18">
        <v>44696</v>
      </c>
      <c r="W10" s="13" t="s">
        <v>27</v>
      </c>
      <c r="X10" s="13" t="s">
        <v>31</v>
      </c>
    </row>
    <row r="11" spans="1:24" s="12" customFormat="1" ht="99.95" customHeight="1" x14ac:dyDescent="0.2">
      <c r="A11" s="13">
        <v>10523</v>
      </c>
      <c r="B11" s="13" t="s">
        <v>46</v>
      </c>
      <c r="C11" s="14" t="s">
        <v>63</v>
      </c>
      <c r="D11" s="14" t="s">
        <v>64</v>
      </c>
      <c r="E11" s="14" t="s">
        <v>65</v>
      </c>
      <c r="F11" s="15" t="s">
        <v>30</v>
      </c>
      <c r="G11" s="13" t="s">
        <v>99</v>
      </c>
      <c r="H11" s="13" t="s">
        <v>50</v>
      </c>
      <c r="I11" s="16" t="s">
        <v>100</v>
      </c>
      <c r="J11" s="17" t="s">
        <v>51</v>
      </c>
      <c r="K11" s="19">
        <v>44615.65</v>
      </c>
      <c r="L11" s="19" t="s">
        <v>26</v>
      </c>
      <c r="M11" s="19" t="s">
        <v>26</v>
      </c>
      <c r="N11" s="19" t="s">
        <v>26</v>
      </c>
      <c r="O11" s="19" t="s">
        <v>26</v>
      </c>
      <c r="P11" s="19">
        <f t="shared" si="0"/>
        <v>44615.65</v>
      </c>
      <c r="Q11" s="19">
        <v>11116.74</v>
      </c>
      <c r="R11" s="19">
        <v>5130.8</v>
      </c>
      <c r="S11" s="19">
        <v>7143</v>
      </c>
      <c r="T11" s="19">
        <f t="shared" si="1"/>
        <v>23390.54</v>
      </c>
      <c r="U11" s="19">
        <f t="shared" si="2"/>
        <v>21225.11</v>
      </c>
      <c r="V11" s="18">
        <v>44696</v>
      </c>
      <c r="W11" s="13" t="s">
        <v>27</v>
      </c>
      <c r="X11" s="13" t="s">
        <v>31</v>
      </c>
    </row>
    <row r="12" spans="1:24" s="12" customFormat="1" ht="99.95" customHeight="1" x14ac:dyDescent="0.2">
      <c r="A12" s="13">
        <v>12133</v>
      </c>
      <c r="B12" s="13" t="s">
        <v>49</v>
      </c>
      <c r="C12" s="14" t="s">
        <v>103</v>
      </c>
      <c r="D12" s="14" t="s">
        <v>101</v>
      </c>
      <c r="E12" s="14" t="s">
        <v>102</v>
      </c>
      <c r="F12" s="15" t="s">
        <v>30</v>
      </c>
      <c r="G12" s="13" t="s">
        <v>99</v>
      </c>
      <c r="H12" s="13" t="s">
        <v>56</v>
      </c>
      <c r="I12" s="16" t="s">
        <v>100</v>
      </c>
      <c r="J12" s="17" t="s">
        <v>57</v>
      </c>
      <c r="K12" s="19">
        <v>44615.65</v>
      </c>
      <c r="L12" s="19" t="s">
        <v>26</v>
      </c>
      <c r="M12" s="19" t="s">
        <v>26</v>
      </c>
      <c r="N12" s="19" t="s">
        <v>26</v>
      </c>
      <c r="O12" s="19" t="s">
        <v>26</v>
      </c>
      <c r="P12" s="19">
        <f t="shared" si="0"/>
        <v>44615.65</v>
      </c>
      <c r="Q12" s="19">
        <v>11116.74</v>
      </c>
      <c r="R12" s="19">
        <v>5130.8</v>
      </c>
      <c r="S12" s="19">
        <v>0</v>
      </c>
      <c r="T12" s="19">
        <f t="shared" si="1"/>
        <v>16247.54</v>
      </c>
      <c r="U12" s="19">
        <f t="shared" si="2"/>
        <v>28368.11</v>
      </c>
      <c r="V12" s="18">
        <v>44696</v>
      </c>
      <c r="W12" s="13" t="s">
        <v>27</v>
      </c>
      <c r="X12" s="13" t="s">
        <v>31</v>
      </c>
    </row>
    <row r="13" spans="1:24" s="12" customFormat="1" ht="99.95" customHeight="1" x14ac:dyDescent="0.2">
      <c r="A13" s="13">
        <v>14377</v>
      </c>
      <c r="B13" s="13" t="s">
        <v>32</v>
      </c>
      <c r="C13" s="14" t="s">
        <v>105</v>
      </c>
      <c r="D13" s="14" t="s">
        <v>37</v>
      </c>
      <c r="E13" s="14" t="s">
        <v>104</v>
      </c>
      <c r="F13" s="15" t="s">
        <v>30</v>
      </c>
      <c r="G13" s="13" t="s">
        <v>99</v>
      </c>
      <c r="H13" s="13" t="s">
        <v>41</v>
      </c>
      <c r="I13" s="16" t="s">
        <v>100</v>
      </c>
      <c r="J13" s="17" t="s">
        <v>42</v>
      </c>
      <c r="K13" s="19">
        <v>44615.65</v>
      </c>
      <c r="L13" s="19" t="s">
        <v>26</v>
      </c>
      <c r="M13" s="19" t="s">
        <v>26</v>
      </c>
      <c r="N13" s="19" t="s">
        <v>26</v>
      </c>
      <c r="O13" s="19" t="s">
        <v>26</v>
      </c>
      <c r="P13" s="19">
        <f t="shared" si="0"/>
        <v>44615.65</v>
      </c>
      <c r="Q13" s="19">
        <v>11116.74</v>
      </c>
      <c r="R13" s="19">
        <v>5130.8</v>
      </c>
      <c r="S13" s="19">
        <v>0</v>
      </c>
      <c r="T13" s="19">
        <f t="shared" si="1"/>
        <v>16247.54</v>
      </c>
      <c r="U13" s="19">
        <f t="shared" si="2"/>
        <v>28368.11</v>
      </c>
      <c r="V13" s="18">
        <v>44696</v>
      </c>
      <c r="W13" s="13" t="s">
        <v>27</v>
      </c>
      <c r="X13" s="13" t="s">
        <v>31</v>
      </c>
    </row>
    <row r="14" spans="1:24" s="12" customFormat="1" ht="99.95" customHeight="1" x14ac:dyDescent="0.2">
      <c r="A14" s="13">
        <v>36465</v>
      </c>
      <c r="B14" s="13" t="s">
        <v>88</v>
      </c>
      <c r="C14" s="14" t="s">
        <v>125</v>
      </c>
      <c r="D14" s="14" t="s">
        <v>124</v>
      </c>
      <c r="E14" s="14" t="s">
        <v>37</v>
      </c>
      <c r="F14" s="15" t="s">
        <v>91</v>
      </c>
      <c r="G14" s="13" t="s">
        <v>99</v>
      </c>
      <c r="H14" s="13" t="s">
        <v>92</v>
      </c>
      <c r="I14" s="16" t="s">
        <v>93</v>
      </c>
      <c r="J14" s="17" t="s">
        <v>93</v>
      </c>
      <c r="K14" s="19">
        <v>44615.65</v>
      </c>
      <c r="L14" s="19" t="s">
        <v>26</v>
      </c>
      <c r="M14" s="19" t="s">
        <v>26</v>
      </c>
      <c r="N14" s="19" t="s">
        <v>26</v>
      </c>
      <c r="O14" s="19" t="s">
        <v>26</v>
      </c>
      <c r="P14" s="19">
        <f t="shared" si="0"/>
        <v>44615.65</v>
      </c>
      <c r="Q14" s="19">
        <v>11116.74</v>
      </c>
      <c r="R14" s="19">
        <v>5130.8</v>
      </c>
      <c r="S14" s="19">
        <v>0</v>
      </c>
      <c r="T14" s="19">
        <f t="shared" si="1"/>
        <v>16247.54</v>
      </c>
      <c r="U14" s="19">
        <f t="shared" si="2"/>
        <v>28368.11</v>
      </c>
      <c r="V14" s="18">
        <v>44696</v>
      </c>
      <c r="W14" s="13" t="s">
        <v>27</v>
      </c>
      <c r="X14" s="13" t="s">
        <v>31</v>
      </c>
    </row>
    <row r="15" spans="1:24" s="12" customFormat="1" ht="99.95" customHeight="1" x14ac:dyDescent="0.2">
      <c r="A15" s="13">
        <v>36468</v>
      </c>
      <c r="B15" s="13" t="s">
        <v>53</v>
      </c>
      <c r="C15" s="14" t="s">
        <v>128</v>
      </c>
      <c r="D15" s="14" t="s">
        <v>126</v>
      </c>
      <c r="E15" s="14" t="s">
        <v>127</v>
      </c>
      <c r="F15" s="15" t="s">
        <v>30</v>
      </c>
      <c r="G15" s="13" t="s">
        <v>99</v>
      </c>
      <c r="H15" s="13" t="s">
        <v>54</v>
      </c>
      <c r="I15" s="16" t="s">
        <v>100</v>
      </c>
      <c r="J15" s="17" t="s">
        <v>55</v>
      </c>
      <c r="K15" s="19">
        <v>44615.65</v>
      </c>
      <c r="L15" s="19" t="s">
        <v>26</v>
      </c>
      <c r="M15" s="19" t="s">
        <v>26</v>
      </c>
      <c r="N15" s="19" t="s">
        <v>26</v>
      </c>
      <c r="O15" s="19" t="s">
        <v>26</v>
      </c>
      <c r="P15" s="19">
        <f t="shared" si="0"/>
        <v>44615.65</v>
      </c>
      <c r="Q15" s="19">
        <v>11116.74</v>
      </c>
      <c r="R15" s="19">
        <v>5130.8</v>
      </c>
      <c r="S15" s="19">
        <v>0</v>
      </c>
      <c r="T15" s="19">
        <f t="shared" si="1"/>
        <v>16247.54</v>
      </c>
      <c r="U15" s="19">
        <f t="shared" si="2"/>
        <v>28368.11</v>
      </c>
      <c r="V15" s="18">
        <v>44696</v>
      </c>
      <c r="W15" s="13" t="s">
        <v>27</v>
      </c>
      <c r="X15" s="13" t="s">
        <v>31</v>
      </c>
    </row>
    <row r="16" spans="1:24" s="12" customFormat="1" ht="99.95" customHeight="1" x14ac:dyDescent="0.2">
      <c r="A16" s="13">
        <v>36493</v>
      </c>
      <c r="B16" s="13" t="s">
        <v>68</v>
      </c>
      <c r="C16" s="14" t="s">
        <v>130</v>
      </c>
      <c r="D16" s="14" t="s">
        <v>129</v>
      </c>
      <c r="E16" s="14" t="s">
        <v>33</v>
      </c>
      <c r="F16" s="15" t="s">
        <v>30</v>
      </c>
      <c r="G16" s="13" t="s">
        <v>99</v>
      </c>
      <c r="H16" s="13" t="s">
        <v>66</v>
      </c>
      <c r="I16" s="16" t="s">
        <v>100</v>
      </c>
      <c r="J16" s="17" t="s">
        <v>67</v>
      </c>
      <c r="K16" s="19">
        <v>44615.65</v>
      </c>
      <c r="L16" s="19" t="s">
        <v>26</v>
      </c>
      <c r="M16" s="19" t="s">
        <v>26</v>
      </c>
      <c r="N16" s="19" t="s">
        <v>26</v>
      </c>
      <c r="O16" s="19" t="s">
        <v>26</v>
      </c>
      <c r="P16" s="19">
        <f t="shared" si="0"/>
        <v>44615.65</v>
      </c>
      <c r="Q16" s="19">
        <v>11116.74</v>
      </c>
      <c r="R16" s="19">
        <v>5130.8</v>
      </c>
      <c r="S16" s="19">
        <v>0</v>
      </c>
      <c r="T16" s="19">
        <f t="shared" si="1"/>
        <v>16247.54</v>
      </c>
      <c r="U16" s="19">
        <f t="shared" si="2"/>
        <v>28368.11</v>
      </c>
      <c r="V16" s="18">
        <v>44696</v>
      </c>
      <c r="W16" s="13" t="s">
        <v>27</v>
      </c>
      <c r="X16" s="13" t="s">
        <v>31</v>
      </c>
    </row>
    <row r="17" spans="1:24" s="12" customFormat="1" ht="99.95" customHeight="1" x14ac:dyDescent="0.2">
      <c r="A17" s="13">
        <v>36496</v>
      </c>
      <c r="B17" s="13" t="s">
        <v>77</v>
      </c>
      <c r="C17" s="14" t="s">
        <v>132</v>
      </c>
      <c r="D17" s="14" t="s">
        <v>131</v>
      </c>
      <c r="E17" s="14" t="s">
        <v>37</v>
      </c>
      <c r="F17" s="15" t="s">
        <v>30</v>
      </c>
      <c r="G17" s="13" t="s">
        <v>99</v>
      </c>
      <c r="H17" s="13" t="s">
        <v>75</v>
      </c>
      <c r="I17" s="16" t="s">
        <v>100</v>
      </c>
      <c r="J17" s="17" t="s">
        <v>76</v>
      </c>
      <c r="K17" s="19">
        <v>44615.65</v>
      </c>
      <c r="L17" s="19" t="s">
        <v>26</v>
      </c>
      <c r="M17" s="19" t="s">
        <v>26</v>
      </c>
      <c r="N17" s="19" t="s">
        <v>26</v>
      </c>
      <c r="O17" s="19" t="s">
        <v>26</v>
      </c>
      <c r="P17" s="19">
        <f t="shared" si="0"/>
        <v>44615.65</v>
      </c>
      <c r="Q17" s="19">
        <v>11116.74</v>
      </c>
      <c r="R17" s="19">
        <v>5130.8</v>
      </c>
      <c r="S17" s="19">
        <v>0</v>
      </c>
      <c r="T17" s="19">
        <f t="shared" si="1"/>
        <v>16247.54</v>
      </c>
      <c r="U17" s="19">
        <f t="shared" si="2"/>
        <v>28368.11</v>
      </c>
      <c r="V17" s="18">
        <v>44696</v>
      </c>
      <c r="W17" s="13" t="s">
        <v>27</v>
      </c>
      <c r="X17" s="13" t="s">
        <v>31</v>
      </c>
    </row>
    <row r="18" spans="1:24" s="12" customFormat="1" ht="99.95" customHeight="1" x14ac:dyDescent="0.2">
      <c r="A18" s="13">
        <v>36501</v>
      </c>
      <c r="B18" s="13" t="s">
        <v>78</v>
      </c>
      <c r="C18" s="14" t="s">
        <v>134</v>
      </c>
      <c r="D18" s="14" t="s">
        <v>28</v>
      </c>
      <c r="E18" s="14" t="s">
        <v>133</v>
      </c>
      <c r="F18" s="15" t="s">
        <v>30</v>
      </c>
      <c r="G18" s="13" t="s">
        <v>99</v>
      </c>
      <c r="H18" s="13" t="s">
        <v>79</v>
      </c>
      <c r="I18" s="16" t="s">
        <v>100</v>
      </c>
      <c r="J18" s="17" t="s">
        <v>80</v>
      </c>
      <c r="K18" s="19">
        <v>44615.65</v>
      </c>
      <c r="L18" s="19" t="s">
        <v>26</v>
      </c>
      <c r="M18" s="19" t="s">
        <v>26</v>
      </c>
      <c r="N18" s="19" t="s">
        <v>26</v>
      </c>
      <c r="O18" s="19" t="s">
        <v>26</v>
      </c>
      <c r="P18" s="19">
        <f t="shared" si="0"/>
        <v>44615.65</v>
      </c>
      <c r="Q18" s="19">
        <v>11116.74</v>
      </c>
      <c r="R18" s="19">
        <v>5130.8</v>
      </c>
      <c r="S18" s="19">
        <v>0</v>
      </c>
      <c r="T18" s="19">
        <f t="shared" si="1"/>
        <v>16247.54</v>
      </c>
      <c r="U18" s="19">
        <f t="shared" si="2"/>
        <v>28368.11</v>
      </c>
      <c r="V18" s="18">
        <v>44696</v>
      </c>
      <c r="W18" s="13" t="s">
        <v>27</v>
      </c>
      <c r="X18" s="13" t="s">
        <v>31</v>
      </c>
    </row>
    <row r="19" spans="1:24" s="12" customFormat="1" ht="99.95" customHeight="1" x14ac:dyDescent="0.2">
      <c r="A19" s="13">
        <v>36505</v>
      </c>
      <c r="B19" s="13" t="s">
        <v>87</v>
      </c>
      <c r="C19" s="14" t="s">
        <v>138</v>
      </c>
      <c r="D19" s="14" t="s">
        <v>95</v>
      </c>
      <c r="E19" s="14" t="s">
        <v>137</v>
      </c>
      <c r="F19" s="15" t="s">
        <v>30</v>
      </c>
      <c r="G19" s="13" t="s">
        <v>99</v>
      </c>
      <c r="H19" s="13" t="s">
        <v>73</v>
      </c>
      <c r="I19" s="16" t="s">
        <v>100</v>
      </c>
      <c r="J19" s="17" t="s">
        <v>74</v>
      </c>
      <c r="K19" s="19">
        <v>44615.65</v>
      </c>
      <c r="L19" s="19" t="s">
        <v>26</v>
      </c>
      <c r="M19" s="19" t="s">
        <v>26</v>
      </c>
      <c r="N19" s="19" t="s">
        <v>26</v>
      </c>
      <c r="O19" s="19" t="s">
        <v>26</v>
      </c>
      <c r="P19" s="19">
        <f t="shared" si="0"/>
        <v>44615.65</v>
      </c>
      <c r="Q19" s="19">
        <v>11116.74</v>
      </c>
      <c r="R19" s="19">
        <v>5130.8</v>
      </c>
      <c r="S19" s="19">
        <v>0</v>
      </c>
      <c r="T19" s="19">
        <f t="shared" si="1"/>
        <v>16247.54</v>
      </c>
      <c r="U19" s="19">
        <f t="shared" si="2"/>
        <v>28368.11</v>
      </c>
      <c r="V19" s="18">
        <v>44696</v>
      </c>
      <c r="W19" s="13" t="s">
        <v>27</v>
      </c>
      <c r="X19" s="13" t="s">
        <v>31</v>
      </c>
    </row>
  </sheetData>
  <mergeCells count="2">
    <mergeCell ref="A1:C1"/>
    <mergeCell ref="D1:X1"/>
  </mergeCells>
  <pageMargins left="0.7" right="0.7" top="0.75" bottom="0.75" header="0.3" footer="0.3"/>
  <ignoredErrors>
    <ignoredError sqref="B3:B19 H3:H19 L3:O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ENERO 1RA.QUINCENA</vt:lpstr>
      <vt:lpstr>ENERO 2DA.QUINCENA</vt:lpstr>
      <vt:lpstr>FEBRERO 1RA.QUINCENA</vt:lpstr>
      <vt:lpstr>FEBRERO 2DA. QUINCENA</vt:lpstr>
      <vt:lpstr>MARZO 1RA.QUINCENA</vt:lpstr>
      <vt:lpstr>MARZO 2DA.QUINCENA</vt:lpstr>
      <vt:lpstr>ABRIL 1RA.QUINCENA</vt:lpstr>
      <vt:lpstr>ABRIL 2DA.QUINCENA</vt:lpstr>
      <vt:lpstr>MAYO 1RA.QUINCENA</vt:lpstr>
      <vt:lpstr>MAYO 2DA. QUINCENA</vt:lpstr>
      <vt:lpstr>JUNIO 1RA.QUINCENA</vt:lpstr>
      <vt:lpstr>JUNIO 2DA.QUINCENA</vt:lpstr>
      <vt:lpstr>JULIO 1RA.QUINCENA</vt:lpstr>
      <vt:lpstr>JULIO 2DA.QUINCENA </vt:lpstr>
      <vt:lpstr>AGOSTO 1RA.QUINCENA </vt:lpstr>
      <vt:lpstr>AGOSTO 2DA.QUINCENA  </vt:lpstr>
      <vt:lpstr>SEPTIEMBRE 1RA.QUINCENA   </vt:lpstr>
      <vt:lpstr>SEPTIEMBRE 2DA.QUINCENA  </vt:lpstr>
      <vt:lpstr>OCTUBRE 1RA.QUINCENA </vt:lpstr>
      <vt:lpstr>OCTUBRE 2DA.QUINCENA</vt:lpstr>
      <vt:lpstr>NOVIEMBRE 1RA.QUINCENA </vt:lpstr>
      <vt:lpstr>NOVIEMBRE 2DA.QUINCENA  </vt:lpstr>
      <vt:lpstr>DICIEMBRE 1RA.QUINCENA</vt:lpstr>
      <vt:lpstr>DICIEMBRE 2DA.QUINCENA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Soltero Carrillo Dora Guadalupe</cp:lastModifiedBy>
  <dcterms:created xsi:type="dcterms:W3CDTF">2021-07-28T23:45:23Z</dcterms:created>
  <dcterms:modified xsi:type="dcterms:W3CDTF">2023-11-08T17:38:15Z</dcterms:modified>
</cp:coreProperties>
</file>