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705" yWindow="32760" windowWidth="12510" windowHeight="5895" tabRatio="650" firstSheet="8" activeTab="8"/>
  </bookViews>
  <sheets>
    <sheet name="6.3RELACION  LP PENDEINTES " sheetId="12" state="hidden" r:id="rId1"/>
    <sheet name="6.3 RELACIÓN LP PENDIENTES " sheetId="15" state="hidden" r:id="rId2"/>
    <sheet name="6.2 RELACIÓN CI PENDIENTES" sheetId="7" state="hidden" r:id="rId3"/>
    <sheet name="6.1 RELACIÓN AD PENDIENTE" sheetId="10" state="hidden" r:id="rId4"/>
    <sheet name="5.3 RELACION LP ya contrata " sheetId="11" state="hidden" r:id="rId5"/>
    <sheet name="5.2 RELACIÓN CI YA CONTRATADA" sheetId="9" state="hidden" r:id="rId6"/>
    <sheet name="5.1 RELACIÓN AD YA CONTRATADAS" sheetId="6" state="hidden" r:id="rId7"/>
    <sheet name="5.1a OBRAS AD conting" sheetId="38" state="hidden" r:id="rId8"/>
    <sheet name="6 - POA-2023" sheetId="404" r:id="rId9"/>
  </sheets>
  <externalReferences>
    <externalReference r:id="rId10"/>
    <externalReference r:id="rId11"/>
    <externalReference r:id="rId12"/>
    <externalReference r:id="rId13"/>
    <externalReference r:id="rId14"/>
  </externalReferences>
  <definedNames>
    <definedName name="_xlnm._FilterDatabase" localSheetId="8" hidden="1">'6 - POA-2023'!$A$1:$J$117</definedName>
    <definedName name="AccessDatabase" hidden="1">"C:\gris\Ghernandez\RELOBRAS\Obra'99\BDASIG'99.mdb"</definedName>
    <definedName name="_xlnm.Print_Area" localSheetId="6">'5.1 RELACIÓN AD YA CONTRATADAS'!$A$1:$N$36</definedName>
    <definedName name="_xlnm.Print_Area" localSheetId="7">'5.1a OBRAS AD conting'!$A$1:$H$30</definedName>
    <definedName name="_xlnm.Print_Area" localSheetId="5">'5.2 RELACIÓN CI YA CONTRATADA'!$A$1:$N$74</definedName>
    <definedName name="_xlnm.Print_Area" localSheetId="4">'5.3 RELACION LP ya contrata '!$A$1:$N$74</definedName>
    <definedName name="_xlnm.Print_Area" localSheetId="8">'6 - POA-2023'!$A$1:$J$123</definedName>
    <definedName name="_xlnm.Print_Area" localSheetId="3">'6.1 RELACIÓN AD PENDIENTE'!$A$1:$N$31</definedName>
    <definedName name="_xlnm.Print_Area" localSheetId="2">'6.2 RELACIÓN CI PENDIENTES'!$A$1:$N$54</definedName>
    <definedName name="_xlnm.Print_Area" localSheetId="1">'6.3 RELACIÓN LP PENDIENTES '!$A$1:$N$39</definedName>
    <definedName name="_xlnm.Print_Area" localSheetId="0">'6.3RELACION  LP PENDEINTES '!$A$1:$N$77</definedName>
    <definedName name="asdgds" localSheetId="8">[1]PRESENTACION!#REF!</definedName>
    <definedName name="asdgds">[1]PRESENTACION!#REF!</definedName>
    <definedName name="CONTRATO">#REF!</definedName>
    <definedName name="FINIQUITO">#REF!</definedName>
    <definedName name="h" localSheetId="8">[1]PRESENTACION!#REF!</definedName>
    <definedName name="h">[1]PRESENTACION!#REF!</definedName>
    <definedName name="IMPORTE">#REF!</definedName>
    <definedName name="jorge" localSheetId="8">[3]PRESENTACION!#REF!</definedName>
    <definedName name="jorge">[3]PRESENTACION!#REF!</definedName>
    <definedName name="nuevo" localSheetId="8">#REF!</definedName>
    <definedName name="nuevo">#REF!</definedName>
    <definedName name="OBRAS" localSheetId="8">[1]PRESENTACION!#REF!</definedName>
    <definedName name="OBRAS">[1]PRESENTACION!#REF!</definedName>
    <definedName name="PROVEEDOR">#REF!</definedName>
    <definedName name="_xlnm.Print_Titles" localSheetId="7">'5.1a OBRAS AD conting'!$1:$10</definedName>
    <definedName name="_xlnm.Print_Titles" localSheetId="8">'6 - POA-2023'!$1:$3</definedName>
    <definedName name="TOTAL1" localSheetId="8">[1]PRESENTACION!#REF!</definedName>
    <definedName name="TOTAL1">[1]PRESENTACION!#REF!</definedName>
    <definedName name="TOTAL2" localSheetId="8">[1]PRESENTACION!#REF!</definedName>
    <definedName name="TOTAL2">[1]PRESENTACION!#REF!</definedName>
    <definedName name="TOTAL3" localSheetId="8">[1]PRESENTACION!#REF!</definedName>
    <definedName name="TOTAL3">[1]PRESENTACION!#REF!</definedName>
    <definedName name="TOTAL3." localSheetId="8">[1]PRESENTACION!#REF!</definedName>
    <definedName name="TOTAL3.">[1]PRESENTACION!#REF!</definedName>
    <definedName name="total3a" localSheetId="8">[3]PRESENTACION!#REF!</definedName>
    <definedName name="total3a">[3]PRESENTACION!#REF!</definedName>
    <definedName name="TOTAL4" localSheetId="8">[1]PRESENTACION!#REF!</definedName>
    <definedName name="TOTAL4">[1]PRESENTACION!#REF!</definedName>
    <definedName name="TOTAL5" localSheetId="8">[1]PRESENTACION!#REF!</definedName>
    <definedName name="TOTAL5">[1]PRESENTACION!#REF!</definedName>
    <definedName name="TOTAL6" localSheetId="8">[1]PRESENTACION!#REF!</definedName>
    <definedName name="TOTAL6">[1]PRESENTACION!#REF!</definedName>
    <definedName name="TOTAL7" localSheetId="8">[1]PRESENTACION!#REF!</definedName>
    <definedName name="TOTAL7">[1]PRESENTACION!#REF!</definedName>
    <definedName name="TOTAL8" localSheetId="8">[1]PRESENTACION!#REF!</definedName>
    <definedName name="TOTAL8">[1]PRESENTACION!#REF!</definedName>
  </definedNames>
  <calcPr calcId="145621" fullCalcOnLoad="1"/>
</workbook>
</file>

<file path=xl/calcChain.xml><?xml version="1.0" encoding="utf-8"?>
<calcChain xmlns="http://schemas.openxmlformats.org/spreadsheetml/2006/main">
  <c r="J121" i="404" l="1"/>
  <c r="D119" i="404"/>
  <c r="I13" i="38"/>
  <c r="H23" i="38"/>
  <c r="D29" i="38"/>
  <c r="D30" i="38"/>
  <c r="B29" i="38"/>
  <c r="A30" i="38"/>
  <c r="M13" i="6"/>
  <c r="M15" i="6"/>
  <c r="M16" i="6"/>
  <c r="M17" i="6"/>
  <c r="M18" i="6"/>
  <c r="M19" i="6"/>
  <c r="M20" i="6"/>
  <c r="M21" i="6"/>
  <c r="M23" i="6"/>
  <c r="L24" i="6"/>
  <c r="A26" i="6"/>
  <c r="E26" i="6"/>
  <c r="L32" i="6"/>
  <c r="A35" i="6"/>
  <c r="E35" i="6"/>
  <c r="E56" i="6"/>
  <c r="M12" i="9"/>
  <c r="L16" i="9"/>
  <c r="E19" i="9"/>
  <c r="E20" i="9"/>
  <c r="B19" i="9"/>
  <c r="E20" i="11"/>
  <c r="E18" i="10"/>
  <c r="I28" i="10"/>
  <c r="E27" i="10"/>
  <c r="E28" i="10"/>
  <c r="M35" i="7"/>
  <c r="E37" i="7"/>
  <c r="M35" i="15"/>
  <c r="E37" i="15"/>
  <c r="E22" i="12"/>
  <c r="E23" i="12"/>
</calcChain>
</file>

<file path=xl/comments1.xml><?xml version="1.0" encoding="utf-8"?>
<comments xmlns="http://schemas.openxmlformats.org/spreadsheetml/2006/main">
  <authors>
    <author>jcardona</author>
  </authors>
  <commentList>
    <comment ref="C12" authorId="0">
      <text>
        <r>
          <rPr>
            <b/>
            <sz val="8"/>
            <color indexed="81"/>
            <rFont val="Tahoma"/>
            <family val="2"/>
          </rPr>
          <t>jcardona:</t>
        </r>
        <r>
          <rPr>
            <sz val="8"/>
            <color indexed="81"/>
            <rFont val="Tahoma"/>
            <family val="2"/>
          </rPr>
          <t xml:space="preserve">
9:20</t>
        </r>
      </text>
    </comment>
    <comment ref="C13" authorId="0">
      <text>
        <r>
          <rPr>
            <b/>
            <sz val="8"/>
            <color indexed="81"/>
            <rFont val="Tahoma"/>
            <family val="2"/>
          </rPr>
          <t>jcardona:</t>
        </r>
        <r>
          <rPr>
            <sz val="8"/>
            <color indexed="81"/>
            <rFont val="Tahoma"/>
            <family val="2"/>
          </rPr>
          <t xml:space="preserve">
9:40</t>
        </r>
      </text>
    </comment>
    <comment ref="C14" authorId="0">
      <text>
        <r>
          <rPr>
            <b/>
            <sz val="8"/>
            <color indexed="81"/>
            <rFont val="Tahoma"/>
            <family val="2"/>
          </rPr>
          <t>jcardona:</t>
        </r>
        <r>
          <rPr>
            <sz val="8"/>
            <color indexed="81"/>
            <rFont val="Tahoma"/>
            <family val="2"/>
          </rPr>
          <t xml:space="preserve">
10:00</t>
        </r>
      </text>
    </comment>
  </commentList>
</comments>
</file>

<file path=xl/comments2.xml><?xml version="1.0" encoding="utf-8"?>
<comments xmlns="http://schemas.openxmlformats.org/spreadsheetml/2006/main">
  <authors>
    <author>jcardona</author>
  </authors>
  <commentList>
    <comment ref="C12" authorId="0">
      <text>
        <r>
          <rPr>
            <b/>
            <sz val="8"/>
            <color indexed="81"/>
            <rFont val="Tahoma"/>
            <family val="2"/>
          </rPr>
          <t>jcardona:</t>
        </r>
        <r>
          <rPr>
            <sz val="8"/>
            <color indexed="81"/>
            <rFont val="Tahoma"/>
            <family val="2"/>
          </rPr>
          <t xml:space="preserve">
10:20</t>
        </r>
      </text>
    </comment>
    <comment ref="C21" authorId="0">
      <text>
        <r>
          <rPr>
            <b/>
            <sz val="8"/>
            <color indexed="81"/>
            <rFont val="Tahoma"/>
            <family val="2"/>
          </rPr>
          <t>jcardona:</t>
        </r>
        <r>
          <rPr>
            <sz val="8"/>
            <color indexed="81"/>
            <rFont val="Tahoma"/>
            <family val="2"/>
          </rPr>
          <t xml:space="preserve">
9:20</t>
        </r>
      </text>
    </comment>
    <comment ref="C22" authorId="0">
      <text>
        <r>
          <rPr>
            <b/>
            <sz val="8"/>
            <color indexed="81"/>
            <rFont val="Tahoma"/>
            <family val="2"/>
          </rPr>
          <t>jcardona:</t>
        </r>
        <r>
          <rPr>
            <sz val="8"/>
            <color indexed="81"/>
            <rFont val="Tahoma"/>
            <family val="2"/>
          </rPr>
          <t xml:space="preserve">
10:00</t>
        </r>
      </text>
    </comment>
  </commentList>
</comments>
</file>

<file path=xl/comments3.xml><?xml version="1.0" encoding="utf-8"?>
<comments xmlns="http://schemas.openxmlformats.org/spreadsheetml/2006/main">
  <authors>
    <author>jcardona</author>
  </authors>
  <commentList>
    <comment ref="C22" authorId="0">
      <text>
        <r>
          <rPr>
            <b/>
            <sz val="8"/>
            <color indexed="81"/>
            <rFont val="Tahoma"/>
            <family val="2"/>
          </rPr>
          <t>jcardona:</t>
        </r>
        <r>
          <rPr>
            <sz val="8"/>
            <color indexed="81"/>
            <rFont val="Tahoma"/>
            <family val="2"/>
          </rPr>
          <t xml:space="preserve">
10:20</t>
        </r>
      </text>
    </comment>
    <comment ref="C23" authorId="0">
      <text>
        <r>
          <rPr>
            <b/>
            <sz val="8"/>
            <color indexed="81"/>
            <rFont val="Tahoma"/>
            <family val="2"/>
          </rPr>
          <t>jcardona:</t>
        </r>
        <r>
          <rPr>
            <sz val="8"/>
            <color indexed="81"/>
            <rFont val="Tahoma"/>
            <family val="2"/>
          </rPr>
          <t xml:space="preserve">
10:40</t>
        </r>
      </text>
    </comment>
    <comment ref="C29" authorId="0">
      <text>
        <r>
          <rPr>
            <b/>
            <sz val="8"/>
            <color indexed="81"/>
            <rFont val="Tahoma"/>
            <family val="2"/>
          </rPr>
          <t>jcardona:</t>
        </r>
        <r>
          <rPr>
            <sz val="8"/>
            <color indexed="81"/>
            <rFont val="Tahoma"/>
            <family val="2"/>
          </rPr>
          <t xml:space="preserve">
9:20</t>
        </r>
      </text>
    </comment>
    <comment ref="C30" authorId="0">
      <text>
        <r>
          <rPr>
            <b/>
            <sz val="8"/>
            <color indexed="81"/>
            <rFont val="Tahoma"/>
            <family val="2"/>
          </rPr>
          <t>jcardona:</t>
        </r>
        <r>
          <rPr>
            <sz val="8"/>
            <color indexed="81"/>
            <rFont val="Tahoma"/>
            <family val="2"/>
          </rPr>
          <t xml:space="preserve">
9:40</t>
        </r>
      </text>
    </comment>
    <comment ref="C31" authorId="0">
      <text>
        <r>
          <rPr>
            <b/>
            <sz val="8"/>
            <color indexed="81"/>
            <rFont val="Tahoma"/>
            <family val="2"/>
          </rPr>
          <t>jcardona:</t>
        </r>
        <r>
          <rPr>
            <sz val="8"/>
            <color indexed="81"/>
            <rFont val="Tahoma"/>
            <family val="2"/>
          </rPr>
          <t xml:space="preserve">
10:00</t>
        </r>
      </text>
    </comment>
  </commentList>
</comments>
</file>

<file path=xl/sharedStrings.xml><?xml version="1.0" encoding="utf-8"?>
<sst xmlns="http://schemas.openxmlformats.org/spreadsheetml/2006/main" count="655" uniqueCount="468">
  <si>
    <t>OPG-OD-EQP-CI-C03-029/10</t>
  </si>
  <si>
    <t>CI-029/10</t>
  </si>
  <si>
    <t>REHABILITACION DEL AUDITORIO AL AIRE LIBRE CAMINAMIENTOS Y PLAZOLETAS, BANQUETAS PERIMETRALES EN LOS MÁRGENES DEL PARQUE EXTREMO</t>
  </si>
  <si>
    <t xml:space="preserve"> AV. NORMALISTAS Y CIRCUNVALACION, EN LA COL. VILLAS DE SAN JUAN DE LA ZONA 3 HUENTITAN</t>
  </si>
  <si>
    <t>CI-030/10</t>
  </si>
  <si>
    <t>DEPENDENCIA 2800 PROGRAMA 51 PROYECTO 1 UNIDAD RESPONSABLE 2801 PARTIDA 6126 OBRAS NO ESPECIFICADAS</t>
  </si>
  <si>
    <t>DEPENDENCIA 2800 PROGRAMA 51 PROYECTO 1 UNIDAD RESPONSABLE 2801 PARTIDA 6102 OBRAS ALCANTARILLADO</t>
  </si>
  <si>
    <t>FOLIO CANCELADO</t>
  </si>
  <si>
    <t>NOTA:LOS 43 FOLIOS EN REALIDAD CORRESPONDEN A  42 FOLIOS EN VIRTUD DE HABERSE CANCELADO EL FOLIO NO .30 LO QUE SEÑALA PARA LOS EFECTOS A QUE HAYA LUGAR.</t>
  </si>
  <si>
    <t>OPG-OD-EDU-AD-C03-041/10</t>
  </si>
  <si>
    <t>AD-041/10</t>
  </si>
  <si>
    <t>REHABILITACION DEL CAMELLON CENTRAL DE AVENIDA REVOLUCION Y ELABORACION DE 17 BUSTOS, PLACAS CONMEMORATIVAS Y BASAMENTOS PARA REMEMORAR EL CENTENARIO DE LA REVOLUCION MEXICANA</t>
  </si>
  <si>
    <t>AV. REVOLUCION DE CALZ. INDEPENDENCIA A RIO NILO, EN LA ZONA 1 CENTRO Y ZONA 5 OLIMPICA</t>
  </si>
  <si>
    <t>DEPENDENCIA   2800    PROGRAMA   51    PROYECTO   1    UNIDAD RESPONSABLE   2801    PARTIDA   6114   Obras Infraestructura Educativa</t>
  </si>
  <si>
    <t>DEPENDENCIA 2800 PROGRAMA 51 PROYECTO 1 UNIDAD RESPONSABLE 2801 PARTIDA 6114 OBRAS Infraestructura Educativa</t>
  </si>
  <si>
    <t>DEPENDENCIA   2800    PROGRAMA   51    PROYECTO   1    UNIDAD RESPONSABLE   2801    PARTIDA   6126   Obras No Especificadas.</t>
  </si>
  <si>
    <t>OPG-OD-EQP-AD-C03-042/10</t>
  </si>
  <si>
    <t>AD-042/10</t>
  </si>
  <si>
    <t>PROYECTO DEL MONUMENTO A LA INDEPENDENCIA QUE SE LOCALIZA EN CALZADA INDEPENDENCIA Y MEDRANO</t>
  </si>
  <si>
    <t>CALZ. INDEPENDENCIA Y MEDRANO, EN EL CENTRO HISTORICO DE LA CIUDAD DE LA ZONA 1 CENTRO</t>
  </si>
  <si>
    <t>OPG-OD-EQP-AD-C03-043/10</t>
  </si>
  <si>
    <t xml:space="preserve">AV. REYES HEROLES Y RAFAEL MOLINA, EN LA COL. LAZARO CARDENAS DE LA ZONA 7 CRUZ DEL SUR          </t>
  </si>
  <si>
    <t>OPG-OD-IHS-AD-C03-014/10</t>
  </si>
  <si>
    <t>DIEGO DURAN ENTRE MANUEL ROMERO DE TORREROS, MANUEL RIVERA CAMBAS Y LUIS ALFARO Y PIÑA, EN LA COL. JARDINES DEL NILO DE LA ZONA 6 TETLAN</t>
  </si>
  <si>
    <t>ISLA SALOMON ENTRE VOLCAN ACATENANGO Y VOLCAN MISTI, EN LA PANORAMICA DE LA BARRANCA DE LA ZONA 3 HUENTITAN</t>
  </si>
  <si>
    <t>ARNULFO GONZALEZ ENTRE JOSE MA. SANCHEZ ROJAS Y ARNULFO GONZALEZ MEDINA, EN LA COL. INFONAVIT ZOOLOGICO PLANETARIO DE LA ZONA 3 HUENTITAN</t>
  </si>
  <si>
    <t>MAIZ ENTRE PINCEL Y DEL PAISAJE, EN LA COL. EL MANANTIAL DE LA ZONA 7 CRUZ DEL SUR</t>
  </si>
  <si>
    <t>RAUL ANGUIANO ENTRE BERMUDEZ Y BRAQUE, EN LA U. H. JOSE CLEMENTE OROZCO DE LA ZONA 7 CRUZ DEL SUR</t>
  </si>
  <si>
    <t>REYES CATOLICOS ENTRE PERU Y BOLIVIA, EN LA COL. DEL SUR DE LA ZONA 7 CRUZ DEL SUR</t>
  </si>
  <si>
    <t>ISLA GOMERA ENTRE ISLA SALOMON E ISLA SOCORRO, EN LA COL. EL SAUZ DE LA ZONA 7 CRUZ DEL SUR</t>
  </si>
  <si>
    <t>ISLA TASMANIA ENTRE ISLA PLAZUELA ORCADAS Y ISLA DEL COCO, EN LA COL. JARDINES DEL SUR DE LA ZONA 7 CRUZ DEL SUR</t>
  </si>
  <si>
    <t>AV. DE LA CRUZ ENTRE NUDO DE CEMPOALTEPETL Y SAN IGNACIO, EN LA COL. SAN MARCOS DE LA ZONA 4 OBLATOS</t>
  </si>
  <si>
    <t>ESTEBAN HUERTA ENTRE RAFAEL ALDRETE Y BEATRIZ HERNANDEZ, EN LA COL. BALCONES DE OBLATOS DE LA ZONA 4 OBLATOS</t>
  </si>
  <si>
    <t>ISLA ANDAMAN ENTRE ISLA INDIAS E ISLA BERMUDEZ, EN LA COL. 18 DE MARZO DE LA ZONA 7 CRUZ DEL SUR</t>
  </si>
  <si>
    <t>DURACION</t>
  </si>
  <si>
    <t>ARQ. JOSE ANTONIO ESPARZA GARCIA</t>
  </si>
  <si>
    <t>CI-026/10</t>
  </si>
  <si>
    <t>DESAZOLVE VASO DEL DEAN</t>
  </si>
  <si>
    <t xml:space="preserve">CALZ. LAZARO CARDENAS Y RAMAL DEL FERROCARRIL, EN EL PARQUE LIBERACION DE LA ZONA 7 CRUZ DEL SUR    </t>
  </si>
  <si>
    <t>Constructora Apantli SA. DE C.V.</t>
  </si>
  <si>
    <t>CI-027/10</t>
  </si>
  <si>
    <t>CUADRILLA DE EMERGENCIAS HIDRAULICAS PARA EL TEMPORAL DE LLUVIAS</t>
  </si>
  <si>
    <t>EJECUCION DE OBRAS DE REHABILITACION DEL CONJUNTO OBLATOS NORTE "MALECON BICENTENARIO"</t>
  </si>
  <si>
    <t xml:space="preserve">ANDADOR PANORAMICO LA BARRANCA DE HUENTITAN-OBLATOS A UN COSTADO DE LA VIALIDAD DE ACCESO AL PARQUE NATURAL, JUNTO A LA ACADEMIA DE POLICIA, EN LA ZONA 4 OBLATOS.                                                                                                                                                            </t>
  </si>
  <si>
    <t>OPG-OD-EQP-AD-C02-004/10</t>
  </si>
  <si>
    <t>AD-004/10</t>
  </si>
  <si>
    <t>RESCATE DE ESPACIOS PUBLICOS "PARQUE DEPORTIVO RIO NILO"</t>
  </si>
  <si>
    <t>AV. RIO NILO ENTRE TEJEDORES Y CHAMIZAL, EN LA ZONA 6 TETLAN</t>
  </si>
  <si>
    <t>OPG-OD-EQP-AD-C02-005/10</t>
  </si>
  <si>
    <t>AD-005/10</t>
  </si>
  <si>
    <t>BANQUETAS DE LA COL. RANCHO NUEVO</t>
  </si>
  <si>
    <t>COLONIA RANCHO NUEVO DE LA ZONA 3 HUENTITAN</t>
  </si>
  <si>
    <t>OPG-OD-EQP-AD-C02-006/10</t>
  </si>
  <si>
    <t>AD-006/10</t>
  </si>
  <si>
    <t>BANQUETAS DE AV. MALECON</t>
  </si>
  <si>
    <t>COL. TETLAN DE LA ZONA 6 TETLAN</t>
  </si>
  <si>
    <t>Dicoyba S.A. de C.V.</t>
  </si>
  <si>
    <t>Edificaciones Yazmin S.A. de C.V.</t>
  </si>
  <si>
    <t>Arkal Grupo Constructor S.A. de C.V.</t>
  </si>
  <si>
    <t>ING. MAGDALENO DE LA O. APARICIO</t>
  </si>
  <si>
    <t>ING. JUAN MANUEL ORNELAS SANDOVAL</t>
  </si>
  <si>
    <t>MOISES MONTES</t>
  </si>
  <si>
    <t>AD-007/10</t>
  </si>
  <si>
    <t>IMPERMEABILIZACION DE AZOTEA DEL REGISTRO CIVIL No.2</t>
  </si>
  <si>
    <t>ABASCAL Y SOUZA Y FEDERACION, EN LA ZONA 1 CENTRO</t>
  </si>
  <si>
    <t>AD-008/10</t>
  </si>
  <si>
    <t>AD-009/10</t>
  </si>
  <si>
    <t>AD-010/10</t>
  </si>
  <si>
    <t>IMPERMEABILIZACION DEL EDIFICIO DE OBRAS PUBLICAS MUNICIPALES</t>
  </si>
  <si>
    <t>HOSPITAL No. 50-Z, EN LA COL. EL RETIRO DE LA ZONA 1 CENTRO</t>
  </si>
  <si>
    <t>OPG-OD-EQP-AD-C02-011/10</t>
  </si>
  <si>
    <t>AD-011/10</t>
  </si>
  <si>
    <t>CONSTRUCCION DE RAMPA EN EL MERCADO JOSE MA. CUELLAR</t>
  </si>
  <si>
    <t>CALZ. FEDERALISMO Y JUAN DE ULUA, EN LA COL. NIÑOS HEROES DE LA ZONA 1 CENTRO</t>
  </si>
  <si>
    <t>OPG-OD-EQP-AD-C02-012/10</t>
  </si>
  <si>
    <t>AD-012/10</t>
  </si>
  <si>
    <t>CORREDOR PEDRO LOZA</t>
  </si>
  <si>
    <t>PEDRO LOZA ENTRE MANUEL ACUÑA E INDEPENDENCIA, EN LA ZONA 1 CENTRO</t>
  </si>
  <si>
    <t>Iteraciones, S.A. de C.V.</t>
  </si>
  <si>
    <t>DEPENDENCIA   2800    PROGRAMA   51    PROYECTO   1    UNIDAD RESPONSABLE   2801    PARTIDA   6102   Alcantarillado.</t>
  </si>
  <si>
    <t>OPG-OD-IHS-AD-C03-013/10</t>
  </si>
  <si>
    <t>AD-013/10</t>
  </si>
  <si>
    <t>DESAZOLVE VASO REGULADOR BALCONES DEL 4</t>
  </si>
  <si>
    <t>SUB-TOTAL</t>
  </si>
  <si>
    <t>No.</t>
  </si>
  <si>
    <t>No. Contrato</t>
  </si>
  <si>
    <t>No. Control</t>
  </si>
  <si>
    <t>Obra</t>
  </si>
  <si>
    <t>Ubicación</t>
  </si>
  <si>
    <t>Inicio</t>
  </si>
  <si>
    <t>Termino</t>
  </si>
  <si>
    <t>Anticipo</t>
  </si>
  <si>
    <t>Contratista</t>
  </si>
  <si>
    <t>Importe</t>
  </si>
  <si>
    <t>Supervisor</t>
  </si>
  <si>
    <t>DEPENDENCIA   2800    PROGRAMA   51    PROYECTO   1    UNIDAD RESPONSABLE   2801    PARTIDA   6126   Obras No especificadas</t>
  </si>
  <si>
    <t>Carlos Preciado Alvarez</t>
  </si>
  <si>
    <t>ING. ALBERTO SANCHEZ HDEZ.</t>
  </si>
  <si>
    <t>PROYECTO LOMAS DEL PEDREGAL (CANCHA MULTIFUNCIONAL)</t>
  </si>
  <si>
    <t>REYES HEROLES ENTRE ADRIAN MACIAS Y ANDADOR FELIPE LOPEZ, EN LA COL. LOMAS DEL PEDREGAL EN LA ZONA 7 CRUZ DEL SUR</t>
  </si>
  <si>
    <t>Construcciones Citus S.A. de C.V.</t>
  </si>
  <si>
    <t>ARQ. LUIS MARTIN AGUILAR CASILLAS</t>
  </si>
  <si>
    <t>REHABILITACION DE PASO EN CAMELLON CENTRAL DE AV. ARBOLEDAS</t>
  </si>
  <si>
    <t>AV. ARBOLEDAS Y DIAMANTE, EN LA COL. BOSQUES DE LA VICTORIA DE LA ZONA 7 CRUZ DEL SUR</t>
  </si>
  <si>
    <t>Desarrollos y Proyectos Milan S.A. de C.V.</t>
  </si>
  <si>
    <t>ARQ. ELIAS ANTONIO SILVA LOPEZ</t>
  </si>
  <si>
    <t>ABEL RAMIRO MORELOS GONZALEZ</t>
  </si>
  <si>
    <t>No. Contratos</t>
  </si>
  <si>
    <t>RESUMEN DE OBRAS</t>
  </si>
  <si>
    <t>DE LA CUENTA</t>
  </si>
  <si>
    <t>No. De Registro OPG</t>
  </si>
  <si>
    <t>No. De Registro CMIC/COLEGIOS.</t>
  </si>
  <si>
    <t>AD-001/10</t>
  </si>
  <si>
    <t>AD-002/10</t>
  </si>
  <si>
    <t>AD-003/10</t>
  </si>
  <si>
    <t>PRESUPUESTO BASE OBRAS PUBLICAS.</t>
  </si>
  <si>
    <t>RESCATE DE ESPACIOS PUBLICOS "PARQUE EL SAUZ"</t>
  </si>
  <si>
    <t>ISLA TERRANOVA ENTRE JAVA E ISLA DEVON, EN LA COL. EL SAUZ DE LA ZONA 7 CRUZ DEL SUR</t>
  </si>
  <si>
    <t>C&amp;C Urbanizacion y Edificacion S.A. de C.V.</t>
  </si>
  <si>
    <t>OPG-OD-EQP-AD-C02-002/10</t>
  </si>
  <si>
    <t>RESCATE DE ESPACIOS PUBLICOS "PARQUE DEL DEAN"</t>
  </si>
  <si>
    <t xml:space="preserve">CALZ. LAZARO CARDENAS Y RAMAL DEL FERROCARRIL, EN EL PARQUE LIBERACION DE LA ZONA 7 CRUZ DEL SUR      </t>
  </si>
  <si>
    <t>OPG-OD-EQP-AD-C02-003/10</t>
  </si>
  <si>
    <t>JEFE DEL DEPARTAMENTO DE PRESUPUESTOS Y CONTRATOS.</t>
  </si>
  <si>
    <t>OPG-OD-EQP-AD-C02-007/10</t>
  </si>
  <si>
    <t>OPG-OD-EQP-AD-C02-008/10</t>
  </si>
  <si>
    <t>OPG-OD-EQP-AD-C02-009/10</t>
  </si>
  <si>
    <t>OPG-OD-EQP-AD-C02-010/10</t>
  </si>
  <si>
    <t>OPG-OD-EQP-CI-C03-028/10</t>
  </si>
  <si>
    <t>OPG-OD-IHS-CI-C03-026/10</t>
  </si>
  <si>
    <t>OPG-OD-EQP-CI-C03-015/10</t>
  </si>
  <si>
    <t>OPG-OD-EQP-CI-C03-016/10</t>
  </si>
  <si>
    <t>OPG-OD-EQP-CI-C03-017/10</t>
  </si>
  <si>
    <t>OPG-OD-EQP-CI-C03-018/10</t>
  </si>
  <si>
    <t>OPG-OD-EQP-CI-C03-019/10</t>
  </si>
  <si>
    <t>OPG-OD-EQP-CI-C03-020/10</t>
  </si>
  <si>
    <t>OPG-OD-EQP-CI-C03-021/10</t>
  </si>
  <si>
    <t>OPG-OD-EQP-CI-C03-022/10</t>
  </si>
  <si>
    <t>OPG-OD-EQP-CI-C03-023/10</t>
  </si>
  <si>
    <t>OPG-OD-EQP-CI-C03-024/10</t>
  </si>
  <si>
    <t>OPG-OD-EQP-CI-C03-031/10</t>
  </si>
  <si>
    <t>OPG-OD-EQP-CI-C03-032/10</t>
  </si>
  <si>
    <t xml:space="preserve">APUNTALAMIENTO DE TRABES EN EL ESTACIONAMIENTO DE LA PLAZA LIBERACIÓN DEL 18 AL 21 DE FEBRERO DE 2010. </t>
  </si>
  <si>
    <t xml:space="preserve">APUNTALAMIENTO DE TRABES EN EL ESTACIONAMIENTO DE LA PLAZA LIBERACIÓN DEL 04 AL 08 DE MARZO DE 2010. </t>
  </si>
  <si>
    <t xml:space="preserve">APUNTALAMIENTO DE TRABES EN EL ESTACIONAMIENTO DE LA PLAZA LIBERACIÓN DEL 25 DE MARZO AL 12 DE ABRIL DE 2010. </t>
  </si>
  <si>
    <t xml:space="preserve">APUNTALAMIENTO DE LOSAS EN LA EXPLANADA DEL HOSPICIO CABAÑAS DEL 23 AL 27 DE MARZO DE 2010. </t>
  </si>
  <si>
    <t xml:space="preserve">APUNTALAMIENTO DE TRABES EN EL ESTACIONAMIENTO DE LA PLAZA LIBERACIÓN DEL 28 DE ABRIL AL 04 DE MAYO DE 2010. </t>
  </si>
  <si>
    <t xml:space="preserve">APUNTALAMIENTO DE TRABES EN EL ESTACIONAMIENTO DE LA PLAZA LIBERACIÓN DEL 13 AL 14 DE MAYO DE 2010. </t>
  </si>
  <si>
    <t>APUNTALAMIENTO DE LOSAS EN LA EXPLANADA DEL HOSPICIO CABAÑAS DEL 29 DE ABRIL AL 04 DE MAYO DE 2010.</t>
  </si>
  <si>
    <t xml:space="preserve">APUNTALAMIENTO DE TRABES EN EL ESTACIONAMIENTO DE LA PLAZA LIBERACIÓN DEL 15 AL 18 DE MAYO DE 2010. </t>
  </si>
  <si>
    <t>OPG-OD-CON-AD-C06-078/10</t>
  </si>
  <si>
    <t>Proveedora Tecnica Mexicana  ( Protecme  ) S.A.</t>
  </si>
  <si>
    <t>DESMONTAJE, RETIRO Y TRASLADO DE ANUNCIO ESPECTACULAR POR PRESENTAR UN RIESGO, UBICADO AL PONIENTE DE GALERIA DEL CALZADO</t>
  </si>
  <si>
    <t>60 DIAS</t>
  </si>
  <si>
    <t>TOTAL</t>
  </si>
  <si>
    <t>MONEDA ENTRE GUARANI, AHORRO Y MALECON, EN LA COL. BENITO JUAREZ 2da SECC. DE LA ZONA 6 TETLAN</t>
  </si>
  <si>
    <t>ISLA MINIANAO ENTRE MARIA DE JESUS SACRAMENTARIO E ISLA JAVA, EN LA COL. JARDINES DEL SAUZ DE LA ZONA 7 CRUZ DEL SUR</t>
  </si>
  <si>
    <t>ISLA GORGONA ENTRE ISLA PALMA, ISLA MENORCA E ISLA MADEIRA, EN LA COL. RESIDENCIAL DE LA CRUZ DE LA ZONA 7 CRUZ DEL SUR</t>
  </si>
  <si>
    <t>COLOMBIA ENTRE PUERTO RICO Y ECUADOR, EN LA COL. DEL SUR DE LA ZONA 7 CRUZ DEL SUR</t>
  </si>
  <si>
    <t>FRANCISCO I. MUJICA ENTRE JESUS ROMERO FLORES Y JUAN ZUBARAN CARMANY, EN LA COL. JARDINES ALCALDE DE LA ZONA 3 HUENTITAN</t>
  </si>
  <si>
    <t>RETORNO VOLCAN TOLIMAN ENTRE VOLCAN VILLARICA, VOLCAN CANATLAN Y VOLCAN SAN FRANCISCO, EN LA COL. BALCONES Y/O PRADOS DE HUENTITAN DE LA ZONA 3 HUENTITAN</t>
  </si>
  <si>
    <t>SABIDURIA ENTRE MONTE EVEREST Y MONTE OLIMPO, EN LA COL. INFONAVIT ESTADIO DE LA ZOAN 3 HUENTITAN</t>
  </si>
  <si>
    <t>AD-043/10</t>
  </si>
  <si>
    <t>REMOZAMIENTO DEL EDIFICIO DE OBRAS PUBLICAS EN SU INTERIOR Y EXTERIOR</t>
  </si>
  <si>
    <t>HOSPITAL 50-Z ESQ. CALZ. INDEPENDENCIA, EN LA COL. EL RETIRO DE LA ZONA 1 CENTRO</t>
  </si>
  <si>
    <t>DEPENDENCIA 2800 PROGRAMA 51 PROYECTO 1 UNIDAD RESPONSABLE 2801 PARTIDA 6126 OBRAS NO ESPECIFICADAS.</t>
  </si>
  <si>
    <t>SUB-TOTAL.</t>
  </si>
  <si>
    <t>Término</t>
  </si>
  <si>
    <t>No. de Registro OPG</t>
  </si>
  <si>
    <t>No. Contra-
tos</t>
  </si>
  <si>
    <t>No. de Registro CMIC/COLEGIOS.</t>
  </si>
  <si>
    <t>DEPENDENCIA 2800 PROGRAMA 51 PROYECTO 1 UNIDAD RESPONSABLE 2801 PARTIDA 6126 OBRAS No Especificadas.</t>
  </si>
  <si>
    <t xml:space="preserve">DEPENDENCIA       PROGRAMA       PROYECTO       UNIDAD RESPONSABLE       PARTIDA      Obras </t>
  </si>
  <si>
    <t xml:space="preserve">GDL-1633/06    </t>
  </si>
  <si>
    <t>S/N</t>
  </si>
  <si>
    <t xml:space="preserve">GDL-1546/05    </t>
  </si>
  <si>
    <t xml:space="preserve">CMIC: J-7492              </t>
  </si>
  <si>
    <t xml:space="preserve">GDL-1915/08    </t>
  </si>
  <si>
    <t xml:space="preserve">GDL-1869/08    </t>
  </si>
  <si>
    <t xml:space="preserve">CMIC: J-5401              </t>
  </si>
  <si>
    <t xml:space="preserve">GDL-1057/99    </t>
  </si>
  <si>
    <t xml:space="preserve">CMIC: J-05410             </t>
  </si>
  <si>
    <t xml:space="preserve">GDL-1394/02    </t>
  </si>
  <si>
    <t xml:space="preserve">CMIC: J-6611              </t>
  </si>
  <si>
    <t xml:space="preserve">GDL-2005/09    </t>
  </si>
  <si>
    <t xml:space="preserve">GDL-1997/09    </t>
  </si>
  <si>
    <t xml:space="preserve">GDL-1414/03    </t>
  </si>
  <si>
    <t xml:space="preserve">CMIC: J-6676              </t>
  </si>
  <si>
    <t xml:space="preserve">GDL-1126/00    </t>
  </si>
  <si>
    <t xml:space="preserve">GDL-677/92     </t>
  </si>
  <si>
    <t xml:space="preserve">CMIC: J-4464              </t>
  </si>
  <si>
    <t>OPG-OD-EQP-AD-C02-001/10</t>
  </si>
  <si>
    <t xml:space="preserve"> </t>
  </si>
  <si>
    <t>ARQ OSCAR FERNANDO DIAZ JIMENEZ.</t>
  </si>
  <si>
    <t>RESCATE DE ESPACIOS PUBLICOS PARA PARQUES DE RECREACION INFANTIL Y PERSONAS DE LA TERCERA EDAD (7)</t>
  </si>
  <si>
    <t>CI-022/10</t>
  </si>
  <si>
    <t>RESCATE DE ESPACIOS PUBLICOS PARA PARQUES DE RECREACION INFANTIL Y PERSONAS DE LA TERCERA EDAD (8)</t>
  </si>
  <si>
    <t>CI-023/10</t>
  </si>
  <si>
    <t>RESCATE DE ESPACIOS PUBLICOS PARA PARQUES DE RECREACION INFANTIL Y PERSONAS DE LA TERCERA EDAD (9)</t>
  </si>
  <si>
    <t>CI-024/10</t>
  </si>
  <si>
    <t>RESCATE DE ESPACIOS PUBLICOS PARA PARQUES DE RECREACION INFANTIL Y PERSONAS DE LA TERCERA EDAD (10)</t>
  </si>
  <si>
    <t>CI-031/10</t>
  </si>
  <si>
    <t>RESCATE DE ESPACIOS PUBLICOS PARA PARQUES DE RECREACION INFANTIL Y PERSONAS DE LA TERCERA EDAD (11)</t>
  </si>
  <si>
    <t>CI-032/10</t>
  </si>
  <si>
    <t>RESCATE DE ESPACIOS PUBLICOS PARA PARQUES DE RECREACION INFANTIL Y PERSONAS DE LA TERCERA EDAD (12)</t>
  </si>
  <si>
    <t>CI-033/10</t>
  </si>
  <si>
    <t>RESCATE DE ESPACIOS PUBLICOS PARA PARQUES DE RECREACION INFANTIL Y PERSONAS DE LA TERCERA EDAD (13)</t>
  </si>
  <si>
    <t>CI-034/10</t>
  </si>
  <si>
    <t>RESCATE DE ESPACIOS PUBLICOS PARA PARQUES DE RECREACION INFANTIL Y PERSONAS DE LA TERCERA EDAD (14)</t>
  </si>
  <si>
    <t>CI-035/10</t>
  </si>
  <si>
    <t>RESCATE DE ESPACIOS PUBLICOS PARA PARQUES DE RECREACION INFANTIL Y PERSONAS DE LA TERCERA EDAD (15)</t>
  </si>
  <si>
    <t>CI-036/10</t>
  </si>
  <si>
    <t>RESCATE DE ESPACIOS PUBLICOS PARA PARQUES DE RECREACION INFANTIL Y PERSONAS DE LA TERCERA EDAD (16)</t>
  </si>
  <si>
    <t>CI-037/10</t>
  </si>
  <si>
    <t>RESCATE DE ESPACIOS PUBLICOS PARA PARQUES DE RECREACION INFANTIL Y PERSONAS DE LA TERCERA EDAD (17)</t>
  </si>
  <si>
    <t>CI-038/10</t>
  </si>
  <si>
    <t>RESCATE DE ESPACIOS PUBLICOS PARA PARQUES DE RECREACION INFANTIL Y PERSONAS DE LA TERCERA EDAD (18)</t>
  </si>
  <si>
    <t>CI-039/10</t>
  </si>
  <si>
    <t>RESCATE DE ESPACIOS PUBLICOS PARA PARQUES DE RECREACION INFANTIL Y PERSONAS DE LA TERCERA EDAD (19)</t>
  </si>
  <si>
    <t>CI-040/10</t>
  </si>
  <si>
    <t>RESCATE DE ESPACIOS PUBLICOS PARA PARQUES DE RECREACION INFANTIL Y PERSONAS DE LA TERCERA EDAD (20)</t>
  </si>
  <si>
    <t>PORFIRIO NERI ESQ. ARNULFO MEDINA, EN LA COL. U.H. INFONAVIT PLANETARIO DE LA ZONA 3 HUENTITAN</t>
  </si>
  <si>
    <t>90 DIAS</t>
  </si>
  <si>
    <t>MARIA BENITEZ ENTRE JOSE FERNANDEZ ROJAS, MANUEL B. ALATORRE Y ELIAS VILLAPANDO, EN LA COL. PARQUES DEL NILO I DE LA ZONA 6 TETLAN</t>
  </si>
  <si>
    <t>RESCATE DE ESPACIOS PUBLICOS PARA PARQUES DE RECREACION INFANTIL Y PERSONAS DE LA TERCERA EDAD (5)</t>
  </si>
  <si>
    <t>CI-020/10</t>
  </si>
  <si>
    <t>RESCATE DE ESPACIOS PUBLICOS PARA PARQUES DE RECREACION INFANTIL Y PERSONAS DE LA TERCERA EDAD (6)</t>
  </si>
  <si>
    <t>CI-021/10</t>
  </si>
  <si>
    <t>RESCATE DE ESPACIOS PUBLICOS PARA PARQUES DE RECREACION INFANTIL Y PERSONAS DE LA TERCERA EDAD (2)</t>
  </si>
  <si>
    <t>CI-017/10</t>
  </si>
  <si>
    <t>RESCATE DE ESPACIOS PUBLICOS PARA PARQUES DE RECREACION INFANTIL Y PERSONAS DE LA TERCERA EDAD (3)</t>
  </si>
  <si>
    <t>CI-018/10</t>
  </si>
  <si>
    <t>RESCATE DE ESPACIOS PUBLICOS PARA PARQUES DE RECREACION INFANTIL Y PERSONAS DE LA TERCERA EDAD (4)</t>
  </si>
  <si>
    <t>CI-019/10</t>
  </si>
  <si>
    <t>OPG-OD-EQP-CI-C03-033/10</t>
  </si>
  <si>
    <t>OPG-OD-EQP-CI-C03-034/10</t>
  </si>
  <si>
    <t>OPG-OD-EQP-CI-C03-035/10</t>
  </si>
  <si>
    <t>OPG-OD-EQP-CI-C03-036/10</t>
  </si>
  <si>
    <t>OPG-OD-EQP-CI-C03-037/10</t>
  </si>
  <si>
    <t>OPG-OD-EQP-CI-C03-038/10</t>
  </si>
  <si>
    <t>OPG-OD-EQP-CI-C03-039/10</t>
  </si>
  <si>
    <t>OPG-OD-EQP-CI-C03-040/10</t>
  </si>
  <si>
    <t>OPG-OD-IHS-CI-C03-027/10</t>
  </si>
  <si>
    <t>Duración</t>
  </si>
  <si>
    <t xml:space="preserve">NO. DE OBRAS </t>
  </si>
  <si>
    <t>OPG-OD-CON-AD-C06-077/10</t>
  </si>
  <si>
    <t>AV. MEXICO Y FIDIAS, EN LA COL. VALLARTA SAN JORGE DE LA ZONA 2 MINERVA</t>
  </si>
  <si>
    <t>E.S. Grupo Constructor S.A. de C.V.</t>
  </si>
  <si>
    <t>DEPENDENCIA     2800    PROGRAMA     51     PROYECTO     1     UNIDAD  RESPONSABLE      2801      PARTIDA      6125      Contingencias</t>
  </si>
  <si>
    <t>2 DIAS</t>
  </si>
  <si>
    <t>PRIMER CUADRO DEL CENTRO HISTÓRICO DE LA CIUDAD, DE LA ZONA 1 CENTRO.</t>
  </si>
  <si>
    <t xml:space="preserve">APUNTALAMIENTO DE TRABES EN EL ESTACIONAMIENTO DE LA PLAZA LIBERACIÓN DEL 05 AL 16 DE FEBRERO DE 2010. </t>
  </si>
  <si>
    <t>AD-014/10</t>
  </si>
  <si>
    <t>DESAZOLVE DEL CANAL DEL SUR</t>
  </si>
  <si>
    <t>LUIS COVARRUBIAS ENTRE DAVID G. Y 3 DE MAYO, EN LA COL. BALCONES DEL 4 DE LA ZONA 7 CRUZ DEL SUR</t>
  </si>
  <si>
    <t>OPG-OD-IHS-AD-C03-025/10</t>
  </si>
  <si>
    <t>AD-025/10</t>
  </si>
  <si>
    <t>DESAZOLVE DEL VASO REGULADOR 5 DE MAYO</t>
  </si>
  <si>
    <t>AV. DE LA PATRIA Y DOMINGO LOEZA, EN LA COL. 5 DE MAYO DE LA ZONA 7 CRUZ DEL SUR.</t>
  </si>
  <si>
    <t>Constructora SBF, S.A.  De C.V.</t>
  </si>
  <si>
    <t>Di Cob S.A. de C.V.</t>
  </si>
  <si>
    <t>ING. ARTURO LOPEZ HERNANDEZ</t>
  </si>
  <si>
    <t>ING. MANUEL TORRES GONZALEZ</t>
  </si>
  <si>
    <t>CI-015/10</t>
  </si>
  <si>
    <t>RESCATE DE ESPACIOS PUBLICOS PARA PARQUES DE RECREACION INFANTIL Y PERSONAS DE LA TERCERA EDAD (1)</t>
  </si>
  <si>
    <t>CI-016/10</t>
  </si>
  <si>
    <t>DIFERENTES COLONIAS DEL MUNICIPIO DE GUADALAJARA</t>
  </si>
  <si>
    <t>Grande de Mexico Constructora e Inmobiliaria SA DE CV.</t>
  </si>
  <si>
    <t>No. Concursos</t>
  </si>
  <si>
    <t>CI-028/10</t>
  </si>
  <si>
    <t>REHABILITACION DE FUENTE Y GLORIETA NIÑOS HEROES</t>
  </si>
  <si>
    <t>AV. NIÑOS HEROES Y AV. ARCOS, EN LA COL. JARDINES DEL BOSQUE DE LA ZONA 1 CENTRO</t>
  </si>
  <si>
    <t>DI COB SA DE C.V.</t>
  </si>
  <si>
    <t>ING. LUIS H. GUERRERO</t>
  </si>
  <si>
    <t>CON BASE A LO DISPUESTO EN EL ARTÍCULO 7 PUNTO 4 FRACCIONES I Y II DE LA LEY DE OBRA PÚBLICA DEL ESTADO DE JALISCO Y SUS MUNICIPIOS</t>
  </si>
  <si>
    <t>PROGRAMA DE CALLES EN CONCRETO HIDRÁULICO</t>
  </si>
  <si>
    <t>REHABILITACIÓN DE LA UNIDAD MEDICA CRUZ VERDE "DR. MARIO RIVAS SOUZA", UBICADA EN PERIFERICO NORTE MANUEL GOMEZ MORIN No. 350 EN LA COL. JARDINES DE SANTA ISABEL DE LA ZONA 3 HUENTITAN, EN EL MUNICIPIO DE GUADALAJARA, JALISCO.</t>
  </si>
  <si>
    <t>SEGUNDA ETAPA PARA EL ACONDICIONAMIENTO DE ESPACIO PARA ESTACIONAMIENTO DE CALANDRIAS ELÉCTRICAS EN LA ESTACIÓN SUBTERRÁNEA DE LA NORMAL (CETRAM), UBICADA EN AV. ALCALDE Y AV. ÁVILA CAMACHO EN LA COL. LA NORMAL DE LA ZONA 1 CENTRO, EN EL MUNICIPIO DE GUADALAJARA, JALISCO.</t>
  </si>
  <si>
    <t>REHABILITACIÓN DE LA UNIDAD DEPORTIVA N° 08 "CUAUHTÉMOC" (PISCINA MUNICIPAL), COMPRENDIDA EN EL POLÍGONO DE LAS CALLES SANTA CLEMENCIA, FRANCISCO VILLA, SAN ESTEBAN Y FRANCISCO GONZÁLEZ BOCANEGRA EN LA COL. TALPITA DE LA ZONA 5 OLÍMPICA, EN EL MUNICIPIO DE GUADALAJARA, JALISCO.</t>
  </si>
  <si>
    <t>REHABILITACIÓN DE LA UNIDAD DEPORTIVA N° 08 "CUAUHTÉMOC", COMPRENDIDA EN EL POLÍGONO DE LAS CALLES SANTA CLEMENCIA, FRANCISCO VILLA, SAN ESTEBAN Y FRANCISCO GONZÁLEZ BOCANEGRA EN LA COL. TALPITA DE LA ZONA 5 OLÍMPICA, EN EL MUNICIPIO DE GUADALAJARA, JALISCO.</t>
  </si>
  <si>
    <t>REHABILITACIÓN DE ESPACIOS PARA LA CIRCULACIÓN PEATONAL EN CAMELLÓN, BANQUETAS, RAMPAS, ANDADORES, GUARNICIONES Y PISOS DENTRO DEL ESPACIO PÚBLICO, UBICADO EN EL PARQUE LINEAL DE LA CALLE JOSÉ MARÍA VIGIL DESDE AV. TERRANOVA HASTA AV. ADOLFO LÓPEZ MATEOS EN LA COL. LOMAS DE PROVIDENCIA DE LA ZONA 2 MINERVA, EN EL MUNICIPIO DE GUADALAJARA, JALISCO.</t>
  </si>
  <si>
    <t>REHABILITACIÓN Y ADECUACIÓN DE BANQUETAS, ANDADORES Y CORREDORES CON SENTIDO PEATONAL, CRUCES SEGUROS CON ACCESO UNIVERSAL, RAMPAS, TOMAS DOMICILIARIAS Y SALIDAS HIDROSANITARIAS (FRENTE 7), UBICADAS EN VARIOS PUNTOS DE LA CIUDAD, EN EL MUNICIPIO DE GUADALAJARA, JALISCO.</t>
  </si>
  <si>
    <t>A) REHABILITACIÓN DE LA UNIDAD DEPORTIVA N° 75, UBICADA EN EL POLÍGONO DE LAS CALLES AMÉRICO VESPUCIO, PAPANTLA, PEDRO A. FERNÁNDEZ Y FAJA DE ORO EN LA COL. 18 DE MARZO, Y B) RENOVACIÓN Y EQUIPAMIENTO DEL ESPACIO PÚBLICO PARA CONSTRUCCIÓN DE PARQUE, UBICADO EN LAS CALLES CUBA Y SAN SALVADOR EN LA COL. DEL SUR, AMBAS EN LA ZONA 7 CRUZ DEL SUR, EN EL MUNICIPIO DE GUADALAJARA, JALISCO.</t>
  </si>
  <si>
    <t>INTERVENCIÓN INTEGRAL PARA EL MEJORAMIENTO DE LA IMAGEN URBANA, REHABILITACIÓN Y EL EQUIPAMIENTO DEL ESPACIO PÚBLICO, ILUMINACIÓN CON SENTIDO PEATONAL, SANEAMIENTO, BALIZAMIENTO, JARDINERÍA Y LIMPIEZA EN AVENIDAS, CAMELLONES, GLORIETAS, CALLES, PUENTES PEATONALES, ESPACIOS PÚBLICOS, ÁREAS VERDES Y MOBILIARIO URBANO, UBICADAS EN VARIOS PUNTOS DE LA CIUDAD, EN EL MUNICIPIO DE GUADALAJARA, JALISCO.</t>
  </si>
  <si>
    <t>DOP-REH-MUN-UD-CSS-131-24</t>
  </si>
  <si>
    <t>DOP-REH-MUN-UD-CSS-132-24</t>
  </si>
  <si>
    <t>REHABILITACIÓN DE LA UNIDAD DEPORTIVA N° 48 “PROF. MANUEL URIARTE TOVAR” (PISCINA MUNICIPAL), UBICADA EN LA AV. ARTES PLÁSTICAS N° 276 LA COL. MIRAVALLE DE LA ZONA 7 CRUZ DEL SUR, EN EL MUNICIPIO DE GUADALAJARA, JALISCO.</t>
  </si>
  <si>
    <t>DOP-REH-MUN-UD-CSS-133-24</t>
  </si>
  <si>
    <t>DOP-REH-MUN-UD-CSS-134-24</t>
  </si>
  <si>
    <t>REHABILITACIÓN DE LA UNIDAD DEPORTIVA N° 48 “PROF. MANUEL URIARTE TOVAR”, UBICADA EN LA AV. ARTES PLÁSTICAS N° 276 LA COL. MIRAVALLE DE LA ZONA 7 CRUZ DEL SUR, EN EL MUNICIPIO DE GUADALAJARA, JALISCO.</t>
  </si>
  <si>
    <t>DOP-REH-MUN-UD-CSS-135-24</t>
  </si>
  <si>
    <t>REHABILITACIÓN DE A) UNIDAD DEPORTIVA N° 59 “JUVENCIO MARTÍNEZ”, UBICADA EN LA CALLE RA ESQUINA IBIS EN LA COL. PRADOS DEL NILO DE LA ZONA 5 OLÍMPICA, Y B) UNIDAD DEPORTIVA N° 82, UBICADA EN LAS CALLES VOLCÁN CAYAMBE ESQUINA VOLCÁN ACATENANGO, EN LA COL. HUENTITÁN EL BAJO DE LA ZONA 3 HUENTITÁN, EN EL MUNICIPIO DE GUADALAJARA, JALISCO.</t>
  </si>
  <si>
    <t>DOP-REH-MUN-UD-CSS-136-24</t>
  </si>
  <si>
    <t>DOP-REH-MUN-ESP-CSS-137-24</t>
  </si>
  <si>
    <t>DOP-REH-MUN-ESP-CSS-138-24</t>
  </si>
  <si>
    <t>DOP-MAN-MUN-PAV-CSS-139-24</t>
  </si>
  <si>
    <t>MANTENIMIENTO CORRECTIVO EN CALLES UBICADAS EN LAS ZONAS 3 HUENTITÁN Y 4 OBLATOS, EN EL MUNICIPIO DE GUADALAJARA, JALISCO</t>
  </si>
  <si>
    <t>DOP-REH-MUN-EQP-CSS-144-24</t>
  </si>
  <si>
    <t>DOP-REH-MUN-BAN-LP-141-24</t>
  </si>
  <si>
    <t>DOP-REH-MUN-EQP-LP-143-24</t>
  </si>
  <si>
    <t>EN CUMPLIMIENTO A LA EJECUTORIA DEL JUICIO DE AMPARO 283/2020-IV DEL JUZGADO PRIMERO DE DISTRITO EN MATERIAS ADMINISTRATIVA, CIVIL Y DE TRABAJO EN EL ESTADO DE JALISCO, ASÍ COMO LA RESOLUCIÓN DEFINITIVA EMITIDA POR EL ÁREA DE PROCEDIMIENTOS ADMINISTRATIVOS DE ESTE MUNICIPIO DE GUADALAJARA, EXPEDIENTE 08/2015 (MEDIDAS DE SEGURIDAD), PARA LA DEMOLICIÓN DE LA OBRA DE EDIFICACIÓN, RETIRO DE ESCOMBRO Y DESECHOS GENERADOS, HASTA QUEDAR EN PREDIO BALDÍO, UBICADA EN LA CALLE MEXICALTZINGO # 2209 Y CALLE VIDRIO # 2214 ENTRE AV. UNIÓN Y CALLE SIMÓN BOLÍVAR, EN LA COL. AMERICANA DE LA ZONA 1 CENTRO, EN EL MUNICIPIO DE GUADALAJARA, JALISCO.</t>
  </si>
  <si>
    <t>PROGRAMA DE SERVICIOS RELACIONADOS CON LA OBRA PUBLICA</t>
  </si>
  <si>
    <t>EN APEGO AL ARTÍCULO 21 FRACCIÓN VI DEL REGLAMENTO DE CONTRATACIÓN Y EJECUCIÓN DE LA OBRA PÚBLICA Y SERVICIOS RELACIONADOS CON LA MISMA DEL MUNICIPIO DE GUADALAJARA, DONDE CONTEMPLA LAS ATRIBUCIONES Y OBLIGACIONES PARA CONOCER EL PROGRAMA ANUAL DE OBRA PÚBLICA A REALIZARSE EN EL MUNICIPIO, SE ENLISTA LA PROPUESTA DE LOS SIGUIENTES NUEVOS PROCEDIMIENTOS:</t>
  </si>
  <si>
    <t>Monto acción</t>
  </si>
  <si>
    <t>Descripcion</t>
  </si>
  <si>
    <t>Proceso</t>
  </si>
  <si>
    <t>Informe de inicio de procedimientos para la contratación de obras del 2025</t>
  </si>
  <si>
    <t>DOP-CTG-MUN-EQP--001-25</t>
  </si>
  <si>
    <t xml:space="preserve">SPM 2025 </t>
  </si>
  <si>
    <r>
      <rPr>
        <b/>
        <sz val="17"/>
        <rFont val="Calibri"/>
        <family val="2"/>
      </rPr>
      <t>Recurso Municipal 2025</t>
    </r>
    <r>
      <rPr>
        <b/>
        <sz val="18"/>
        <rFont val="Calibri"/>
        <family val="2"/>
      </rPr>
      <t xml:space="preserve">                                                                 </t>
    </r>
    <r>
      <rPr>
        <sz val="14"/>
        <rFont val="Calibri"/>
        <family val="2"/>
      </rPr>
      <t>(Multianual 2024-2025)</t>
    </r>
  </si>
  <si>
    <t>FORTAMUN 2025</t>
  </si>
  <si>
    <t>R33 2025</t>
  </si>
  <si>
    <t>Estatal 2025</t>
  </si>
  <si>
    <t>FISCAL 2025</t>
  </si>
  <si>
    <t>PROGRAMA DE DESAZOLVE, PREVENCIÓN DE INUNDACIONES Y APLICACIÓN DE MEDIDAS DE SEGURIDAD</t>
  </si>
  <si>
    <t>PROGRAMA DE MANTENIMIENTO PREVENTIVO Y CORRECTIVO A CALLES DEL MUNICIPIO</t>
  </si>
  <si>
    <t>PROGRAMA DE EQUIPAMIENTO CULTURAL</t>
  </si>
  <si>
    <t>PROGRAMA DE EQUIPAMIENTO SOCIAL (DIF)</t>
  </si>
  <si>
    <t>PROGRAMA DE EQUIPAMIENTO DE MERCADOS</t>
  </si>
  <si>
    <t>PROGRAMA DE EQUIPAMIENTO DEPORTIVO</t>
  </si>
  <si>
    <t>PROGRAMA DE EQUIPAMIENTO DE SERVICIOS</t>
  </si>
  <si>
    <t>PROGRAMA DE SERVICIOS MÉDICOS MUNICIPALES</t>
  </si>
  <si>
    <t xml:space="preserve">PROGRAMA DE EQUIPAMIENTO ADMINISTRATIVO </t>
  </si>
  <si>
    <t xml:space="preserve">PROGRAMA DE MANTENIMIENTO CONSERVACIÓN Y RESTAURACIÓN DE BIENES CULTURALES </t>
  </si>
  <si>
    <t xml:space="preserve">PROGRAMA DE PROYECTOS DE MOVILIDAD INTEGRAL </t>
  </si>
  <si>
    <t>P O A   2 0 2 5</t>
  </si>
  <si>
    <t xml:space="preserve">PROGRAMA DE RECUPERACION Y MANTENIMIENTO A ESPACIOS  PUBLICOS Y RECREATIVOS </t>
  </si>
  <si>
    <t>PROGRAMA DE EQUIPAMIENTO ESPECIAL (Coordinación con diferentes niveles de gobierno)</t>
  </si>
  <si>
    <t>CUADRILLAS DE EMERGENCIAS HIDRÁULICAS Y PREVENCIÓN DE CONTINGENCIAS DEL TEMPORAL DE LLUVIAS, UBICADAS EN VARIOS PUNTOS DE LA CIUDAD, EN EL MUNICIPIO DE GUADALAJARA, JALISCO.</t>
  </si>
  <si>
    <t>TRABAJOS DE LIMPIEZA, DESAZOLVE Y MANTENIMIENTO EN A) EL VASO REGULADOR EL DEÁN (PARQUE DE LA LIBERACIÓN) Y B) EL CANAL DE AV. PATRIA (LÍMITE CON TONALA), UBICADOS EN A) CALZ. LÁZARO CÁRDENAS Y RAMAL DEL FERROCARRIL, EN LA COL. EL DEÁN DE LA ZONA 7 CRUZ DEL SUR, Y B) AV. PATRIA DESDE LA CALLE FEDERICO MEDRANO A CALLE MAPLE EN LA COL. INSURGENTES DE LA ZONA 6 TETLAN EN EL MUNICIPIO DE GUADALAJARA, JALISCO.</t>
  </si>
  <si>
    <t>MANTENIMIENTO PREVENTIVO Y CORRECTIVO PARA CALLES EN DIVERSOS PUNTOS DE LA ZONA 1 CENTRO, EN EL MUNICIPIO DE GUADALAJARA, JALISCO.</t>
  </si>
  <si>
    <t>MANTENIMIENTO PREVENTIVO Y CORRECTIVO PARA CALLES EN DIVERSOS PUNTOS DE LA ZONA 4 OBLATOS, EN EL MUNICIPIO DE GUADALAJARA, JALISCO.</t>
  </si>
  <si>
    <t>MANTENIMIENTO PREVENTIVO Y CORRECTIVO PARA CALLES EN DIVERSOS PUNTOS DE LA ZONA 7 CRUZ DEL SUR, EN EL MUNICIPIO DE GUADALAJARA, JALISCO.</t>
  </si>
  <si>
    <t>REHABILITACIÓN DEL TEATRO JAIME TORRES BODET, UBICADO EN AV. ESPAÑA ESQ. CON AV. CHAPULTEPEC SUR, EN LA COL. MODERNA DE LA ZONA 1 CENTRO, EN EL MUNICIPIO DE GUADALAJARA, JALISCO.</t>
  </si>
  <si>
    <t>REHABILITACIÓN DEL CENTRO CREATIVO “LA FERRO”, UBICADO EN LA CALLE 10 ENTRE LA CALLE 7 Y LA CALLE 9, EN LA COL. FERROCARRIL DE LA ZONA 7 CRUZ DEL SUR, EN EL MUNICIPIO DE GUADALAJARA, JALISCO.</t>
  </si>
  <si>
    <t>MANTENIMIENTO Y REHABILITACIÓN DEL CENTRO CULTURAL “EX HACIENDA DE OBLATOS”, UBICADA EN CERRADA AL NORTE DE LA CALLE HACIENDA DE MILPILLAS, EN LA COL. SAN ISIDRO OBLATOS DE LA ZONA 4 OBLATOS, EN EL MUNICIPIO DE GUADALAJARA, JALISCO.</t>
  </si>
  <si>
    <t>REHABILITACIÓN DEL MERCADO BEATRIZ HERNÁNDEZ, UBICADO ENTRE GILDARDO GÓMEZ Y MANUEL GUTIÉRREZ NÁJERA EN LA COL. BEATRIZ HERNÁNDEZ DE LA ZONA 4 OBLATOS, EN EL MUNICIPIO DE GUADALAJARA, JALISCO.</t>
  </si>
  <si>
    <t>SEGUNDA ETAPA PARA LA REHABILITACIÓN DEL MERCADO MUNICIPAL “MANUEL DOBLADO”, UBICADO EN LA CALLE IGNACIO MACHAIN # 924 Y ACCESO POR DAMIÁN CARMONA EN LA COL. TALPITA DE LA ZONA 5 OLÍMPICA, EN EL MUNICIPIO DE GUADALAJARA, JALISCO</t>
  </si>
  <si>
    <t>REHABILITACIÓN DE UNIDAD ENJAMBRE, EN CENTRO COMUNITARIO A UN COSTADO DEL MERCADO BEATRIZ HERNÁNDEZ, UBICADO ENTRE GILDARDO GÓMEZ E IGNACIO GUTIÉRREZ EN LA COL. BEATRIZ HERNÁNDEZ DE LA ZONA 4 OBLATOS, EN EL MUNICIPIO DE GUADALAJARA, JALISCO.</t>
  </si>
  <si>
    <t>CONSTRUCCIÓN DE NUEVO COMEDOR COMUNITARIO DENTRO DEL PARQUE GARDEN, UBICADO EN LA CALLE EDUARDO RUÍZ # 1103 ESQUINA CON PUERTO MELAQUE, EN LA COL. MIGUEL HIDALGO DE LA ZONA 6 TETLAN, EN EL MUNICIPIO DE GUADALAJARA, JALISCO.</t>
  </si>
  <si>
    <t>HABILITACIÓN DE LOCALES SINIESTRADOS EN ZONA AFECTADA QUE DERIVO DE LA CONTINGENCIA POR INCENDIO DEL MERCADO “PLUTARCO ELÍAS CALLES", TRABAJOS DE DEMOLICIÓN, RETIRO DE ESCOMBRO Y DESMONTAJE DE ESTRUCTURAS PARA LA REHABILITACIÓN INTEGRAL DEL MERCADO Y DE LOS LOCALES, ASÍ COMO LAS INSTALACIONES EN GENERAL, UBICADO EN LA AV. ARTESANOS Y SAN PEDRO EN LA COL. SAN ISIDRO OBLATOS DE LA ZONA 4 OBLATOS, EN EL MUNICIPIO DE GUADALAJARA, JALISCO.</t>
  </si>
  <si>
    <t>REHABILITACIÓN DEL CENTRO DE DESARROLLO COMUNITARIO N°26 (CDC 26), UBICADO EN LA CALLE ACADEMIA # 413 ESQ. AV. ARTES PLÁSTICAS EN LA COL. MIRAVALLE DE LA ZONA 7 CRUZ DEL SUR, EN EL MUNICIPIO DE GUADALAJARA, JALISCO.</t>
  </si>
  <si>
    <t>DOP-CTG-MUN-MER--002-25</t>
  </si>
  <si>
    <t>TRABAJOS DE LIMPIEZA, DESAZOLVE Y MANTENIMIENTO EN LOS VASOS REGULADORES A) 5 DE MAYO, UBICADO EN AV. PATRIA ENTRE LAS CALLES 24 DE FEBRERO Y MARIO GÓMEZ EN LA COL 5 DE MAYO, B) CANAL DEL SUR, UBICADO EN LUIS COVARRUBIAS ENTRE DAVID BERNAGA Y AV. BELLAS ARTES, Y C) VALENTÍN GÓMEZ FARÍAS, UBICADO EN LA AV. JESÚS REYES HEROLES Y MARÍA C. BANCALARI EN LA COL. EL ROCÍO, TODOS EN LA ZONA 7 CRUZ DEL SUR, EN EL MUNICIPIO DE GUADALAJARA, JALISCO.</t>
  </si>
  <si>
    <t>TRABAJOS DE LIMPIEZA, DESAZOLVE Y MANTENIMIENTO EN A) EL CANAL NUEVA ESPAÑA, UBICADO EN LA LATERAL DE AV. CRISTÓBAL COLON ENTRE IXTLILXOCHITL Y FRANCISCO OSORNIO EN LA COL. ARBOLEDAS DEL SUR, B) VASO REGULADOR BALCONES DEL CUATRO, UBICADO EN LA AV. JESÚS REYES HEROLES Y RAFAEL MOLINA EN LA COL. BALCONES DEL CUATRO, AMBOS DE LA ZONA 7 CRUZ DEL SUR, Y C) EL CANAL FOVISSSTE- ESTADIO, UBICADO ENTRE AV. NORMALISTAS Y CALZ. INDEPENDENCIA, EN LA COL. FOVISSSTE ESTADIO Y COL. SAN ELÍAS DE LA ZONA 3 HUENTITAN, EN EL MUNICIPIO DE GUADALAJARA, JALISCO.</t>
  </si>
  <si>
    <t>REHABILITACIÓN DE LA UNIDAD DEPORTIVA N°06 “PLAN DE AYALA” (MUROS LATERALES Y TROTAPISTA), UBICADA EN AV. SAN JACINTO # 505 ENTRE LAS CALLES FEDERICO MEDRANO Y JOSÉ R. BENÍTEZ EN LA COL. SAN RAFAEL DE LA ZONA 6 TETLAN, EN EL MUNICIPIO DE GUADALAJARA, JALISCO.</t>
  </si>
  <si>
    <t>PROGRAMA DE REHABILITACIÓN DE CANCHAS PARA LA SUSTITUCIÓN DE PASTO SINTÉTICO, UBICADAS EN VARIOS PUNTOS DE LA CIUDAD, EN EL MUNICIPIO DE GUADALAJARA, JALISCO.</t>
  </si>
  <si>
    <t>REHABILITACIÓN DE LA UNIDAD DEPORTIVA N°26 ”14 DE FEBRERO” (CAMPOS ROJOS), UBICADA EN LA CALLE DIEGO MONTENEGRO # 1540 COLINDANDO CON AV. 8 DE JULIO Y LUIS N. MORONES EN LA COL. POLANQUITO DE LA ZONA 7 CRUZ DEL SUR, EN EL MUNICIPIO DE GUADALAJARA, JALISCO.</t>
  </si>
  <si>
    <t>REHABILITACIÓN DE LAS CANCHAS DE BÁSQUETBOL A UN COSTADO DEL MERCADO BEATRIZ HERNÁNDEZ, UBICADAS EN EL CRUCE DE LAS CALLES IGNACIO GUTIÉRREZ Y GASPAR ANTONIO EN LA COL. BEATRIZ HERNÁNDEZ DE LA ZONA 4 OBLATOS, EN EL MUNICIPIO DE GUADALAJARA, JALISCO.</t>
  </si>
  <si>
    <t>ESTUDIOS PARA EL CONTROL DE CALIDAD DE LOS PAVIMENTOS, EN DIVERSAS OBRAS CONTEMPLADAS EN EL POA-2025, UBICADAS EN VARIOS PUNTOS DE LA CIUDAD DEL MUNICIPIO DE GUADALAJARA, JALISCO.</t>
  </si>
  <si>
    <t>ESTUDIOS DE LABORATORIO Y ESTUDIOS DE MECÁNICA DE SUELOS, DE DIVERSAS OBRAS CONTEMPLADAS EN EL POA-2023, UBICADAS EN VARIOS PUNTOS DE LA CIUDAD DEL MUNICIPIO DE GUADALAJARA, JALISCO.</t>
  </si>
  <si>
    <t>PRODIM Y GASTOS INDIRECTOS</t>
  </si>
  <si>
    <t>PROYECTOS DE INGENIERÍAS PARA LA OBRA PÚBLICA, EN DIVERSAS ACCIONES CONTEMPLADAS DENTRO DEL POA-2025, PARA EL MUNICIPIO DE GUADALAJARA, JALISCO.</t>
  </si>
  <si>
    <t>REHABILITACIÓN Y ADECUACIÓN DE BANQUETAS, ANDADORES Y CORREDORES CON SENTIDO PEATONAL, RAMPAS, TOMAS DOMICILIARIAS Y SALIDAS HIDROSANITARIAS, UBICADAS DENTRO DE LAS ZONAS 1 CENTRO Y 2 MINERVA, EN EL MUNICIPIO DE GUADALAJARA, JALISCO.</t>
  </si>
  <si>
    <t>PROGRAMA DE REHABILITACIÓN Y ADECUACIÓN DE CRUCEROS SEGUROS CON ACCESO UNIVERSAL, UBICADAS EN VARIOS PUNTOS DE LA CIUDAD, EN EL MUNICIPIO DE GUADALAJARA, JALISCO.</t>
  </si>
  <si>
    <t>INFRAESTRUCTURA EN VIALIDADES Y ANDADORES CON DRENAJE PLUVIAL, ALCANTARILLADO, AGUA POTABLE, REPOSICIÓN DE SUPERFICIE DE RODAMIENTO, BANQUETAS, GUARNICIONES Y ALUMBRADO PÚBLICO, UBICADA EN LA CALLE JOSÉ LUIS VELASCO ENTRE ELIGIO ANCONA Y SOR JUANA INÉS DE LA CRUZ EN LA COL. EL ZALATE DE LA ZONA 4 OBLATOS, EN EL MUNICIPIO DE GUADALAJARA, JALISCO.</t>
  </si>
  <si>
    <t>INFRAESTRUCTURA EN VIALIDADES Y ANDADORES CON DRENAJE PLUVIAL, ALCANTARILLADO, AGUA POTABLE, REPOSICIÓN DE SUPERFICIE DE RODAMIENTO, BANQUETAS, GUARNICIONES Y ALUMBRADO PÚBLICO, UBICADA EN LA CALLE ESTHER TAPIA DE CASTELLANOS ENTRE ELIGIO ANCONA Y ANTONIO R. DE GONZÁLEZ EN LA COL. AARÓN JOAQUÍN DE LA ZONA 4 OBLATOS, EN EL MUNICIPIO DE GUADALAJARA, JALISCO.</t>
  </si>
  <si>
    <t xml:space="preserve">INTERVENCIÓN INTEGRAL PARA EL MEJORAMIENTO DE LA IMAGEN URBANA, REHABILITACIÓN Y EQUIPAMIENTO DEL ESPACIO PÚBLICO EN EL PARQUE DE LA REVOLUCIÓN (PARQUE ROJO), UBICADO DENTRO DEL POLÍGONO DE LAS CALLES MARCOS CASTELLANOS, PEDRO MORENO, CALZ. FEDERALISMO Y LÓPEZ COTILLA EN LA COL. AMERICANA, EN LA ZONA 1 CENTRO DEL MUNICIPIO DE GUADALAJARA, JALISCO. </t>
  </si>
  <si>
    <t>INTERVENCIÓN INTEGRAL PARA EL MEJORAMIENTO DE LA IMAGEN URBANA, REHABILITACIÓN Y EQUIPAMIENTO DEL ESPACIO PÚBLICO, UBICADOS EN VARIOS PUNTOS DE LA CIUDAD, EN EL MUNICIPIO DE GUADALAJARA, JALISCO.</t>
  </si>
  <si>
    <t>REHABILITACIÓN DE LA ESCUELA SECUNDARIA TÉCNICA N°148, UBICADA EN LA CALLE JACQUES CARTIER # 2992 ESQUINA FAJA DE ORO EN LA COL. 18 DE MARZO DE LA ZONA 7 CRUZ DEL SUR, EN EL MUNICIPIO DE GUADALAJARA, JALISCO.</t>
  </si>
  <si>
    <t>REHABILITACIÓN DE LA ESCUELA PRIMARIA URBANA N°230 “FRANCISCO JAVIER MINA”, UBICADA EN LA CALLE RAFAEL AGUIRRE # 1020 ENTRE IGNACIO W. COVARRUBIAS Y ÁNGEL BARRIOS EN LA COL. 5 DE MAYO DE LA ZONA 7 CRUZ DEL SUR, EN EL MUNICIPIO DE GUADALAJARA, JALISCO.</t>
  </si>
  <si>
    <t>REHABILITACIÓN DEL JARDÍN DE NIÑOS “SIMONE BEAUVOIR”, UBICADO EN LA CALLE IGNACIO W. COVARRUBIAS ENTRE RAFAEL AGUIRRE Y JOSÉ ROJO EN LA COL. 5 DE MAYO DE LA ZONA 7 CRUZ DEL SUR, EN EL MUNICIPIO DE GUADALAJARA, JALISCO.</t>
  </si>
  <si>
    <t>SEGUNDA ETAPA PARA LA REHABILITACIÓN DEL CENTRO DE ATENCIÓN MÚLTIPLE “JOMTIEN TH”, UBICADA EN LA CALLE ISLA ÍTACA # 3326 ESQ. ISLA CICLADES EN LA COL. JARDINES DE SAN JOSÉ DE LA ZONA 7 CRUZ DEL SUR, EN EL MUNICIPIO DE GUADALAJARA, JALISCO.</t>
  </si>
  <si>
    <t>REHABILITACIÓN DE LA ESCUELA SECUNDARIA MIXTA N°22, UBICADA EN AV. MALECÓN ESQUINA RUBLO EN LA COL. LAGOS DE ORIENTE DE LA ZONA 6 TETLAN, EN EL MUNICIPIO DE GUADALAJARA, JALISCO.</t>
  </si>
  <si>
    <t>REHABILITACIÓN DE LA ESCUELA PRIMARIA URBANA N°170 “LUIS DONALDO COLOSIO MURRIETA”, UBICADA EN LA CALLE PRIVADA FRANCISCO TEJEDA #25 ENTRE ANDRÉS QUINTANA ROO Y FRANCISCO TEJEDA, EN LA COL. LA GUADALUPANA DE LA ZONA 1 CENTRO, EN EL MUNICIPIO DE GUADALAJARA, JALISCO.</t>
  </si>
  <si>
    <t>REHABILITACIÓN DEL JARDÍN DE NIÑOS “PABLO CASALS”, UBICADA EN LA CALLE PUERTO ENSENADA #627 ESQUINA PUERTO SOTO LA MARINA EN LA COL. CIRCUNVALACIÓN BELISARIO DE LA ZONA 4 OBLATOS, EN EL MUNICIPIO DE GUADALAJARA, JALISCO.</t>
  </si>
  <si>
    <t>REHABILITACIÓN DE LA ESCUELA PRIMARIA URBANA N°205 "ROSA CARBAJAL", UBICADA EN LA CALLE ALFONSO ESPARZA OTEO #2085 CASI ESQUINA CON HACIENDA LA COLMENA EN LA COL. SANTA CECILIA DE LA ZONA 4 OBLATOS, EN EL MUNICIPIO DE GUADALAJARA, JALISCO.</t>
  </si>
  <si>
    <t>REHABILITACIÓN DE LA ESCUELA SECUNDARIA GENERAL N°10 “AGUSTÍN YÁÑEZ”, UBICADA EN LA CALLE CARLOS GONZÁLEZ PEÑA #325 ENTRE ADRIÁN PUGA Y AURELIA GUEVARA EN LA COL. SAN ANDRÉS DE LA ZONA 6 TETLAN, EN EL MUNICIPIO DE GUADALAJARA, JALISCO.</t>
  </si>
  <si>
    <t>REHABILITACIÓN Y ADECUACIÓN DE BANQUETAS, ANDADORES Y CORREDORES CON SENTIDO PEATONAL, RAMPAS, TOMAS DOMICILIARIAS Y SALIDAS HIDROSANITARIAS, UBICADAS DENTRO DE LAS ZONAS 5 OLÍMPICA Y 7 CRUZ DEL SUR, EN EL MUNICIPIO DE GUADALAJARA, JALISCO.</t>
  </si>
  <si>
    <t>REHABILITACIÓN Y ADECUACIÓN DE BANQUETAS, ANDADORES Y CORREDORES CON SENTIDO PEATONAL, RAMPAS, TOMAS DOMICILIARIAS Y SALIDAS HIDROSANITARIAS, UBICADAS DENTRO DE LAS ZONAS 3 HUENTITAN, 4 OBLATOS Y 6 TETLAN, EN EL MUNICIPIO DE GUADALAJARA, JALISCO.</t>
  </si>
  <si>
    <t>REHABILITACIÓN DE LA UNIDAD DEPORTIVA N°39 “PARQUE GARDEN” Y LA BIBLIOTECA FERNANDO DEL PASO, UBICADA EN LA CALLE EDUARDO RUÍZ # 1103 CON ACCESO POR AV. PUERTO MELAQUE EN LA COL. LOS ARRAYANES DE LA ZONA 6 TETLAN, EN EL MUNICIPIO DE GUADALAJARA, JALISCO.</t>
  </si>
  <si>
    <t>REHABILITACIÓN DE LAS OFICINAS GENERALES DEL DIF GUADALAJARA, UBICADO EN LA CALLE GRAL. EULOGIO PARRA # 2539 ESQUINA MIGUEL ÁNGEL DE QUEVEDO EN LA COL. LOMAS DE GUEVARA DE LA ZONA 2 MINERVA, EN EL MUNICIPIO DE GUADALAJARA, JALISCO.</t>
  </si>
  <si>
    <t>REHABILITACIÓN DEL CENTRO DE DESARROLLO COMUNITARIO N°11 (CDC 11), UBICADO EN LA CALLE RAMÓN ALCORTA #1601 ESQUINA GUILLERMO BACA EN LA COL. LOMAS DE POLANCO DE LA ZONA 7 CRUZ DEL SUR, EN EL MUNICIPIO DE GUADALAJARA, JALISCO.</t>
  </si>
  <si>
    <t>HABILITADO DE ESTRUCTURA EN ÁREA DE LOCALES COMERCIALES DENTRO DEL MERCADO LIBERTAD (SAN JUAN DE DIOS), UBICADA EN LOS CRUCES DE AV. JAVIER MINA ESQUINA CALLE ALFAREROS EN LA COL. SAN JUAN DE DIOS DE LA ZONA 1 CENTRO, EN EL MUNICIPIO DE GUADALAJARA, JALISCO.</t>
  </si>
  <si>
    <t>SEGUNDA ETAPA PARA LA REHABILITACIÓN DE LA UNIDAD MÉDICA CRUZ VERDE "DR. MARIO RIVAS SOUZA", UBICADA EN PERIFÉRICO NORTE MANUEL GÓMEZ MORÍN N°350 EN LA COL. JARDINES DE SANTA ISABEL DE LA ZONA 3 HUENTITAN, EN EL MUNICIPIO DE GUADALAJARA, JALISCO.</t>
  </si>
  <si>
    <t>MANTENIMIENTO PREVENTIVO Y CORRECTIVO PARA CALLES EN DIVERSOS PUNTOS DE LAS ZONAS 5 OLÍMPICA Y 6 TETLAN, EN EL MUNICIPIO DE GUADALAJARA, JALISCO.</t>
  </si>
  <si>
    <t>PROGRAMA DE ATENCIÓN A CENTROS CULTURALES, BIBLIOTECAS Y ESCUELAS DE MÚSICA, UBICADAS EN VARIOS PUNTOS DE LA CIUDAD, EN EL MUNICIPIO DE GUADALAJARA, JALISCO.</t>
  </si>
  <si>
    <t>REHABILITACIÓN DEL CENTRO DE ATENCIÓN Y DESARROLLO INTEGRAL PARA PERSONAS EN SITUACIÓN DE INDIGENCIA (CADIPSI), UBICADO EN CALZ. DE LAS PALMAS #76 EN LA COL. LA AURORA DE LA ZONA 1 CENTRO, EN EL MUNICIPIO DE GUADALAJARA, JALISCO.</t>
  </si>
  <si>
    <t>REHABILITACIÓN DE LA ESTACIÓN DE PROTECCIÓN CIVIL Y BOMBEROS “BASE 3” (MURO PERIMETRAL Y OBRAS COMPLEMENTARIAS), UBICADA EN AV. LÓPEZ DE LEGASPI # 1355 ESQUINA CON LA CALLE BARTOLOMÉ DÍAZ EN LA COL. 18 DE MARZO DE LA ZONA 7 CRUZ DEL SUR, EN EL MUNICIPIO DE GUADALAJARA, JALISCO.</t>
  </si>
  <si>
    <t>REHABILITACIÓN DE “MÓDULO USAR” DENTRO DE LA ESTACIÓN DE PROTECCIÓN CIVIL Y BOMBEROS BASE 2, UBICADA EN LA CALLE FÉLIX PALAVICINI ESQUINA AV. CVLN. DIVISIÓN DEL NORTE EN LA COL. JARDINES ALCALDE DE LA ZONA 1 CENTRO, EN EL MUNICIPIO DE GUADALAJARA, JALISCO.</t>
  </si>
  <si>
    <t>CONSTRUCCIÓN DE ESTACIÓN DE PROTECCIÓN CIVIL Y BOMBEROS “MÓDULO COLOMOS”, UBICADO EN EL BOSQUE LOS COLOMOS SOBRE AV. PATRIA EN LA COL. COLINAS DE SAN JAVIER DE LA ZONA 2 MINERVA, EN EL MUNICIPIO DE GUADALAJARA, JALISCO.</t>
  </si>
  <si>
    <t>CONSTRUCCIÓN DE ESTACIÓN DE PROTECCIÓN CIVIL Y BOMBEROS “MÓDULO CENTRO MÉDICO”, UBICADO LA PERÍMETRO DEL CENTRO MÉDICO DE OCCIDENTE EN LA COL. INDEPENDENCIA ORIENTE DE LA ZONA 1 CENTRO, EN EL MUNICIPIO DE GUADALAJARA, JALISCO.</t>
  </si>
  <si>
    <t>REHABILITACIÓN DE LA OFICIALÍA DEL REGISTRO CIVIL N° 1 DENTRO DEL MERCADO CORONA, UBICADA EN AV. HIDALGO S/N Y SANTA MÓNICA EN EL TERCER PISO, EN EL CENTRO HISTÓRICO DE LA ZONA 1 CENTRO, EN EL MUNICIPIO DE GUADALAJARA, JALISCO.</t>
  </si>
  <si>
    <t>REHABILITACIÓN DE LA OFICIALÍA DEL REGISTRO CIVIL N° 12 DENTRO DE LA UNIDAD ADMINISTRATIVA PRISCILIANO SÁNCHEZ, UBICADA EN AV. CIRCUNVALACIÓN # 1105 Y AV. ARTESANOS, EN LA COL. OBLATOS DE LA ZONA 4 OBLATOS, EN EL MUNICIPIO DE GUADALAJARA, JALISCO.</t>
  </si>
  <si>
    <t>CONSTRUCCIÓN Y EQUIPAMIENTO DEL COMPLEJO PARA LAS OFICINAS DE LA COORDINACIÓN GENERAL DE DESARROLLO ECONÓMICO, DENTRO DE EDIFICIO "MARGOT", UBICADO EN LA AV. DE LAS ROSAS ESQ. HORIZONTE EN LA COL. CHAPALITA DE LA ZONA 2 MINERVA, EN EL MUNICIPIO DE GUADALAJARA, JALISCO.</t>
  </si>
  <si>
    <t>REHABILITACIÓN DEL JARDÍN DE NIÑOS “MANUEL M. PONCE”, UBICADA EN LA CALLE EUTIMIO PINZÓN #984 ESQUINA CON FERNANDO FRANCO EN LA COL. RANCHO NUEVO DE LA ZONA 3 HUENTITAN, EN EL MUNICIPIO DE GUADALAJARA, JALISCO.</t>
  </si>
  <si>
    <t>REHABILITACIÓN DE ESCUELA PRIMARIA URBANA N°69 “PEDRO ANTONIO BUZETA”, UBICADA EN AV. MÉXICO #2048 ESQUINA PEDRO ANTONIO BUZETA EN LA COL. SANTA TERESITA EN LA ZONA 1 CENTRO, EN EL MUNICIPIO DE GUADALAJARA, JALISCO.</t>
  </si>
  <si>
    <t>REHABILITACIÓN DE ESCUELA PRIMARIA “EL CHAMIZAL”, UBICADA EN LA CALLE PÁNFILO PÉREZ #312 ENTRE FRANCISCO DE AYZA Y JOSEFA ORTIZ DE DOMÍNGUEZ EN LA COL. PROGRESO DE LA ZONA 5 OLÍMPICA, EN EL MUNICIPIO DE GUADALAJARA, JALISCO.</t>
  </si>
  <si>
    <t>REHABILITACIÓN DE LA ESCUELA PRIMARIA “SEBASTIÁN ALLENDE”, UBICADA EN LA CALLE FCO. GÓMEZ DE MENDIOLA #585 ENTRE JUAN DE DIOS ROBLEDO Y SEBASTIÁN ALLENDE EN LA COL. LA PENAL DE LA ZONA 5 OLÍMPICA, EN EL MUNICIPIO DE GUADALAJARA, JALISCO.</t>
  </si>
  <si>
    <t>REHABILITACIÓN DE LA ESCUELA PRIMARIA URBANA N°987 “MARÍA C. REYES Y REYES”, UBICADA EN CALZ. FEDERALISMO NORTE #1555 ESQUINA MAZATLÁN EN LA COL. MEZQUITÁN EN LA ZONA 1 CENTRO, EN EL MUNICIPIO DE GUADALAJARA, JALISCO.</t>
  </si>
  <si>
    <t>REHABILITACIÓN DE LA ESCUELA PRIMARIA URBANA N°184 “MÉXICO UNIDO”, UBICADA EN LA CALLE BARBASTRO #2510 EN LA COL. SANTA ELENA ESTADIO EN LA ZONA 3 HUENTITÁN, EN EL MUNICIPIO DE GUADALAJARA, JALISCO.</t>
  </si>
  <si>
    <t>REHABILITACIÓN DEL JARDÍN DE NIÑOS “JOSÉ GUADALUPE ZUNO”, UBICADO EN LA CALLE ATEMOZTLI #1249 ESQUINA AXAYACATL EN LA COL. LOS COLORINES DE LA ZONA 7 CRUZ DEL SUR, EN EL MUNICIPIO DE GUADALAJARA, JALISCO.</t>
  </si>
  <si>
    <t>PROGRAMA DE EJECUCIÓN A PROCEDIMIENTOS ADMINISTRATIVOS (QUEJAS Y MEDIDAS DE SEGURIDAD), INTERVENCIONES A LA INVASIÓN DE LA VÍA PÚBLICA Y REFUERZO A PUENTES PEATONALES, UBICADOS EN VARIOS PUNTOS DE LA CIUDAD, EN EL MUNICIPIO DE GUADALAJARA, JALISCO.</t>
  </si>
  <si>
    <t>DOP-IHS-MUN-DZV--003-25</t>
  </si>
  <si>
    <t>DOP-IHS-MUN-DZV--004-25</t>
  </si>
  <si>
    <t>DOP-IHS-MUN-DZV--005-25</t>
  </si>
  <si>
    <t>DOP-IHS-MUN-CUA--006-25</t>
  </si>
  <si>
    <t>DOP-CTG-MUN-SIN--007-25</t>
  </si>
  <si>
    <t>DOP-MAN-MUN-PAV--008-25</t>
  </si>
  <si>
    <t>DOP-MAN-MUN-PAV--009-25</t>
  </si>
  <si>
    <t>DOP-MAN-MUN-PAV--010-25</t>
  </si>
  <si>
    <t>DOP-MAN-MUN-PAV--011-25</t>
  </si>
  <si>
    <t>DOP-REH-MUN-CUL--012-25</t>
  </si>
  <si>
    <t>DOP-REH-MUN-CUL--013-25</t>
  </si>
  <si>
    <t>DOP-REH-MUN-CUL--014-25</t>
  </si>
  <si>
    <t>DOP-REH-MUN-CUL--015-25</t>
  </si>
  <si>
    <t>DOP-REH-MUN-DIF-016-25</t>
  </si>
  <si>
    <t>DOP-REH-MUN-DIF-017-25</t>
  </si>
  <si>
    <t>DOP-REH-MUN-DIF-018-25</t>
  </si>
  <si>
    <t>DOP-REH-MUN-DIF-019-25</t>
  </si>
  <si>
    <t>DOP-CON-MUN-DIF-020-25</t>
  </si>
  <si>
    <t>DOP-REH-MUN-DIF-021-25</t>
  </si>
  <si>
    <t>DOP-REH-MUN-MER--022-25</t>
  </si>
  <si>
    <t>DOP-REH-EQP-MER--023-25</t>
  </si>
  <si>
    <t>DOP-REH-MUN-MER--024-25</t>
  </si>
  <si>
    <t>DOP-REH-MUN-UD--025-25</t>
  </si>
  <si>
    <t>DOP-REH-MUN-UD--026-25</t>
  </si>
  <si>
    <t>DOP-REH-MUN-UD--027-25</t>
  </si>
  <si>
    <t>DOP-REH-MUN-UD--028-25</t>
  </si>
  <si>
    <t>DOP-REH-MUN-UD--029-25</t>
  </si>
  <si>
    <t>DOP-REH-MUN-EQP--030-25</t>
  </si>
  <si>
    <t>DOP-REH-MUN-EQP--031-25</t>
  </si>
  <si>
    <t>DOP-REH-MUN-EQP--032-25</t>
  </si>
  <si>
    <t>DOP-REH-MUN-EQP--033-25</t>
  </si>
  <si>
    <t>DOP-REH-MUN-EQP--034-25</t>
  </si>
  <si>
    <t>DOP-REH-EQP-CS--035-25</t>
  </si>
  <si>
    <t>DOP-REH-MUN-CS--036-25</t>
  </si>
  <si>
    <t>DOP-REH-MUN-EQP--037-25</t>
  </si>
  <si>
    <t>DOP-REH-MUN-EQP--038-25</t>
  </si>
  <si>
    <t>DOP-REH-MUN-EQP--039-25</t>
  </si>
  <si>
    <t>DOP-R33-MUN-EQP--040-25</t>
  </si>
  <si>
    <t>DOP-R33-MUN-EQP--041-25</t>
  </si>
  <si>
    <t>DOP-R33-MUN-EQP--042-25</t>
  </si>
  <si>
    <t>DOP-R33-MUN-EQP--043-25</t>
  </si>
  <si>
    <t>DOP-R33-MUN-EQP--044-25</t>
  </si>
  <si>
    <t>DOP-R33-MUN-EQP--045-25</t>
  </si>
  <si>
    <t>DOP-R33-MUN-EQP--046-25</t>
  </si>
  <si>
    <t>DOP-R33-MUN-EQP--047-25</t>
  </si>
  <si>
    <t>DOP-R33-MUN-EQP--048-25</t>
  </si>
  <si>
    <t>DOP-R33-MUN-EQP--049-25</t>
  </si>
  <si>
    <t>DOP-R33-MUN-EQP--050-25</t>
  </si>
  <si>
    <t>DOP-R33-MUN-EQP--051-25</t>
  </si>
  <si>
    <t>DOP-R33-MUN-EQP--052-25</t>
  </si>
  <si>
    <t>DOP-R33-MUN-EQP--053-25</t>
  </si>
  <si>
    <t>DOP-R33-MUN-EQP--054-25</t>
  </si>
  <si>
    <t>DOP-R33-MUN-EQP--055-25</t>
  </si>
  <si>
    <t>DOP-R33-MUN-EQP--056-25</t>
  </si>
  <si>
    <t>DOP-REH-MUN-ESP--059-25</t>
  </si>
  <si>
    <t>DOP-REH-MUN-BAN--064-25</t>
  </si>
  <si>
    <t>DOP-REH-MUN-BAN--065-25</t>
  </si>
  <si>
    <t>DOP-REH-MUN-BAN--066-25</t>
  </si>
  <si>
    <t>PROGRAMA PARA JUICIOS DE AMPARO</t>
  </si>
  <si>
    <t>REHABILITACIÓN DE LA ESCUELA SECUNDARIA TÉCNICA N°14, UBICADA EN LA CALLE ISLA TOBAGO #2824 ENTRE ISLA ARUBA E ISLA BARBADOS EN LA COL. JARDINES DE LA CRUZ DE LA ZONA 7 CRUZ DEL SUR, EN EL MUNICIPIO DE GUADALAJARA, JALISCO.</t>
  </si>
  <si>
    <t>REHABILITACIÓN DE LA ESTACIÓN DE PROTECCIÓN CIVIL Y BOMBEROS "BASE 1", UBICADO EN CALZ. DEL CAMPESINO #1097 ESQUINA CALZ. DEL ÁGUILA EN LA COL. MODERNA DE LA ZONA 1 CENTRO, EN EL MUNICIPIO DE GUADALAJARA, JALISCO.</t>
  </si>
  <si>
    <t>REHABILITACIÓN DE LAS UNIDADES MÉDICAS BÁSICAS CRUZ VERDE DE URGENCIAS, UBICADAS EN VARIOS PUNTOS DE LA CIUDAD, EN EL MUNICIPIO DE GUADALAJARA, JALISCO.</t>
  </si>
  <si>
    <t>PROGRAMA DE RESTAURACIÓN DE BIENES PATRIMONIALES (FUENTES, MONUMENTOS Y ESCULTURAS), UBICADOS EN VARIOS PUNTOS DE LA CIUDAD, EN EL MUNICIPIO DE GUADALAJARA, JALISCO.</t>
  </si>
  <si>
    <t>PROGRAMA FAIS DE INFRAESTRUCTURA EN VIALIDADES Y ANDADORES CON DRENAJE PLUVIAL, ALCANTARILLADO, AGUA POTABLE, REPOSICIÓN DE SUPERFICIE DE RODAMIENTO, BANQUETAS, GUARNICIONES Y ALUMBRADO PÚBLICO, UBICADAS EN VARIOS PUNTOS DE LA CIUDAD, DEL MUNICIPIO DE GUADALAJARA, JALISCO.</t>
  </si>
  <si>
    <t>DOP-R33-MUN-CON--061-25</t>
  </si>
  <si>
    <t>DOP-R33-MUN-CON--062-25</t>
  </si>
  <si>
    <t>DOP-RES-MUN-CUL--058-25</t>
  </si>
  <si>
    <t>DOP-REH-MUN-ESP--060-25</t>
  </si>
  <si>
    <t>DOP-R33-MUN-CON--063-25</t>
  </si>
  <si>
    <t>DOP-REH-MUN-BAN--067-25</t>
  </si>
  <si>
    <t>DOP-EYP-MUN-PAV--068-25</t>
  </si>
  <si>
    <t>DOP-EYP-MUN-LAB--069-25</t>
  </si>
  <si>
    <t>DOP-EYP-MUN-SUP--070-25</t>
  </si>
  <si>
    <t>DOP-EYP-MUN-PRY--071-25</t>
  </si>
  <si>
    <t>Propuesta de Inversión al Programa Operativo Anual 2025 (POA-2025)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</si>
</sst>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4" formatCode="_-&quot;$&quot;* #,##0.00_-;\-&quot;$&quot;* #,##0.00_-;_-&quot;$&quot;* &quot;-&quot;??_-;_-@_-"/>
    <numFmt numFmtId="43" formatCode="_-* #,##0.00_-;\-* #,##0.00_-;_-* &quot;-&quot;??_-;_-@_-"/>
    <numFmt numFmtId="165" formatCode="_-[$€]* #,##0.00_-;\-[$€]* #,##0.00_-;_-[$€]* &quot;-&quot;??_-;_-@_-"/>
  </numFmts>
  <fonts count="60">
    <font>
      <sz val="10"/>
      <name val="Arial"/>
    </font>
    <font>
      <sz val="11"/>
      <color indexed="8"/>
      <name val="Calibri"/>
      <family val="2"/>
    </font>
    <font>
      <sz val="10"/>
      <name val="Arial"/>
      <family val="2"/>
    </font>
    <font>
      <sz val="16"/>
      <name val="Arial"/>
      <family val="2"/>
    </font>
    <font>
      <b/>
      <sz val="10"/>
      <name val="Arial"/>
      <family val="2"/>
    </font>
    <font>
      <b/>
      <sz val="16"/>
      <name val="Arial"/>
      <family val="2"/>
    </font>
    <font>
      <sz val="12"/>
      <name val="Arial"/>
      <family val="2"/>
    </font>
    <font>
      <b/>
      <sz val="20"/>
      <name val="Arial"/>
      <family val="2"/>
    </font>
    <font>
      <sz val="28"/>
      <name val="Arial"/>
      <family val="2"/>
    </font>
    <font>
      <b/>
      <sz val="12"/>
      <name val="Arial"/>
      <family val="2"/>
    </font>
    <font>
      <b/>
      <sz val="11"/>
      <name val="Arial"/>
      <family val="2"/>
    </font>
    <font>
      <sz val="10"/>
      <name val="Arial"/>
      <family val="2"/>
    </font>
    <font>
      <b/>
      <sz val="14"/>
      <name val="Arial"/>
      <family val="2"/>
    </font>
    <font>
      <b/>
      <sz val="14"/>
      <color indexed="8"/>
      <name val="Arial"/>
      <family val="2"/>
    </font>
    <font>
      <sz val="10"/>
      <color indexed="8"/>
      <name val="Arial"/>
      <family val="2"/>
    </font>
    <font>
      <sz val="10"/>
      <color indexed="8"/>
      <name val="Arial Narrow"/>
      <family val="2"/>
    </font>
    <font>
      <b/>
      <sz val="16"/>
      <color indexed="8"/>
      <name val="Arial"/>
      <family val="2"/>
    </font>
    <font>
      <sz val="12"/>
      <name val="Arial Narrow"/>
      <family val="2"/>
    </font>
    <font>
      <sz val="12"/>
      <color indexed="8"/>
      <name val="Arial"/>
      <family val="2"/>
    </font>
    <font>
      <sz val="14"/>
      <color indexed="8"/>
      <name val="Arial"/>
      <family val="2"/>
    </font>
    <font>
      <b/>
      <sz val="14"/>
      <name val="Arial Greek"/>
    </font>
    <font>
      <b/>
      <i/>
      <sz val="18"/>
      <name val="Arial Greek"/>
    </font>
    <font>
      <sz val="12"/>
      <color indexed="8"/>
      <name val="Arial Narrow"/>
      <family val="2"/>
    </font>
    <font>
      <sz val="12"/>
      <name val="Arial Greek"/>
    </font>
    <font>
      <b/>
      <sz val="14"/>
      <name val="FrnkGothITC Bk BT"/>
      <family val="2"/>
    </font>
    <font>
      <b/>
      <sz val="18"/>
      <color indexed="8"/>
      <name val="Arial"/>
      <family val="2"/>
    </font>
    <font>
      <b/>
      <sz val="20"/>
      <color indexed="8"/>
      <name val="Arial"/>
      <family val="2"/>
    </font>
    <font>
      <sz val="11"/>
      <color indexed="8"/>
      <name val="Arial"/>
      <family val="2"/>
    </font>
    <font>
      <b/>
      <sz val="18"/>
      <name val="Arial"/>
      <family val="2"/>
    </font>
    <font>
      <b/>
      <sz val="18"/>
      <color indexed="8"/>
      <name val="Arial Narrow"/>
      <family val="2"/>
    </font>
    <font>
      <sz val="14"/>
      <name val="Arial"/>
      <family val="2"/>
    </font>
    <font>
      <b/>
      <sz val="8"/>
      <color indexed="81"/>
      <name val="Tahoma"/>
      <family val="2"/>
    </font>
    <font>
      <sz val="8"/>
      <color indexed="81"/>
      <name val="Tahoma"/>
      <family val="2"/>
    </font>
    <font>
      <b/>
      <sz val="22"/>
      <name val="Arial"/>
      <family val="2"/>
    </font>
    <font>
      <sz val="16"/>
      <name val="Arial"/>
      <family val="2"/>
    </font>
    <font>
      <sz val="14"/>
      <name val="Arial"/>
      <family val="2"/>
    </font>
    <font>
      <b/>
      <sz val="18"/>
      <name val="Arial Greek"/>
    </font>
    <font>
      <b/>
      <i/>
      <sz val="22"/>
      <name val="Arial Greek"/>
    </font>
    <font>
      <sz val="18"/>
      <color indexed="8"/>
      <name val="Arial"/>
      <family val="2"/>
    </font>
    <font>
      <sz val="14"/>
      <name val="Arial Narrow"/>
      <family val="2"/>
    </font>
    <font>
      <sz val="10"/>
      <name val="Arial"/>
      <family val="2"/>
    </font>
    <font>
      <sz val="10"/>
      <name val="Arial"/>
      <family val="2"/>
    </font>
    <font>
      <sz val="10"/>
      <name val="Arial"/>
      <family val="2"/>
    </font>
    <font>
      <sz val="10"/>
      <name val="Arial"/>
      <family val="2"/>
    </font>
    <font>
      <sz val="10"/>
      <name val="Arial"/>
      <family val="2"/>
    </font>
    <font>
      <sz val="14"/>
      <name val="Calibri"/>
      <family val="2"/>
    </font>
    <font>
      <b/>
      <sz val="18"/>
      <name val="Calibri"/>
      <family val="2"/>
    </font>
    <font>
      <sz val="16"/>
      <color indexed="8"/>
      <name val="Arial"/>
      <family val="2"/>
    </font>
    <font>
      <b/>
      <sz val="24"/>
      <color indexed="8"/>
      <name val="Arial"/>
      <family val="2"/>
    </font>
    <font>
      <sz val="15"/>
      <color indexed="8"/>
      <name val="Arial"/>
      <family val="2"/>
    </font>
    <font>
      <b/>
      <sz val="17"/>
      <name val="Calibri"/>
      <family val="2"/>
    </font>
    <font>
      <b/>
      <sz val="18"/>
      <color indexed="8"/>
      <name val="Calibri"/>
      <family val="2"/>
      <scheme val="minor"/>
    </font>
    <font>
      <sz val="18"/>
      <name val="Calibri"/>
      <family val="2"/>
      <scheme val="minor"/>
    </font>
    <font>
      <sz val="18"/>
      <color indexed="8"/>
      <name val="Calibri"/>
      <family val="2"/>
      <scheme val="minor"/>
    </font>
    <font>
      <b/>
      <sz val="18"/>
      <name val="Calibri"/>
      <family val="2"/>
      <scheme val="minor"/>
    </font>
    <font>
      <b/>
      <sz val="22"/>
      <name val="Calibri"/>
      <family val="2"/>
      <scheme val="minor"/>
    </font>
    <font>
      <b/>
      <sz val="16.5"/>
      <color theme="0"/>
      <name val="Arial"/>
      <family val="2"/>
    </font>
    <font>
      <b/>
      <sz val="18"/>
      <color theme="0"/>
      <name val="Arial"/>
      <family val="2"/>
    </font>
    <font>
      <sz val="18"/>
      <color rgb="FF92D050"/>
      <name val="Arial"/>
      <family val="2"/>
    </font>
    <font>
      <b/>
      <sz val="24"/>
      <name val="Calibri"/>
      <family val="2"/>
      <scheme val="minor"/>
    </font>
  </fonts>
  <fills count="15">
    <fill>
      <patternFill patternType="none"/>
    </fill>
    <fill>
      <patternFill patternType="gray125"/>
    </fill>
    <fill>
      <patternFill patternType="solid">
        <fgColor indexed="43"/>
        <bgColor indexed="8"/>
      </patternFill>
    </fill>
    <fill>
      <patternFill patternType="solid">
        <fgColor indexed="42"/>
        <bgColor indexed="8"/>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5"/>
        <bgColor indexed="8"/>
      </patternFill>
    </fill>
    <fill>
      <patternFill patternType="solid">
        <fgColor indexed="45"/>
        <bgColor indexed="64"/>
      </patternFill>
    </fill>
    <fill>
      <patternFill patternType="solid">
        <fgColor theme="7" tint="-0.49998474074526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9" tint="0.59999389629810485"/>
        <bgColor indexed="64"/>
      </patternFill>
    </fill>
  </fills>
  <borders count="35">
    <border>
      <left/>
      <right/>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8"/>
      </left>
      <right style="hair">
        <color indexed="8"/>
      </right>
      <top/>
      <bottom style="hair">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hair">
        <color indexed="8"/>
      </left>
      <right style="hair">
        <color indexed="8"/>
      </right>
      <top/>
      <bottom style="hair">
        <color indexed="8"/>
      </bottom>
      <diagonal/>
    </border>
    <border>
      <left/>
      <right/>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style="hair">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43">
    <xf numFmtId="0" fontId="0" fillId="0" borderId="0"/>
    <xf numFmtId="165" fontId="2"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4" fontId="2" fillId="0" borderId="0" applyFont="0" applyFill="0" applyBorder="0" applyAlignment="0" applyProtection="0"/>
    <xf numFmtId="44" fontId="40" fillId="0" borderId="0" applyFont="0" applyFill="0" applyBorder="0" applyAlignment="0" applyProtection="0"/>
    <xf numFmtId="44" fontId="2" fillId="0" borderId="0" applyFont="0" applyFill="0" applyBorder="0" applyAlignment="0" applyProtection="0"/>
    <xf numFmtId="44" fontId="41" fillId="0" borderId="0" applyFont="0" applyFill="0" applyBorder="0" applyAlignment="0" applyProtection="0"/>
    <xf numFmtId="44" fontId="42"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2" fillId="0" borderId="0"/>
    <xf numFmtId="0" fontId="41" fillId="0" borderId="0"/>
    <xf numFmtId="0" fontId="2" fillId="0" borderId="0"/>
    <xf numFmtId="0" fontId="43" fillId="0" borderId="0"/>
    <xf numFmtId="0" fontId="44" fillId="0" borderId="0"/>
    <xf numFmtId="0" fontId="2" fillId="0" borderId="0"/>
    <xf numFmtId="0" fontId="2" fillId="0" borderId="0"/>
    <xf numFmtId="0" fontId="2" fillId="0" borderId="0"/>
    <xf numFmtId="0" fontId="2" fillId="0" borderId="0"/>
    <xf numFmtId="0" fontId="2" fillId="0" borderId="0"/>
    <xf numFmtId="0" fontId="40" fillId="0" borderId="0"/>
    <xf numFmtId="0" fontId="2" fillId="0" borderId="0"/>
    <xf numFmtId="0" fontId="2" fillId="0" borderId="0"/>
    <xf numFmtId="0" fontId="1" fillId="0" borderId="0"/>
    <xf numFmtId="0" fontId="14" fillId="0" borderId="0"/>
    <xf numFmtId="0" fontId="14" fillId="0" borderId="0"/>
    <xf numFmtId="9" fontId="2"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5">
    <xf numFmtId="0" fontId="0" fillId="0" borderId="0" xfId="0"/>
    <xf numFmtId="0" fontId="6" fillId="0" borderId="0" xfId="0" applyFont="1" applyAlignment="1">
      <alignment horizontal="center"/>
    </xf>
    <xf numFmtId="0" fontId="0" fillId="0" borderId="0" xfId="0" applyFill="1"/>
    <xf numFmtId="0" fontId="0" fillId="0" borderId="0" xfId="0" applyFill="1" applyBorder="1"/>
    <xf numFmtId="44" fontId="4" fillId="0" borderId="0" xfId="0" applyNumberFormat="1" applyFont="1" applyFill="1" applyBorder="1"/>
    <xf numFmtId="0" fontId="12" fillId="0" borderId="0" xfId="0" applyFont="1" applyAlignment="1">
      <alignment horizontal="center" vertical="center" wrapText="1"/>
    </xf>
    <xf numFmtId="0" fontId="11" fillId="0" borderId="0" xfId="0" applyFont="1" applyAlignment="1">
      <alignment vertical="center" wrapText="1"/>
    </xf>
    <xf numFmtId="9" fontId="15" fillId="0" borderId="0" xfId="33" applyFont="1" applyFill="1" applyBorder="1" applyAlignment="1" applyProtection="1">
      <alignment horizontal="center" vertical="center" wrapText="1"/>
      <protection hidden="1"/>
    </xf>
    <xf numFmtId="0" fontId="3" fillId="0" borderId="0" xfId="0" applyFont="1" applyAlignment="1">
      <alignment vertical="center" wrapText="1"/>
    </xf>
    <xf numFmtId="0" fontId="16" fillId="0" borderId="2" xfId="31" applyFont="1" applyFill="1" applyBorder="1" applyAlignment="1">
      <alignment horizontal="center" vertical="center" wrapText="1"/>
    </xf>
    <xf numFmtId="0" fontId="12" fillId="0" borderId="3" xfId="32" applyFont="1" applyFill="1" applyBorder="1" applyAlignment="1" applyProtection="1">
      <alignment horizontal="center" vertical="center" wrapText="1"/>
      <protection hidden="1"/>
    </xf>
    <xf numFmtId="0" fontId="17" fillId="0" borderId="3" xfId="32" applyFont="1" applyFill="1" applyBorder="1" applyAlignment="1" applyProtection="1">
      <alignment horizontal="justify" vertical="top" wrapText="1"/>
      <protection hidden="1"/>
    </xf>
    <xf numFmtId="15" fontId="18" fillId="0" borderId="2" xfId="31" applyNumberFormat="1" applyFont="1" applyFill="1" applyBorder="1" applyAlignment="1">
      <alignment horizontal="center" vertical="center" wrapText="1"/>
    </xf>
    <xf numFmtId="9" fontId="19" fillId="0" borderId="2" xfId="33" applyFont="1" applyFill="1" applyBorder="1" applyAlignment="1">
      <alignment horizontal="center" vertical="center" wrapText="1"/>
    </xf>
    <xf numFmtId="7" fontId="20" fillId="0" borderId="3" xfId="6" applyNumberFormat="1" applyFont="1" applyFill="1" applyBorder="1" applyAlignment="1" applyProtection="1">
      <alignment horizontal="left" vertical="center" wrapText="1"/>
      <protection hidden="1"/>
    </xf>
    <xf numFmtId="44" fontId="21" fillId="0" borderId="3" xfId="6" applyFont="1" applyFill="1" applyBorder="1" applyAlignment="1" applyProtection="1">
      <alignment horizontal="center" vertical="center" wrapText="1"/>
      <protection hidden="1"/>
    </xf>
    <xf numFmtId="9" fontId="22" fillId="2" borderId="4" xfId="33" applyFont="1" applyFill="1" applyBorder="1" applyAlignment="1" applyProtection="1">
      <alignment horizontal="center" vertical="center" wrapText="1"/>
      <protection hidden="1"/>
    </xf>
    <xf numFmtId="44" fontId="23" fillId="0" borderId="3" xfId="6" applyFont="1" applyFill="1" applyBorder="1" applyAlignment="1" applyProtection="1">
      <alignment horizontal="center" vertical="center" wrapText="1"/>
      <protection hidden="1"/>
    </xf>
    <xf numFmtId="0" fontId="0" fillId="0" borderId="0" xfId="0" applyFill="1" applyBorder="1" applyAlignment="1">
      <alignment vertical="center" wrapText="1"/>
    </xf>
    <xf numFmtId="0" fontId="24" fillId="0" borderId="0" xfId="0" applyFont="1" applyBorder="1" applyAlignment="1" applyProtection="1">
      <alignment horizontal="justify" vertical="center" wrapText="1"/>
      <protection hidden="1"/>
    </xf>
    <xf numFmtId="15" fontId="14" fillId="0" borderId="0" xfId="32" applyNumberFormat="1" applyFont="1" applyFill="1" applyBorder="1" applyAlignment="1">
      <alignment horizontal="center" vertical="center" wrapText="1"/>
    </xf>
    <xf numFmtId="0" fontId="16" fillId="0" borderId="0" xfId="32" applyFont="1" applyFill="1" applyBorder="1" applyAlignment="1">
      <alignment horizontal="center" vertical="center" wrapText="1"/>
    </xf>
    <xf numFmtId="0" fontId="13" fillId="0" borderId="0" xfId="32" applyFont="1" applyFill="1" applyBorder="1" applyAlignment="1">
      <alignment horizontal="center" vertical="center" wrapText="1"/>
    </xf>
    <xf numFmtId="0" fontId="22" fillId="0" borderId="0" xfId="32" applyFont="1" applyFill="1" applyBorder="1" applyAlignment="1">
      <alignment horizontal="justify" vertical="top" wrapText="1"/>
    </xf>
    <xf numFmtId="15" fontId="18" fillId="0" borderId="0" xfId="33" applyNumberFormat="1" applyFont="1" applyFill="1" applyBorder="1" applyAlignment="1">
      <alignment horizontal="center" vertical="center" wrapText="1"/>
    </xf>
    <xf numFmtId="9" fontId="19" fillId="0" borderId="0" xfId="33" applyFont="1" applyFill="1" applyBorder="1" applyAlignment="1">
      <alignment horizontal="center" vertical="center" wrapText="1"/>
    </xf>
    <xf numFmtId="0" fontId="16" fillId="0" borderId="0" xfId="32" applyFont="1" applyFill="1" applyBorder="1" applyAlignment="1">
      <alignment horizontal="right" vertical="center" wrapText="1"/>
    </xf>
    <xf numFmtId="9" fontId="22" fillId="0" borderId="0" xfId="33" applyFont="1" applyFill="1" applyBorder="1" applyAlignment="1">
      <alignment horizontal="center" vertical="center" wrapText="1"/>
    </xf>
    <xf numFmtId="0" fontId="12" fillId="0" borderId="5" xfId="32" applyFont="1" applyFill="1" applyBorder="1" applyAlignment="1">
      <alignment horizontal="centerContinuous" vertical="center" wrapText="1"/>
    </xf>
    <xf numFmtId="0" fontId="26" fillId="0" borderId="0" xfId="32" applyFont="1" applyFill="1" applyBorder="1" applyAlignment="1">
      <alignment horizontal="right" vertical="center" wrapText="1"/>
    </xf>
    <xf numFmtId="0" fontId="9" fillId="0" borderId="0" xfId="32" applyFont="1" applyFill="1" applyBorder="1" applyAlignment="1" applyProtection="1">
      <alignment horizontal="center" vertical="center" wrapText="1"/>
      <protection hidden="1"/>
    </xf>
    <xf numFmtId="0" fontId="9" fillId="3" borderId="6" xfId="32" applyFont="1" applyFill="1" applyBorder="1" applyAlignment="1">
      <alignment horizontal="center" vertical="center"/>
    </xf>
    <xf numFmtId="0" fontId="9" fillId="0" borderId="0" xfId="32" applyFont="1" applyFill="1" applyBorder="1" applyAlignment="1">
      <alignment horizontal="center" vertical="center" wrapText="1"/>
    </xf>
    <xf numFmtId="1" fontId="25" fillId="0" borderId="0" xfId="32" applyNumberFormat="1" applyFont="1" applyFill="1" applyBorder="1" applyAlignment="1" applyProtection="1">
      <alignment horizontal="centerContinuous" vertical="center" wrapText="1"/>
      <protection hidden="1"/>
    </xf>
    <xf numFmtId="9" fontId="22" fillId="2" borderId="7" xfId="33" applyFont="1" applyFill="1" applyBorder="1" applyAlignment="1" applyProtection="1">
      <alignment horizontal="center" vertical="center" wrapText="1"/>
      <protection hidden="1"/>
    </xf>
    <xf numFmtId="0" fontId="12" fillId="0" borderId="1" xfId="0" applyFont="1" applyFill="1" applyBorder="1" applyAlignment="1">
      <alignment horizontal="center" vertical="center" wrapText="1"/>
    </xf>
    <xf numFmtId="44" fontId="28" fillId="0" borderId="1" xfId="32" applyNumberFormat="1" applyFont="1" applyFill="1" applyBorder="1" applyAlignment="1">
      <alignment horizontal="center" vertical="center" wrapText="1"/>
    </xf>
    <xf numFmtId="1" fontId="29" fillId="0" borderId="0" xfId="32" applyNumberFormat="1" applyFont="1" applyFill="1" applyBorder="1" applyAlignment="1">
      <alignment horizontal="centerContinuous" vertical="center" wrapText="1"/>
    </xf>
    <xf numFmtId="0" fontId="30" fillId="0" borderId="0" xfId="0" applyFont="1" applyAlignment="1"/>
    <xf numFmtId="0" fontId="13" fillId="0" borderId="0" xfId="32" applyFont="1" applyFill="1" applyBorder="1" applyAlignment="1">
      <alignment horizontal="left" vertical="center" wrapText="1"/>
    </xf>
    <xf numFmtId="0" fontId="13" fillId="0" borderId="0" xfId="32" applyFont="1" applyFill="1" applyBorder="1" applyAlignment="1">
      <alignment horizontal="right" vertical="center" wrapText="1"/>
    </xf>
    <xf numFmtId="44" fontId="7" fillId="4" borderId="0" xfId="32" applyNumberFormat="1" applyFont="1" applyFill="1" applyBorder="1" applyAlignment="1">
      <alignment horizontal="center" vertical="center" wrapText="1"/>
    </xf>
    <xf numFmtId="1" fontId="26" fillId="0" borderId="0" xfId="6" applyNumberFormat="1" applyFont="1" applyFill="1" applyBorder="1" applyAlignment="1">
      <alignment horizontal="center" vertical="center" wrapText="1"/>
    </xf>
    <xf numFmtId="0" fontId="4" fillId="0" borderId="0" xfId="32" applyFont="1" applyFill="1" applyBorder="1" applyAlignment="1" applyProtection="1">
      <alignment horizontal="center" vertical="center" wrapText="1"/>
      <protection hidden="1"/>
    </xf>
    <xf numFmtId="0" fontId="16" fillId="4" borderId="0" xfId="31" applyFont="1" applyFill="1" applyBorder="1" applyAlignment="1">
      <alignment horizontal="center" vertical="center" wrapText="1"/>
    </xf>
    <xf numFmtId="0" fontId="13" fillId="5" borderId="8" xfId="31" applyFont="1" applyFill="1" applyBorder="1" applyAlignment="1" applyProtection="1">
      <alignment horizontal="center" vertical="center" wrapText="1"/>
      <protection hidden="1"/>
    </xf>
    <xf numFmtId="0" fontId="13" fillId="5" borderId="6" xfId="31" applyFont="1" applyFill="1" applyBorder="1" applyAlignment="1" applyProtection="1">
      <alignment horizontal="center" vertical="center" wrapText="1"/>
      <protection hidden="1"/>
    </xf>
    <xf numFmtId="0" fontId="13" fillId="5" borderId="9" xfId="31" applyFont="1" applyFill="1" applyBorder="1" applyAlignment="1" applyProtection="1">
      <alignment horizontal="center" vertical="center" wrapText="1"/>
      <protection hidden="1"/>
    </xf>
    <xf numFmtId="0" fontId="12" fillId="5" borderId="6" xfId="0" applyFont="1" applyFill="1" applyBorder="1" applyAlignment="1" applyProtection="1">
      <alignment horizontal="center" vertical="center" wrapText="1"/>
      <protection hidden="1"/>
    </xf>
    <xf numFmtId="0" fontId="12" fillId="5" borderId="0" xfId="0" applyFont="1" applyFill="1" applyBorder="1" applyAlignment="1" applyProtection="1">
      <alignment horizontal="center" vertical="center" wrapText="1"/>
      <protection hidden="1"/>
    </xf>
    <xf numFmtId="44" fontId="21" fillId="0" borderId="4" xfId="6" applyFont="1" applyFill="1" applyBorder="1" applyAlignment="1" applyProtection="1">
      <alignment horizontal="center" vertical="center" wrapText="1"/>
      <protection hidden="1"/>
    </xf>
    <xf numFmtId="44" fontId="33" fillId="0" borderId="0" xfId="6" applyFont="1" applyFill="1" applyBorder="1" applyAlignment="1">
      <alignment horizontal="center" vertical="center"/>
    </xf>
    <xf numFmtId="44" fontId="33" fillId="5" borderId="0" xfId="6" applyFont="1" applyFill="1" applyBorder="1" applyAlignment="1">
      <alignment horizontal="center" vertical="center"/>
    </xf>
    <xf numFmtId="44" fontId="25" fillId="0" borderId="10" xfId="6" applyNumberFormat="1" applyFont="1" applyFill="1" applyBorder="1" applyAlignment="1">
      <alignment horizontal="center" vertical="center" wrapText="1"/>
    </xf>
    <xf numFmtId="44" fontId="25" fillId="0" borderId="0" xfId="6"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7" fillId="0" borderId="0" xfId="32" applyFont="1" applyFill="1" applyBorder="1" applyAlignment="1">
      <alignment horizontal="left" vertical="center" wrapText="1"/>
    </xf>
    <xf numFmtId="44" fontId="28" fillId="0" borderId="0" xfId="32" applyNumberFormat="1" applyFont="1" applyFill="1" applyBorder="1" applyAlignment="1">
      <alignment horizontal="center" vertical="center" wrapText="1"/>
    </xf>
    <xf numFmtId="0" fontId="16" fillId="0" borderId="0" xfId="31" applyFont="1" applyFill="1" applyBorder="1" applyAlignment="1">
      <alignment horizontal="center" vertical="center" wrapText="1"/>
    </xf>
    <xf numFmtId="7" fontId="20" fillId="5" borderId="3" xfId="6" applyNumberFormat="1" applyFont="1" applyFill="1" applyBorder="1" applyAlignment="1" applyProtection="1">
      <alignment horizontal="left" vertical="center" wrapText="1"/>
      <protection hidden="1"/>
    </xf>
    <xf numFmtId="44" fontId="21" fillId="5" borderId="3" xfId="6" applyFont="1" applyFill="1" applyBorder="1" applyAlignment="1" applyProtection="1">
      <alignment horizontal="center" vertical="center" wrapText="1"/>
      <protection hidden="1"/>
    </xf>
    <xf numFmtId="0" fontId="12" fillId="0" borderId="0" xfId="32" applyFont="1" applyFill="1" applyBorder="1" applyAlignment="1" applyProtection="1">
      <alignment horizontal="center" vertical="center" wrapText="1"/>
      <protection hidden="1"/>
    </xf>
    <xf numFmtId="0" fontId="17" fillId="0" borderId="0" xfId="32" applyFont="1" applyFill="1" applyBorder="1" applyAlignment="1" applyProtection="1">
      <alignment horizontal="justify" vertical="top" wrapText="1"/>
      <protection hidden="1"/>
    </xf>
    <xf numFmtId="44" fontId="28" fillId="5" borderId="1" xfId="32" applyNumberFormat="1" applyFont="1" applyFill="1" applyBorder="1" applyAlignment="1">
      <alignment horizontal="center" vertical="center" wrapText="1"/>
    </xf>
    <xf numFmtId="44" fontId="25" fillId="5" borderId="10" xfId="6" applyNumberFormat="1" applyFont="1" applyFill="1" applyBorder="1" applyAlignment="1">
      <alignment horizontal="center" vertical="center" wrapText="1"/>
    </xf>
    <xf numFmtId="0" fontId="16" fillId="5" borderId="0" xfId="32" applyFont="1" applyFill="1" applyBorder="1" applyAlignment="1">
      <alignment horizontal="right" vertical="center" wrapText="1"/>
    </xf>
    <xf numFmtId="9" fontId="22" fillId="0" borderId="4" xfId="33" applyFont="1" applyFill="1" applyBorder="1" applyAlignment="1" applyProtection="1">
      <alignment horizontal="center" vertical="center" wrapText="1"/>
      <protection hidden="1"/>
    </xf>
    <xf numFmtId="0" fontId="3" fillId="0" borderId="0" xfId="0" applyFont="1" applyFill="1" applyAlignment="1">
      <alignment vertical="center" wrapText="1"/>
    </xf>
    <xf numFmtId="9" fontId="22" fillId="0" borderId="7" xfId="33" applyFont="1" applyFill="1" applyBorder="1" applyAlignment="1" applyProtection="1">
      <alignment horizontal="center" vertical="center" wrapText="1"/>
      <protection hidden="1"/>
    </xf>
    <xf numFmtId="44" fontId="7" fillId="5" borderId="0" xfId="32" applyNumberFormat="1" applyFont="1" applyFill="1" applyBorder="1" applyAlignment="1">
      <alignment horizontal="center" vertical="center" wrapText="1"/>
    </xf>
    <xf numFmtId="44" fontId="26" fillId="5" borderId="10" xfId="6" applyNumberFormat="1" applyFont="1" applyFill="1" applyBorder="1" applyAlignment="1">
      <alignment horizontal="center" vertical="center" wrapText="1"/>
    </xf>
    <xf numFmtId="44" fontId="21" fillId="5" borderId="4" xfId="6" applyFont="1" applyFill="1" applyBorder="1" applyAlignment="1" applyProtection="1">
      <alignment horizontal="center" vertical="center" wrapText="1"/>
      <protection hidden="1"/>
    </xf>
    <xf numFmtId="44" fontId="14" fillId="0" borderId="0" xfId="32" applyNumberFormat="1" applyFont="1" applyFill="1" applyBorder="1" applyAlignment="1">
      <alignment horizontal="center" vertical="center" wrapText="1"/>
    </xf>
    <xf numFmtId="0" fontId="9" fillId="5" borderId="6" xfId="0" applyFont="1" applyFill="1" applyBorder="1" applyAlignment="1" applyProtection="1">
      <alignment horizontal="center" vertical="center" wrapText="1"/>
      <protection hidden="1"/>
    </xf>
    <xf numFmtId="0" fontId="0" fillId="6" borderId="0" xfId="0" applyFill="1"/>
    <xf numFmtId="0" fontId="17" fillId="0" borderId="3" xfId="32" applyFont="1" applyFill="1" applyBorder="1" applyAlignment="1" applyProtection="1">
      <alignment horizontal="left" vertical="center" wrapText="1"/>
      <protection hidden="1"/>
    </xf>
    <xf numFmtId="0" fontId="17" fillId="0" borderId="3" xfId="32" applyFont="1" applyFill="1" applyBorder="1" applyAlignment="1" applyProtection="1">
      <alignment vertical="top" wrapText="1"/>
      <protection hidden="1"/>
    </xf>
    <xf numFmtId="7" fontId="20" fillId="0" borderId="3" xfId="6" applyNumberFormat="1" applyFont="1" applyFill="1" applyBorder="1" applyAlignment="1" applyProtection="1">
      <alignment horizontal="center" vertical="center" wrapText="1"/>
      <protection hidden="1"/>
    </xf>
    <xf numFmtId="44" fontId="28" fillId="0" borderId="0" xfId="6" applyFont="1" applyAlignment="1">
      <alignment vertical="center" wrapText="1"/>
    </xf>
    <xf numFmtId="0" fontId="0" fillId="0" borderId="11" xfId="0" applyBorder="1"/>
    <xf numFmtId="0" fontId="24" fillId="0" borderId="0" xfId="0" applyFont="1" applyBorder="1" applyAlignment="1" applyProtection="1">
      <alignment horizontal="center" vertical="center" wrapText="1"/>
      <protection hidden="1"/>
    </xf>
    <xf numFmtId="9" fontId="38" fillId="0" borderId="2" xfId="33" applyFont="1" applyFill="1" applyBorder="1" applyAlignment="1">
      <alignment horizontal="center" vertical="center" wrapText="1"/>
    </xf>
    <xf numFmtId="44" fontId="37" fillId="5" borderId="10" xfId="6" applyFont="1" applyFill="1" applyBorder="1" applyAlignment="1" applyProtection="1">
      <alignment horizontal="center" vertical="center" wrapText="1"/>
      <protection hidden="1"/>
    </xf>
    <xf numFmtId="7" fontId="36" fillId="0" borderId="0" xfId="6" applyNumberFormat="1" applyFont="1" applyFill="1" applyBorder="1" applyAlignment="1" applyProtection="1">
      <alignment horizontal="right" vertical="center" wrapText="1"/>
      <protection hidden="1"/>
    </xf>
    <xf numFmtId="44" fontId="37" fillId="0" borderId="2" xfId="6" applyFont="1" applyFill="1" applyBorder="1" applyAlignment="1" applyProtection="1">
      <alignment horizontal="center" vertical="center" wrapText="1"/>
      <protection hidden="1"/>
    </xf>
    <xf numFmtId="0" fontId="9" fillId="7" borderId="12" xfId="32" applyFont="1" applyFill="1" applyBorder="1" applyAlignment="1">
      <alignment horizontal="center" vertical="center" wrapText="1"/>
    </xf>
    <xf numFmtId="9" fontId="25" fillId="0" borderId="2" xfId="33" applyFont="1" applyFill="1" applyBorder="1" applyAlignment="1">
      <alignment horizontal="left" vertical="center" wrapText="1"/>
    </xf>
    <xf numFmtId="0" fontId="30" fillId="0" borderId="0" xfId="0" applyFont="1"/>
    <xf numFmtId="0" fontId="21" fillId="5" borderId="10" xfId="6" applyNumberFormat="1" applyFont="1" applyFill="1" applyBorder="1" applyAlignment="1" applyProtection="1">
      <alignment horizontal="center" vertical="center" wrapText="1"/>
      <protection hidden="1"/>
    </xf>
    <xf numFmtId="0" fontId="16" fillId="0" borderId="2" xfId="31" applyNumberFormat="1" applyFont="1" applyFill="1" applyBorder="1" applyAlignment="1">
      <alignment horizontal="center" vertical="center" wrapText="1"/>
    </xf>
    <xf numFmtId="0" fontId="5" fillId="6" borderId="2" xfId="32" applyFont="1" applyFill="1" applyBorder="1" applyAlignment="1" applyProtection="1">
      <alignment horizontal="center" vertical="center" wrapText="1"/>
      <protection hidden="1"/>
    </xf>
    <xf numFmtId="0" fontId="39" fillId="0" borderId="2" xfId="32" applyFont="1" applyFill="1" applyBorder="1" applyAlignment="1" applyProtection="1">
      <alignment horizontal="justify" vertical="center" wrapText="1"/>
      <protection hidden="1"/>
    </xf>
    <xf numFmtId="0" fontId="16" fillId="6" borderId="2" xfId="31" applyFont="1" applyFill="1" applyBorder="1" applyAlignment="1">
      <alignment horizontal="center" vertical="center" wrapText="1"/>
    </xf>
    <xf numFmtId="15" fontId="19" fillId="0" borderId="2" xfId="31" applyNumberFormat="1" applyFont="1" applyFill="1" applyBorder="1" applyAlignment="1">
      <alignment horizontal="center" vertical="center" wrapText="1"/>
    </xf>
    <xf numFmtId="0" fontId="51" fillId="5" borderId="8" xfId="31" applyFont="1" applyFill="1" applyBorder="1" applyAlignment="1" applyProtection="1">
      <alignment horizontal="center" vertical="center" wrapText="1"/>
      <protection hidden="1"/>
    </xf>
    <xf numFmtId="0" fontId="52" fillId="0" borderId="0" xfId="17" applyFont="1"/>
    <xf numFmtId="0" fontId="2" fillId="0" borderId="0" xfId="17"/>
    <xf numFmtId="0" fontId="25" fillId="0" borderId="2" xfId="31" applyNumberFormat="1" applyFont="1" applyFill="1" applyBorder="1" applyAlignment="1">
      <alignment horizontal="center" vertical="center" wrapText="1"/>
    </xf>
    <xf numFmtId="0" fontId="25" fillId="0" borderId="14" xfId="31" applyNumberFormat="1" applyFont="1" applyFill="1" applyBorder="1" applyAlignment="1">
      <alignment horizontal="center" vertical="center" wrapText="1"/>
    </xf>
    <xf numFmtId="0" fontId="25" fillId="0" borderId="16" xfId="31" applyNumberFormat="1" applyFont="1" applyFill="1" applyBorder="1" applyAlignment="1">
      <alignment horizontal="center" vertical="center" wrapText="1"/>
    </xf>
    <xf numFmtId="0" fontId="55" fillId="0" borderId="0" xfId="17" applyFont="1" applyBorder="1" applyAlignment="1">
      <alignment horizontal="center" vertical="center" wrapText="1"/>
    </xf>
    <xf numFmtId="0" fontId="51" fillId="0" borderId="0" xfId="31" applyFont="1" applyAlignment="1">
      <alignment horizontal="left" vertical="center" wrapText="1"/>
    </xf>
    <xf numFmtId="0" fontId="54" fillId="5" borderId="6" xfId="17" applyFont="1" applyFill="1" applyBorder="1" applyAlignment="1" applyProtection="1">
      <alignment horizontal="center" vertical="center" wrapText="1"/>
      <protection hidden="1"/>
    </xf>
    <xf numFmtId="0" fontId="51" fillId="5" borderId="6" xfId="31" applyFont="1" applyFill="1" applyBorder="1" applyAlignment="1" applyProtection="1">
      <alignment horizontal="center" vertical="center" wrapText="1"/>
      <protection hidden="1"/>
    </xf>
    <xf numFmtId="0" fontId="2" fillId="0" borderId="0" xfId="17" applyAlignment="1">
      <alignment vertical="center"/>
    </xf>
    <xf numFmtId="0" fontId="52" fillId="0" borderId="0" xfId="17" applyFont="1" applyAlignment="1">
      <alignment vertical="center"/>
    </xf>
    <xf numFmtId="44" fontId="56" fillId="9" borderId="6" xfId="31" applyNumberFormat="1" applyFont="1" applyFill="1" applyBorder="1" applyAlignment="1">
      <alignment horizontal="left" vertical="center" wrapText="1"/>
    </xf>
    <xf numFmtId="44" fontId="47" fillId="10" borderId="6" xfId="31" applyNumberFormat="1" applyFont="1" applyFill="1" applyBorder="1" applyAlignment="1">
      <alignment vertical="center" wrapText="1"/>
    </xf>
    <xf numFmtId="44" fontId="53" fillId="11" borderId="16" xfId="6" applyFont="1" applyFill="1" applyBorder="1" applyAlignment="1">
      <alignment horizontal="center" vertical="center" wrapText="1"/>
    </xf>
    <xf numFmtId="44" fontId="53" fillId="11" borderId="2" xfId="6" applyFont="1" applyFill="1" applyBorder="1" applyAlignment="1">
      <alignment horizontal="center" vertical="center" wrapText="1"/>
    </xf>
    <xf numFmtId="0" fontId="49" fillId="11" borderId="16" xfId="31" applyNumberFormat="1" applyFont="1" applyFill="1" applyBorder="1" applyAlignment="1">
      <alignment horizontal="justify" vertical="center"/>
    </xf>
    <xf numFmtId="0" fontId="38" fillId="11" borderId="16" xfId="31" applyNumberFormat="1" applyFont="1" applyFill="1" applyBorder="1" applyAlignment="1">
      <alignment horizontal="center" vertical="center" wrapText="1"/>
    </xf>
    <xf numFmtId="44" fontId="53" fillId="11" borderId="14" xfId="6" applyFont="1" applyFill="1" applyBorder="1" applyAlignment="1">
      <alignment horizontal="center" vertical="center" wrapText="1"/>
    </xf>
    <xf numFmtId="0" fontId="49" fillId="11" borderId="14" xfId="31" applyNumberFormat="1" applyFont="1" applyFill="1" applyBorder="1" applyAlignment="1">
      <alignment horizontal="justify" vertical="center"/>
    </xf>
    <xf numFmtId="0" fontId="38" fillId="11" borderId="14" xfId="31" applyNumberFormat="1" applyFont="1" applyFill="1" applyBorder="1" applyAlignment="1">
      <alignment horizontal="center" vertical="center" wrapText="1"/>
    </xf>
    <xf numFmtId="44" fontId="57" fillId="12" borderId="17" xfId="31" applyNumberFormat="1" applyFont="1" applyFill="1" applyBorder="1" applyAlignment="1">
      <alignment horizontal="left" vertical="center" wrapText="1"/>
    </xf>
    <xf numFmtId="43" fontId="38" fillId="13" borderId="6" xfId="2" applyFont="1" applyFill="1" applyBorder="1" applyAlignment="1">
      <alignment horizontal="right" vertical="center" wrapText="1"/>
    </xf>
    <xf numFmtId="44" fontId="53" fillId="0" borderId="16" xfId="6" applyFont="1" applyFill="1" applyBorder="1" applyAlignment="1">
      <alignment horizontal="center" vertical="center" wrapText="1"/>
    </xf>
    <xf numFmtId="44" fontId="53" fillId="0" borderId="2" xfId="6" applyFont="1" applyFill="1" applyBorder="1" applyAlignment="1">
      <alignment horizontal="center" vertical="center" wrapText="1"/>
    </xf>
    <xf numFmtId="0" fontId="49" fillId="0" borderId="16" xfId="31" applyNumberFormat="1" applyFont="1" applyFill="1" applyBorder="1" applyAlignment="1">
      <alignment horizontal="justify" vertical="center"/>
    </xf>
    <xf numFmtId="0" fontId="49" fillId="0" borderId="16" xfId="31" applyNumberFormat="1" applyFont="1" applyFill="1" applyBorder="1" applyAlignment="1">
      <alignment horizontal="justify" vertical="center" wrapText="1"/>
    </xf>
    <xf numFmtId="0" fontId="16" fillId="0" borderId="16" xfId="31" applyNumberFormat="1" applyFont="1" applyFill="1" applyBorder="1" applyAlignment="1">
      <alignment horizontal="center" vertical="center" wrapText="1"/>
    </xf>
    <xf numFmtId="43" fontId="38" fillId="13" borderId="6" xfId="2" applyFont="1" applyFill="1" applyBorder="1" applyAlignment="1">
      <alignment horizontal="center" vertical="center" wrapText="1"/>
    </xf>
    <xf numFmtId="0" fontId="46" fillId="5" borderId="6" xfId="17" applyFont="1" applyFill="1" applyBorder="1" applyAlignment="1" applyProtection="1">
      <alignment horizontal="center" vertical="center" wrapText="1"/>
      <protection hidden="1"/>
    </xf>
    <xf numFmtId="0" fontId="52" fillId="0" borderId="0" xfId="17" applyFont="1" applyAlignment="1">
      <alignment vertical="top"/>
    </xf>
    <xf numFmtId="0" fontId="47" fillId="11" borderId="14" xfId="31" applyNumberFormat="1" applyFont="1" applyFill="1" applyBorder="1" applyAlignment="1">
      <alignment horizontal="center" vertical="center" wrapText="1"/>
    </xf>
    <xf numFmtId="0" fontId="47" fillId="11" borderId="16" xfId="31" applyNumberFormat="1" applyFont="1" applyFill="1" applyBorder="1" applyAlignment="1">
      <alignment horizontal="center" vertical="center" wrapText="1"/>
    </xf>
    <xf numFmtId="0" fontId="55" fillId="0" borderId="0" xfId="17" applyFont="1" applyBorder="1" applyAlignment="1">
      <alignment horizontal="center" vertical="center" wrapText="1"/>
    </xf>
    <xf numFmtId="43" fontId="58" fillId="13" borderId="6" xfId="2" applyFont="1" applyFill="1" applyBorder="1" applyAlignment="1">
      <alignment horizontal="right" vertical="center" wrapText="1"/>
    </xf>
    <xf numFmtId="0" fontId="18" fillId="0" borderId="20" xfId="32" applyFont="1" applyFill="1" applyBorder="1" applyAlignment="1">
      <alignment horizontal="left" vertical="center" wrapText="1"/>
    </xf>
    <xf numFmtId="0" fontId="18" fillId="0" borderId="21" xfId="32" applyFont="1" applyFill="1" applyBorder="1" applyAlignment="1">
      <alignment horizontal="left" vertical="center" wrapText="1"/>
    </xf>
    <xf numFmtId="0" fontId="18" fillId="0" borderId="22" xfId="32" applyFont="1" applyFill="1" applyBorder="1" applyAlignment="1">
      <alignment horizontal="left" vertical="center" wrapText="1"/>
    </xf>
    <xf numFmtId="0" fontId="16" fillId="0" borderId="0" xfId="31" applyFont="1" applyFill="1" applyBorder="1" applyAlignment="1">
      <alignment horizontal="center" vertical="center" wrapText="1"/>
    </xf>
    <xf numFmtId="0" fontId="16" fillId="0" borderId="23" xfId="31" applyFont="1" applyFill="1" applyBorder="1" applyAlignment="1">
      <alignment horizontal="center" vertical="center" wrapText="1"/>
    </xf>
    <xf numFmtId="0" fontId="8" fillId="0" borderId="0" xfId="0" applyFont="1" applyAlignment="1">
      <alignment horizontal="center"/>
    </xf>
    <xf numFmtId="0" fontId="3" fillId="0" borderId="0" xfId="0" applyFont="1" applyAlignment="1">
      <alignment horizontal="center"/>
    </xf>
    <xf numFmtId="0" fontId="9" fillId="4" borderId="12"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12" fillId="3" borderId="25" xfId="32" applyFont="1" applyFill="1" applyBorder="1" applyAlignment="1">
      <alignment horizontal="center" vertical="center" wrapText="1"/>
    </xf>
    <xf numFmtId="0" fontId="12" fillId="3" borderId="26" xfId="32" applyFont="1" applyFill="1" applyBorder="1" applyAlignment="1">
      <alignment horizontal="center" vertical="center" wrapText="1"/>
    </xf>
    <xf numFmtId="0" fontId="9" fillId="3" borderId="25" xfId="32" applyFont="1" applyFill="1" applyBorder="1" applyAlignment="1">
      <alignment horizontal="center" vertical="center" wrapText="1"/>
    </xf>
    <xf numFmtId="0" fontId="9" fillId="3" borderId="26" xfId="32" applyFont="1" applyFill="1" applyBorder="1" applyAlignment="1">
      <alignment horizontal="center" vertical="center" wrapText="1"/>
    </xf>
    <xf numFmtId="7" fontId="20" fillId="0" borderId="27" xfId="6" applyNumberFormat="1" applyFont="1" applyFill="1" applyBorder="1" applyAlignment="1" applyProtection="1">
      <alignment horizontal="center" vertical="center" wrapText="1"/>
      <protection hidden="1"/>
    </xf>
    <xf numFmtId="7" fontId="20" fillId="0" borderId="28" xfId="6" applyNumberFormat="1" applyFont="1" applyFill="1" applyBorder="1" applyAlignment="1" applyProtection="1">
      <alignment horizontal="center" vertical="center" wrapText="1"/>
      <protection hidden="1"/>
    </xf>
    <xf numFmtId="7" fontId="20" fillId="0" borderId="29" xfId="6" applyNumberFormat="1" applyFont="1" applyFill="1" applyBorder="1" applyAlignment="1" applyProtection="1">
      <alignment horizontal="center" vertical="center" wrapText="1"/>
      <protection hidden="1"/>
    </xf>
    <xf numFmtId="0" fontId="16" fillId="4" borderId="0" xfId="31" applyFont="1" applyFill="1" applyBorder="1" applyAlignment="1">
      <alignment horizontal="center" vertical="center" wrapText="1"/>
    </xf>
    <xf numFmtId="0" fontId="4" fillId="0" borderId="0" xfId="32" applyFont="1" applyFill="1" applyBorder="1" applyAlignment="1" applyProtection="1">
      <alignment horizontal="center" vertical="center" wrapText="1"/>
      <protection hidden="1"/>
    </xf>
    <xf numFmtId="0" fontId="34" fillId="0" borderId="0" xfId="0" applyFont="1" applyAlignment="1">
      <alignment horizontal="center"/>
    </xf>
    <xf numFmtId="0" fontId="35" fillId="0" borderId="0" xfId="0" applyFont="1" applyAlignment="1">
      <alignment horizontal="center"/>
    </xf>
    <xf numFmtId="0" fontId="27" fillId="0" borderId="20" xfId="32" applyFont="1" applyFill="1" applyBorder="1" applyAlignment="1">
      <alignment horizontal="left" vertical="center" wrapText="1"/>
    </xf>
    <xf numFmtId="0" fontId="27" fillId="0" borderId="21" xfId="32" applyFont="1" applyFill="1" applyBorder="1" applyAlignment="1">
      <alignment horizontal="left" vertical="center" wrapText="1"/>
    </xf>
    <xf numFmtId="0" fontId="27" fillId="0" borderId="22" xfId="32" applyFont="1" applyFill="1" applyBorder="1" applyAlignment="1">
      <alignment horizontal="left" vertical="center" wrapText="1"/>
    </xf>
    <xf numFmtId="44" fontId="37" fillId="0" borderId="13" xfId="6" applyFont="1" applyFill="1" applyBorder="1" applyAlignment="1" applyProtection="1">
      <alignment horizontal="center" vertical="center" wrapText="1"/>
      <protection hidden="1"/>
    </xf>
    <xf numFmtId="44" fontId="37" fillId="0" borderId="30" xfId="6" applyFont="1" applyFill="1" applyBorder="1" applyAlignment="1" applyProtection="1">
      <alignment horizontal="center" vertical="center" wrapText="1"/>
      <protection hidden="1"/>
    </xf>
    <xf numFmtId="44" fontId="37" fillId="0" borderId="16" xfId="6" applyFont="1" applyFill="1" applyBorder="1" applyAlignment="1" applyProtection="1">
      <alignment horizontal="center" vertical="center" wrapText="1"/>
      <protection hidden="1"/>
    </xf>
    <xf numFmtId="0" fontId="5" fillId="6" borderId="13" xfId="32" applyFont="1" applyFill="1" applyBorder="1" applyAlignment="1" applyProtection="1">
      <alignment horizontal="center" vertical="center" wrapText="1"/>
      <protection hidden="1"/>
    </xf>
    <xf numFmtId="0" fontId="5" fillId="6" borderId="30" xfId="32" applyFont="1" applyFill="1" applyBorder="1" applyAlignment="1" applyProtection="1">
      <alignment horizontal="center" vertical="center" wrapText="1"/>
      <protection hidden="1"/>
    </xf>
    <xf numFmtId="0" fontId="5" fillId="6" borderId="16" xfId="32" applyFont="1" applyFill="1" applyBorder="1" applyAlignment="1" applyProtection="1">
      <alignment horizontal="center" vertical="center" wrapText="1"/>
      <protection hidden="1"/>
    </xf>
    <xf numFmtId="0" fontId="39" fillId="0" borderId="13" xfId="32" applyFont="1" applyFill="1" applyBorder="1" applyAlignment="1" applyProtection="1">
      <alignment horizontal="justify" vertical="center" wrapText="1"/>
      <protection hidden="1"/>
    </xf>
    <xf numFmtId="0" fontId="39" fillId="0" borderId="30" xfId="32" applyFont="1" applyFill="1" applyBorder="1" applyAlignment="1" applyProtection="1">
      <alignment horizontal="justify" vertical="center" wrapText="1"/>
      <protection hidden="1"/>
    </xf>
    <xf numFmtId="0" fontId="39" fillId="0" borderId="16" xfId="32" applyFont="1" applyFill="1" applyBorder="1" applyAlignment="1" applyProtection="1">
      <alignment horizontal="justify" vertical="center" wrapText="1"/>
      <protection hidden="1"/>
    </xf>
    <xf numFmtId="15" fontId="19" fillId="0" borderId="13" xfId="31" applyNumberFormat="1" applyFont="1" applyFill="1" applyBorder="1" applyAlignment="1">
      <alignment horizontal="center" vertical="center" wrapText="1"/>
    </xf>
    <xf numFmtId="15" fontId="19" fillId="0" borderId="30" xfId="31" applyNumberFormat="1" applyFont="1" applyFill="1" applyBorder="1" applyAlignment="1">
      <alignment horizontal="center" vertical="center" wrapText="1"/>
    </xf>
    <xf numFmtId="15" fontId="19" fillId="0" borderId="16" xfId="31" applyNumberFormat="1" applyFont="1" applyFill="1" applyBorder="1" applyAlignment="1">
      <alignment horizontal="center" vertical="center" wrapText="1"/>
    </xf>
    <xf numFmtId="9" fontId="38" fillId="0" borderId="13" xfId="33" applyFont="1" applyFill="1" applyBorder="1" applyAlignment="1">
      <alignment horizontal="center" vertical="center" wrapText="1"/>
    </xf>
    <xf numFmtId="9" fontId="38" fillId="0" borderId="30" xfId="33" applyFont="1" applyFill="1" applyBorder="1" applyAlignment="1">
      <alignment horizontal="center" vertical="center" wrapText="1"/>
    </xf>
    <xf numFmtId="9" fontId="38" fillId="0" borderId="16" xfId="33" applyFont="1" applyFill="1" applyBorder="1" applyAlignment="1">
      <alignment horizontal="center" vertical="center" wrapText="1"/>
    </xf>
    <xf numFmtId="0" fontId="18" fillId="0" borderId="19" xfId="32" applyFont="1" applyFill="1" applyBorder="1" applyAlignment="1">
      <alignment horizontal="left" vertical="center" wrapText="1"/>
    </xf>
    <xf numFmtId="0" fontId="18" fillId="0" borderId="15" xfId="32" applyFont="1" applyFill="1" applyBorder="1" applyAlignment="1">
      <alignment horizontal="left" vertical="center" wrapText="1"/>
    </xf>
    <xf numFmtId="0" fontId="10" fillId="8" borderId="12"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2" fillId="7" borderId="32" xfId="32" applyFont="1" applyFill="1" applyBorder="1" applyAlignment="1">
      <alignment horizontal="center" vertical="center" wrapText="1"/>
    </xf>
    <xf numFmtId="0" fontId="12" fillId="7" borderId="25" xfId="32" applyFont="1" applyFill="1" applyBorder="1" applyAlignment="1">
      <alignment horizontal="center" vertical="center" wrapText="1"/>
    </xf>
    <xf numFmtId="0" fontId="12" fillId="7" borderId="26" xfId="32" applyFont="1" applyFill="1" applyBorder="1" applyAlignment="1">
      <alignment horizontal="center" vertical="center" wrapText="1"/>
    </xf>
    <xf numFmtId="0" fontId="9" fillId="7" borderId="33" xfId="32" applyFont="1" applyFill="1" applyBorder="1" applyAlignment="1">
      <alignment horizontal="center" vertical="center" wrapText="1"/>
    </xf>
    <xf numFmtId="0" fontId="9" fillId="7" borderId="34" xfId="32" applyFont="1" applyFill="1" applyBorder="1" applyAlignment="1">
      <alignment horizontal="center" vertical="center" wrapText="1"/>
    </xf>
    <xf numFmtId="0" fontId="16" fillId="8" borderId="18" xfId="31" applyFont="1" applyFill="1" applyBorder="1" applyAlignment="1">
      <alignment horizontal="center" vertical="center" wrapText="1"/>
    </xf>
    <xf numFmtId="0" fontId="16" fillId="6" borderId="13" xfId="31" applyFont="1" applyFill="1" applyBorder="1" applyAlignment="1">
      <alignment horizontal="center" vertical="center" wrapText="1"/>
    </xf>
    <xf numFmtId="0" fontId="16" fillId="6" borderId="30" xfId="31" applyFont="1" applyFill="1" applyBorder="1" applyAlignment="1">
      <alignment horizontal="center" vertical="center" wrapText="1"/>
    </xf>
    <xf numFmtId="0" fontId="16" fillId="6" borderId="16" xfId="31" applyFont="1" applyFill="1" applyBorder="1" applyAlignment="1">
      <alignment horizontal="center" vertical="center" wrapText="1"/>
    </xf>
    <xf numFmtId="9" fontId="25" fillId="0" borderId="13" xfId="33" applyFont="1" applyFill="1" applyBorder="1" applyAlignment="1">
      <alignment horizontal="left" vertical="center" wrapText="1"/>
    </xf>
    <xf numFmtId="9" fontId="25" fillId="0" borderId="30" xfId="33" applyFont="1" applyFill="1" applyBorder="1" applyAlignment="1">
      <alignment horizontal="left" vertical="center" wrapText="1"/>
    </xf>
    <xf numFmtId="9" fontId="25" fillId="0" borderId="16" xfId="33" applyFont="1" applyFill="1" applyBorder="1" applyAlignment="1">
      <alignment horizontal="left" vertical="center" wrapText="1"/>
    </xf>
    <xf numFmtId="0" fontId="25" fillId="13" borderId="25" xfId="31" applyFont="1" applyFill="1" applyBorder="1" applyAlignment="1">
      <alignment horizontal="left" vertical="center" wrapText="1"/>
    </xf>
    <xf numFmtId="0" fontId="25" fillId="13" borderId="26" xfId="31" applyFont="1" applyFill="1" applyBorder="1" applyAlignment="1">
      <alignment horizontal="left" vertical="center" wrapText="1"/>
    </xf>
    <xf numFmtId="0" fontId="16" fillId="13" borderId="25" xfId="31" applyFont="1" applyFill="1" applyBorder="1" applyAlignment="1">
      <alignment horizontal="left" vertical="center" wrapText="1"/>
    </xf>
    <xf numFmtId="0" fontId="16" fillId="13" borderId="26" xfId="31" applyFont="1" applyFill="1" applyBorder="1" applyAlignment="1">
      <alignment horizontal="left" vertical="center" wrapText="1"/>
    </xf>
    <xf numFmtId="0" fontId="55" fillId="0" borderId="0" xfId="17" applyFont="1" applyAlignment="1">
      <alignment horizontal="center" vertical="center" wrapText="1"/>
    </xf>
    <xf numFmtId="0" fontId="55" fillId="0" borderId="0" xfId="17" applyFont="1" applyAlignment="1">
      <alignment horizontal="center" vertical="center"/>
    </xf>
    <xf numFmtId="0" fontId="51" fillId="0" borderId="0" xfId="31" applyFont="1" applyAlignment="1">
      <alignment horizontal="justify" vertical="center" wrapText="1"/>
    </xf>
    <xf numFmtId="0" fontId="53" fillId="0" borderId="0" xfId="31" applyFont="1" applyAlignment="1">
      <alignment horizontal="justify" vertical="center" wrapText="1"/>
    </xf>
    <xf numFmtId="0" fontId="48" fillId="10" borderId="6" xfId="31" applyFont="1" applyFill="1" applyBorder="1" applyAlignment="1">
      <alignment horizontal="center" vertical="center" wrapText="1"/>
    </xf>
    <xf numFmtId="0" fontId="51" fillId="0" borderId="0" xfId="31" applyFont="1" applyAlignment="1">
      <alignment horizontal="left" vertical="center" wrapText="1"/>
    </xf>
    <xf numFmtId="0" fontId="55" fillId="0" borderId="0" xfId="17" applyFont="1" applyBorder="1" applyAlignment="1">
      <alignment horizontal="center" vertical="center" wrapText="1"/>
    </xf>
    <xf numFmtId="0" fontId="59" fillId="14" borderId="0" xfId="17" applyFont="1" applyFill="1" applyBorder="1" applyAlignment="1">
      <alignment horizontal="left" vertical="center" wrapText="1"/>
    </xf>
  </cellXfs>
  <cellStyles count="43">
    <cellStyle name="Euro" xfId="1"/>
    <cellStyle name="Millares" xfId="2" builtinId="3"/>
    <cellStyle name="Millares 2" xfId="3"/>
    <cellStyle name="Millares 2 2" xfId="4"/>
    <cellStyle name="Millares 3" xfId="5"/>
    <cellStyle name="Moneda" xfId="6" builtinId="4"/>
    <cellStyle name="Moneda 2" xfId="7"/>
    <cellStyle name="Moneda 2 2" xfId="8"/>
    <cellStyle name="Moneda 3" xfId="9"/>
    <cellStyle name="Moneda 3 2" xfId="10"/>
    <cellStyle name="Moneda 3 3" xfId="11"/>
    <cellStyle name="Moneda 3 4" xfId="12"/>
    <cellStyle name="Moneda 3 4 2" xfId="13"/>
    <cellStyle name="Moneda 3 4 2 2" xfId="14"/>
    <cellStyle name="Moneda 3 4 3" xfId="15"/>
    <cellStyle name="Moneda 4" xfId="16"/>
    <cellStyle name="Normal" xfId="0" builtinId="0"/>
    <cellStyle name="Normal 2" xfId="17"/>
    <cellStyle name="Normal 2 2" xfId="18"/>
    <cellStyle name="Normal 2 2 2" xfId="19"/>
    <cellStyle name="Normal 2 2 3" xfId="20"/>
    <cellStyle name="Normal 2 2 3 2" xfId="21"/>
    <cellStyle name="Normal 2 2 3 2 2" xfId="22"/>
    <cellStyle name="Normal 2 2 3 2_1. Control de Obra 2014" xfId="23"/>
    <cellStyle name="Normal 2 2 3 3" xfId="24"/>
    <cellStyle name="Normal 2 2 3_1. Control de Obra 2014" xfId="25"/>
    <cellStyle name="Normal 2 2_1. Control de Obra 2014" xfId="26"/>
    <cellStyle name="Normal 3" xfId="27"/>
    <cellStyle name="Normal 3 2" xfId="28"/>
    <cellStyle name="Normal 3_1. Control de Obra 2014" xfId="29"/>
    <cellStyle name="Normal 4" xfId="30"/>
    <cellStyle name="Normal_Hoja1" xfId="31"/>
    <cellStyle name="Normal_Hoja2" xfId="32"/>
    <cellStyle name="Porcentaje" xfId="33" builtinId="5"/>
    <cellStyle name="Porcentual 2" xfId="34"/>
    <cellStyle name="Porcentual 2 2" xfId="35"/>
    <cellStyle name="Porcentual 3" xfId="36"/>
    <cellStyle name="Porcentual 3 2" xfId="37"/>
    <cellStyle name="Porcentual 3 3" xfId="38"/>
    <cellStyle name="Porcentual 3 4" xfId="39"/>
    <cellStyle name="Porcentual 3 4 2" xfId="40"/>
    <cellStyle name="Porcentual 3 4 2 2" xfId="41"/>
    <cellStyle name="Porcentual 3 4 3"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809625</xdr:colOff>
      <xdr:row>7</xdr:row>
      <xdr:rowOff>9525</xdr:rowOff>
    </xdr:to>
    <xdr:pic>
      <xdr:nvPicPr>
        <xdr:cNvPr id="15808580" name="Imagen 1" descr="logo ro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471487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xdr:colOff>
      <xdr:row>0</xdr:row>
      <xdr:rowOff>44450</xdr:rowOff>
    </xdr:from>
    <xdr:to>
      <xdr:col>13</xdr:col>
      <xdr:colOff>1693282</xdr:colOff>
      <xdr:row>7</xdr:row>
      <xdr:rowOff>28643</xdr:rowOff>
    </xdr:to>
    <xdr:sp macro="" textlink="">
      <xdr:nvSpPr>
        <xdr:cNvPr id="9218" name="Rectangle 4"/>
        <xdr:cNvSpPr>
          <a:spLocks noChangeArrowheads="1"/>
        </xdr:cNvSpPr>
      </xdr:nvSpPr>
      <xdr:spPr bwMode="auto">
        <a:xfrm>
          <a:off x="5553075" y="57150"/>
          <a:ext cx="22126575" cy="1800225"/>
        </a:xfrm>
        <a:prstGeom prst="rect">
          <a:avLst/>
        </a:prstGeom>
        <a:solidFill>
          <a:srgbClr val="808080"/>
        </a:solidFill>
        <a:ln w="9525">
          <a:solidFill>
            <a:srgbClr val="808080"/>
          </a:solidFill>
          <a:miter lim="800000"/>
          <a:headEnd/>
          <a:tailEnd/>
        </a:ln>
      </xdr:spPr>
      <xdr:txBody>
        <a:bodyPr vertOverflow="clip" wrap="square" lIns="91440" tIns="45720" rIns="91440" bIns="45720" anchor="t" upright="1"/>
        <a:lstStyle/>
        <a:p>
          <a:pPr algn="l" rtl="0">
            <a:lnSpc>
              <a:spcPts val="2600"/>
            </a:lnSpc>
            <a:defRPr sz="1000"/>
          </a:pPr>
          <a:r>
            <a:rPr lang="es-ES_tradnl" sz="1800" b="0" i="0" strike="noStrike">
              <a:solidFill>
                <a:srgbClr val="FFFFFF"/>
              </a:solidFill>
              <a:latin typeface="Museo 300"/>
              <a:ea typeface="Museo 300"/>
              <a:cs typeface="Museo 300"/>
            </a:rPr>
            <a:t>                                                                                                                                                                                                                                                    Punto  6.) </a:t>
          </a:r>
          <a:r>
            <a:rPr lang="es-ES_tradnl" sz="2400" b="0" i="0" strike="noStrike">
              <a:solidFill>
                <a:srgbClr val="FFFFFF"/>
              </a:solidFill>
              <a:latin typeface="Museo 700"/>
              <a:ea typeface="Museo 700"/>
              <a:cs typeface="Museo 700"/>
            </a:rPr>
            <a:t>                     Dirección General de Obras Públicas                                                        </a:t>
          </a:r>
          <a:r>
            <a:rPr lang="es-ES_tradnl" sz="1800" b="0" i="0" strike="noStrike">
              <a:solidFill>
                <a:srgbClr val="FFFFFF"/>
              </a:solidFill>
              <a:latin typeface="Museo 300"/>
              <a:ea typeface="Museo 300"/>
              <a:cs typeface="Museo 300"/>
            </a:rPr>
            <a:t>Sesión 04/10 Ordinaria                           Dirección de Construcción </a:t>
          </a:r>
        </a:p>
        <a:p>
          <a:pPr algn="l" rtl="0">
            <a:lnSpc>
              <a:spcPts val="2000"/>
            </a:lnSpc>
            <a:defRPr sz="1000"/>
          </a:pPr>
          <a:r>
            <a:rPr lang="es-ES_tradnl" sz="1800" b="0" i="0" strike="noStrike">
              <a:solidFill>
                <a:srgbClr val="FFFFFF"/>
              </a:solidFill>
              <a:latin typeface="Museo 300"/>
              <a:ea typeface="Museo 300"/>
              <a:cs typeface="Museo 300"/>
            </a:rPr>
            <a:t>                                              Depto. Presupuestos y Contratos                 </a:t>
          </a:r>
        </a:p>
        <a:p>
          <a:pPr algn="l" rtl="0">
            <a:lnSpc>
              <a:spcPts val="2100"/>
            </a:lnSpc>
            <a:defRPr sz="1000"/>
          </a:pPr>
          <a:r>
            <a:rPr lang="es-ES_tradnl" sz="2000" b="0" i="0" strike="noStrike">
              <a:solidFill>
                <a:srgbClr val="FFFFFF"/>
              </a:solidFill>
              <a:latin typeface="Museo 300"/>
              <a:ea typeface="Museo 300"/>
              <a:cs typeface="Museo 300"/>
            </a:rPr>
            <a:t>                                             </a:t>
          </a:r>
          <a:r>
            <a:rPr lang="es-ES_tradnl" sz="2000" b="0" i="0" strike="noStrike">
              <a:solidFill>
                <a:srgbClr val="FFFFFF"/>
              </a:solidFill>
              <a:latin typeface="Museo 500"/>
              <a:ea typeface="Museo 500"/>
              <a:cs typeface="Museo 500"/>
            </a:rPr>
            <a:t>RELACION DE OBRAS</a:t>
          </a:r>
          <a:r>
            <a:rPr lang="es-ES_tradnl" sz="2000" b="0" i="0" strike="noStrike">
              <a:solidFill>
                <a:srgbClr val="FFFFFF"/>
              </a:solidFill>
              <a:latin typeface="Museo 300"/>
              <a:ea typeface="Museo 300"/>
              <a:cs typeface="Museo 300"/>
            </a:rPr>
            <a:t>                                                 </a:t>
          </a:r>
        </a:p>
      </xdr:txBody>
    </xdr:sp>
    <xdr:clientData/>
  </xdr:twoCellAnchor>
  <xdr:twoCellAnchor>
    <xdr:from>
      <xdr:col>4</xdr:col>
      <xdr:colOff>927100</xdr:colOff>
      <xdr:row>9</xdr:row>
      <xdr:rowOff>0</xdr:rowOff>
    </xdr:from>
    <xdr:to>
      <xdr:col>5</xdr:col>
      <xdr:colOff>966579</xdr:colOff>
      <xdr:row>9</xdr:row>
      <xdr:rowOff>0</xdr:rowOff>
    </xdr:to>
    <xdr:sp macro="" textlink="">
      <xdr:nvSpPr>
        <xdr:cNvPr id="12857" name="Text Box 478"/>
        <xdr:cNvSpPr txBox="1">
          <a:spLocks noChangeArrowheads="1"/>
        </xdr:cNvSpPr>
      </xdr:nvSpPr>
      <xdr:spPr bwMode="auto">
        <a:xfrm>
          <a:off x="8267700" y="2009775"/>
          <a:ext cx="4743450"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Asignación Directa</a:t>
          </a:r>
        </a:p>
      </xdr:txBody>
    </xdr:sp>
    <xdr:clientData/>
  </xdr:twoCellAnchor>
  <xdr:twoCellAnchor>
    <xdr:from>
      <xdr:col>3</xdr:col>
      <xdr:colOff>2555875</xdr:colOff>
      <xdr:row>9</xdr:row>
      <xdr:rowOff>0</xdr:rowOff>
    </xdr:from>
    <xdr:to>
      <xdr:col>8</xdr:col>
      <xdr:colOff>1960169</xdr:colOff>
      <xdr:row>9</xdr:row>
      <xdr:rowOff>0</xdr:rowOff>
    </xdr:to>
    <xdr:sp macro="" textlink="">
      <xdr:nvSpPr>
        <xdr:cNvPr id="9220" name="Text Box 478"/>
        <xdr:cNvSpPr txBox="1">
          <a:spLocks noChangeArrowheads="1"/>
        </xdr:cNvSpPr>
      </xdr:nvSpPr>
      <xdr:spPr bwMode="auto">
        <a:xfrm>
          <a:off x="8067675" y="2476500"/>
          <a:ext cx="7629525"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6.2 Relacion de Obras Pendientes de contratar Ya Autorizadas por la CAOP CONCURSOS POR INVITACION (CI)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809625</xdr:colOff>
      <xdr:row>7</xdr:row>
      <xdr:rowOff>9525</xdr:rowOff>
    </xdr:to>
    <xdr:pic>
      <xdr:nvPicPr>
        <xdr:cNvPr id="15809604" name="Imagen 1" descr="logo ro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471487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xdr:colOff>
      <xdr:row>0</xdr:row>
      <xdr:rowOff>44450</xdr:rowOff>
    </xdr:from>
    <xdr:to>
      <xdr:col>13</xdr:col>
      <xdr:colOff>1693282</xdr:colOff>
      <xdr:row>7</xdr:row>
      <xdr:rowOff>28643</xdr:rowOff>
    </xdr:to>
    <xdr:sp macro="" textlink="">
      <xdr:nvSpPr>
        <xdr:cNvPr id="4098" name="Rectangle 4"/>
        <xdr:cNvSpPr>
          <a:spLocks noChangeArrowheads="1"/>
        </xdr:cNvSpPr>
      </xdr:nvSpPr>
      <xdr:spPr bwMode="auto">
        <a:xfrm>
          <a:off x="5553075" y="57150"/>
          <a:ext cx="22126575" cy="1800225"/>
        </a:xfrm>
        <a:prstGeom prst="rect">
          <a:avLst/>
        </a:prstGeom>
        <a:solidFill>
          <a:srgbClr val="808080"/>
        </a:solidFill>
        <a:ln w="9525">
          <a:solidFill>
            <a:srgbClr val="808080"/>
          </a:solidFill>
          <a:miter lim="800000"/>
          <a:headEnd/>
          <a:tailEnd/>
        </a:ln>
      </xdr:spPr>
      <xdr:txBody>
        <a:bodyPr vertOverflow="clip" wrap="square" lIns="91440" tIns="45720" rIns="91440" bIns="45720" anchor="t" upright="1"/>
        <a:lstStyle/>
        <a:p>
          <a:pPr algn="l" rtl="0">
            <a:lnSpc>
              <a:spcPts val="2600"/>
            </a:lnSpc>
            <a:defRPr sz="1000"/>
          </a:pPr>
          <a:r>
            <a:rPr lang="es-ES_tradnl" sz="1800" b="0" i="0" strike="noStrike">
              <a:solidFill>
                <a:srgbClr val="FFFFFF"/>
              </a:solidFill>
              <a:latin typeface="Museo 300"/>
              <a:ea typeface="Museo 300"/>
              <a:cs typeface="Museo 300"/>
            </a:rPr>
            <a:t>                                                                                                                                                                                                                                                    Punto  6.) </a:t>
          </a:r>
          <a:r>
            <a:rPr lang="es-ES_tradnl" sz="2400" b="0" i="0" strike="noStrike">
              <a:solidFill>
                <a:srgbClr val="FFFFFF"/>
              </a:solidFill>
              <a:latin typeface="Museo 700"/>
              <a:ea typeface="Museo 700"/>
              <a:cs typeface="Museo 700"/>
            </a:rPr>
            <a:t>                     Dirección General de Obras Públicas                                                        </a:t>
          </a:r>
          <a:r>
            <a:rPr lang="es-ES_tradnl" sz="1800" b="0" i="0" strike="noStrike">
              <a:solidFill>
                <a:srgbClr val="FFFFFF"/>
              </a:solidFill>
              <a:latin typeface="Museo 300"/>
              <a:ea typeface="Museo 300"/>
              <a:cs typeface="Museo 300"/>
            </a:rPr>
            <a:t>Sesión 04/10 Ordinaria                           Dirección de Construcción </a:t>
          </a:r>
        </a:p>
        <a:p>
          <a:pPr algn="l" rtl="0">
            <a:lnSpc>
              <a:spcPts val="2000"/>
            </a:lnSpc>
            <a:defRPr sz="1000"/>
          </a:pPr>
          <a:r>
            <a:rPr lang="es-ES_tradnl" sz="1800" b="0" i="0" strike="noStrike">
              <a:solidFill>
                <a:srgbClr val="FFFFFF"/>
              </a:solidFill>
              <a:latin typeface="Museo 300"/>
              <a:ea typeface="Museo 300"/>
              <a:cs typeface="Museo 300"/>
            </a:rPr>
            <a:t>                                              Depto. Presupuestos y Contratos                 </a:t>
          </a:r>
        </a:p>
        <a:p>
          <a:pPr algn="l" rtl="0">
            <a:lnSpc>
              <a:spcPts val="2100"/>
            </a:lnSpc>
            <a:defRPr sz="1000"/>
          </a:pPr>
          <a:r>
            <a:rPr lang="es-ES_tradnl" sz="2000" b="0" i="0" strike="noStrike">
              <a:solidFill>
                <a:srgbClr val="FFFFFF"/>
              </a:solidFill>
              <a:latin typeface="Museo 300"/>
              <a:ea typeface="Museo 300"/>
              <a:cs typeface="Museo 300"/>
            </a:rPr>
            <a:t>                                             </a:t>
          </a:r>
          <a:r>
            <a:rPr lang="es-ES_tradnl" sz="2000" b="0" i="0" strike="noStrike">
              <a:solidFill>
                <a:srgbClr val="FFFFFF"/>
              </a:solidFill>
              <a:latin typeface="Museo 500"/>
              <a:ea typeface="Museo 500"/>
              <a:cs typeface="Museo 500"/>
            </a:rPr>
            <a:t>RELACION DE OBRAS</a:t>
          </a:r>
          <a:r>
            <a:rPr lang="es-ES_tradnl" sz="2000" b="0" i="0" strike="noStrike">
              <a:solidFill>
                <a:srgbClr val="FFFFFF"/>
              </a:solidFill>
              <a:latin typeface="Museo 300"/>
              <a:ea typeface="Museo 300"/>
              <a:cs typeface="Museo 300"/>
            </a:rPr>
            <a:t>                                                 </a:t>
          </a:r>
        </a:p>
      </xdr:txBody>
    </xdr:sp>
    <xdr:clientData/>
  </xdr:twoCellAnchor>
  <xdr:twoCellAnchor>
    <xdr:from>
      <xdr:col>4</xdr:col>
      <xdr:colOff>927100</xdr:colOff>
      <xdr:row>9</xdr:row>
      <xdr:rowOff>0</xdr:rowOff>
    </xdr:from>
    <xdr:to>
      <xdr:col>5</xdr:col>
      <xdr:colOff>966579</xdr:colOff>
      <xdr:row>9</xdr:row>
      <xdr:rowOff>0</xdr:rowOff>
    </xdr:to>
    <xdr:sp macro="" textlink="">
      <xdr:nvSpPr>
        <xdr:cNvPr id="12857" name="Text Box 478"/>
        <xdr:cNvSpPr txBox="1">
          <a:spLocks noChangeArrowheads="1"/>
        </xdr:cNvSpPr>
      </xdr:nvSpPr>
      <xdr:spPr bwMode="auto">
        <a:xfrm>
          <a:off x="8267700" y="2009775"/>
          <a:ext cx="4743450"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Asignación Directa</a:t>
          </a:r>
        </a:p>
      </xdr:txBody>
    </xdr:sp>
    <xdr:clientData/>
  </xdr:twoCellAnchor>
  <xdr:twoCellAnchor>
    <xdr:from>
      <xdr:col>3</xdr:col>
      <xdr:colOff>2555875</xdr:colOff>
      <xdr:row>9</xdr:row>
      <xdr:rowOff>114300</xdr:rowOff>
    </xdr:from>
    <xdr:to>
      <xdr:col>8</xdr:col>
      <xdr:colOff>1960169</xdr:colOff>
      <xdr:row>10</xdr:row>
      <xdr:rowOff>158806</xdr:rowOff>
    </xdr:to>
    <xdr:sp macro="" textlink="">
      <xdr:nvSpPr>
        <xdr:cNvPr id="4100" name="Text Box 478"/>
        <xdr:cNvSpPr txBox="1">
          <a:spLocks noChangeArrowheads="1"/>
        </xdr:cNvSpPr>
      </xdr:nvSpPr>
      <xdr:spPr bwMode="auto">
        <a:xfrm>
          <a:off x="8067675" y="2590800"/>
          <a:ext cx="7629525" cy="1419225"/>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6.3 Relacion de Obras Pendientes de contratar Ya Autorizadas por la CAOP CONCURSOS Por Licitacion Publica (LP)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809625</xdr:colOff>
      <xdr:row>7</xdr:row>
      <xdr:rowOff>9525</xdr:rowOff>
    </xdr:to>
    <xdr:pic>
      <xdr:nvPicPr>
        <xdr:cNvPr id="15810628" name="Imagen 1" descr="logo ro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471487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xdr:colOff>
      <xdr:row>0</xdr:row>
      <xdr:rowOff>44450</xdr:rowOff>
    </xdr:from>
    <xdr:to>
      <xdr:col>13</xdr:col>
      <xdr:colOff>1693282</xdr:colOff>
      <xdr:row>7</xdr:row>
      <xdr:rowOff>28643</xdr:rowOff>
    </xdr:to>
    <xdr:sp macro="" textlink="">
      <xdr:nvSpPr>
        <xdr:cNvPr id="4098" name="Rectangle 4"/>
        <xdr:cNvSpPr>
          <a:spLocks noChangeArrowheads="1"/>
        </xdr:cNvSpPr>
      </xdr:nvSpPr>
      <xdr:spPr bwMode="auto">
        <a:xfrm>
          <a:off x="5553075" y="57150"/>
          <a:ext cx="22126575" cy="1800225"/>
        </a:xfrm>
        <a:prstGeom prst="rect">
          <a:avLst/>
        </a:prstGeom>
        <a:solidFill>
          <a:srgbClr val="808080"/>
        </a:solidFill>
        <a:ln w="9525">
          <a:solidFill>
            <a:srgbClr val="808080"/>
          </a:solidFill>
          <a:miter lim="800000"/>
          <a:headEnd/>
          <a:tailEnd/>
        </a:ln>
      </xdr:spPr>
      <xdr:txBody>
        <a:bodyPr vertOverflow="clip" wrap="square" lIns="91440" tIns="45720" rIns="91440" bIns="45720" anchor="t" upright="1"/>
        <a:lstStyle/>
        <a:p>
          <a:pPr algn="l" rtl="0">
            <a:lnSpc>
              <a:spcPts val="2600"/>
            </a:lnSpc>
            <a:defRPr sz="1000"/>
          </a:pPr>
          <a:r>
            <a:rPr lang="es-ES_tradnl" sz="1800" b="0" i="0" strike="noStrike">
              <a:solidFill>
                <a:srgbClr val="FFFFFF"/>
              </a:solidFill>
              <a:latin typeface="Museo 300"/>
              <a:ea typeface="Museo 300"/>
              <a:cs typeface="Museo 300"/>
            </a:rPr>
            <a:t>                                                                                                                                                                                                                                                    Punto  6.) </a:t>
          </a:r>
          <a:r>
            <a:rPr lang="es-ES_tradnl" sz="2400" b="0" i="0" strike="noStrike">
              <a:solidFill>
                <a:srgbClr val="FFFFFF"/>
              </a:solidFill>
              <a:latin typeface="Museo 700"/>
              <a:ea typeface="Museo 700"/>
              <a:cs typeface="Museo 700"/>
            </a:rPr>
            <a:t>                     Dirección General de Obras Públicas                                                        </a:t>
          </a:r>
          <a:r>
            <a:rPr lang="es-ES_tradnl" sz="1800" b="0" i="0" strike="noStrike">
              <a:solidFill>
                <a:srgbClr val="FFFFFF"/>
              </a:solidFill>
              <a:latin typeface="Museo 300"/>
              <a:ea typeface="Museo 300"/>
              <a:cs typeface="Museo 300"/>
            </a:rPr>
            <a:t>Sesión 04/10 Ordinaria                           Dirección de Construcción </a:t>
          </a:r>
        </a:p>
        <a:p>
          <a:pPr algn="l" rtl="0">
            <a:lnSpc>
              <a:spcPts val="2000"/>
            </a:lnSpc>
            <a:defRPr sz="1000"/>
          </a:pPr>
          <a:r>
            <a:rPr lang="es-ES_tradnl" sz="1800" b="0" i="0" strike="noStrike">
              <a:solidFill>
                <a:srgbClr val="FFFFFF"/>
              </a:solidFill>
              <a:latin typeface="Museo 300"/>
              <a:ea typeface="Museo 300"/>
              <a:cs typeface="Museo 300"/>
            </a:rPr>
            <a:t>                                              Depto. Presupuestos y Contratos                 </a:t>
          </a:r>
        </a:p>
        <a:p>
          <a:pPr algn="l" rtl="0">
            <a:lnSpc>
              <a:spcPts val="2100"/>
            </a:lnSpc>
            <a:defRPr sz="1000"/>
          </a:pPr>
          <a:r>
            <a:rPr lang="es-ES_tradnl" sz="2000" b="0" i="0" strike="noStrike">
              <a:solidFill>
                <a:srgbClr val="FFFFFF"/>
              </a:solidFill>
              <a:latin typeface="Museo 300"/>
              <a:ea typeface="Museo 300"/>
              <a:cs typeface="Museo 300"/>
            </a:rPr>
            <a:t>                                             </a:t>
          </a:r>
          <a:r>
            <a:rPr lang="es-ES_tradnl" sz="2000" b="0" i="0" strike="noStrike">
              <a:solidFill>
                <a:srgbClr val="FFFFFF"/>
              </a:solidFill>
              <a:latin typeface="Museo 500"/>
              <a:ea typeface="Museo 500"/>
              <a:cs typeface="Museo 500"/>
            </a:rPr>
            <a:t>RELACION DE OBRAS</a:t>
          </a:r>
          <a:r>
            <a:rPr lang="es-ES_tradnl" sz="2000" b="0" i="0" strike="noStrike">
              <a:solidFill>
                <a:srgbClr val="FFFFFF"/>
              </a:solidFill>
              <a:latin typeface="Museo 300"/>
              <a:ea typeface="Museo 300"/>
              <a:cs typeface="Museo 300"/>
            </a:rPr>
            <a:t>                                                 </a:t>
          </a:r>
        </a:p>
      </xdr:txBody>
    </xdr:sp>
    <xdr:clientData/>
  </xdr:twoCellAnchor>
  <xdr:twoCellAnchor>
    <xdr:from>
      <xdr:col>4</xdr:col>
      <xdr:colOff>927100</xdr:colOff>
      <xdr:row>9</xdr:row>
      <xdr:rowOff>0</xdr:rowOff>
    </xdr:from>
    <xdr:to>
      <xdr:col>5</xdr:col>
      <xdr:colOff>966579</xdr:colOff>
      <xdr:row>9</xdr:row>
      <xdr:rowOff>0</xdr:rowOff>
    </xdr:to>
    <xdr:sp macro="" textlink="">
      <xdr:nvSpPr>
        <xdr:cNvPr id="12857" name="Text Box 478"/>
        <xdr:cNvSpPr txBox="1">
          <a:spLocks noChangeArrowheads="1"/>
        </xdr:cNvSpPr>
      </xdr:nvSpPr>
      <xdr:spPr bwMode="auto">
        <a:xfrm>
          <a:off x="8267700" y="2009775"/>
          <a:ext cx="4743450"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Asignación Directa</a:t>
          </a:r>
        </a:p>
      </xdr:txBody>
    </xdr:sp>
    <xdr:clientData/>
  </xdr:twoCellAnchor>
  <xdr:twoCellAnchor>
    <xdr:from>
      <xdr:col>3</xdr:col>
      <xdr:colOff>2555875</xdr:colOff>
      <xdr:row>9</xdr:row>
      <xdr:rowOff>114300</xdr:rowOff>
    </xdr:from>
    <xdr:to>
      <xdr:col>8</xdr:col>
      <xdr:colOff>1960169</xdr:colOff>
      <xdr:row>10</xdr:row>
      <xdr:rowOff>158806</xdr:rowOff>
    </xdr:to>
    <xdr:sp macro="" textlink="">
      <xdr:nvSpPr>
        <xdr:cNvPr id="4100" name="Text Box 478"/>
        <xdr:cNvSpPr txBox="1">
          <a:spLocks noChangeArrowheads="1"/>
        </xdr:cNvSpPr>
      </xdr:nvSpPr>
      <xdr:spPr bwMode="auto">
        <a:xfrm>
          <a:off x="8067675" y="2590800"/>
          <a:ext cx="7629525" cy="1419225"/>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6.2 Relacion de Obras Pendientes de contratar Ya Autorizadas por la CAOP CONCURSOS POR INVITACION (CI)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809625</xdr:colOff>
      <xdr:row>7</xdr:row>
      <xdr:rowOff>9525</xdr:rowOff>
    </xdr:to>
    <xdr:pic>
      <xdr:nvPicPr>
        <xdr:cNvPr id="15811652" name="Imagen 1" descr="logo ro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471487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41910</xdr:colOff>
      <xdr:row>0</xdr:row>
      <xdr:rowOff>44450</xdr:rowOff>
    </xdr:from>
    <xdr:to>
      <xdr:col>13</xdr:col>
      <xdr:colOff>1693217</xdr:colOff>
      <xdr:row>7</xdr:row>
      <xdr:rowOff>28643</xdr:rowOff>
    </xdr:to>
    <xdr:sp macro="" textlink="">
      <xdr:nvSpPr>
        <xdr:cNvPr id="7170" name="Rectangle 4"/>
        <xdr:cNvSpPr>
          <a:spLocks noChangeArrowheads="1"/>
        </xdr:cNvSpPr>
      </xdr:nvSpPr>
      <xdr:spPr bwMode="auto">
        <a:xfrm>
          <a:off x="5324475" y="57150"/>
          <a:ext cx="23326725" cy="1800225"/>
        </a:xfrm>
        <a:prstGeom prst="rect">
          <a:avLst/>
        </a:prstGeom>
        <a:solidFill>
          <a:srgbClr val="808080"/>
        </a:solidFill>
        <a:ln w="9525">
          <a:solidFill>
            <a:srgbClr val="808080"/>
          </a:solidFill>
          <a:miter lim="800000"/>
          <a:headEnd/>
          <a:tailEnd/>
        </a:ln>
      </xdr:spPr>
      <xdr:txBody>
        <a:bodyPr vertOverflow="clip" wrap="square" lIns="91440" tIns="45720" rIns="91440" bIns="45720" anchor="t" upright="1"/>
        <a:lstStyle/>
        <a:p>
          <a:pPr algn="l" rtl="0">
            <a:defRPr sz="1000"/>
          </a:pPr>
          <a:r>
            <a:rPr lang="es-ES_tradnl" sz="1800" b="0" i="0" strike="noStrike">
              <a:solidFill>
                <a:srgbClr val="FFFFFF"/>
              </a:solidFill>
              <a:latin typeface="Museo 300"/>
              <a:ea typeface="Museo 300"/>
              <a:cs typeface="Museo 300"/>
            </a:rPr>
            <a:t>                                                                                                                                                                                                                                                    Punto  6.) </a:t>
          </a:r>
          <a:r>
            <a:rPr lang="es-ES_tradnl" sz="2400" b="0" i="0" strike="noStrike">
              <a:solidFill>
                <a:srgbClr val="FFFFFF"/>
              </a:solidFill>
              <a:latin typeface="Museo 700"/>
              <a:ea typeface="Museo 700"/>
              <a:cs typeface="Museo 700"/>
            </a:rPr>
            <a:t>                     Dirección General de Obras Públicas                                                        </a:t>
          </a:r>
          <a:r>
            <a:rPr lang="es-ES_tradnl" sz="1800" b="0" i="0" strike="noStrike">
              <a:solidFill>
                <a:srgbClr val="FFFFFF"/>
              </a:solidFill>
              <a:latin typeface="Museo 300"/>
              <a:ea typeface="Museo 300"/>
              <a:cs typeface="Museo 300"/>
            </a:rPr>
            <a:t>Sesión 04/10 Ordinaria                           Dirección de Construcción </a:t>
          </a:r>
        </a:p>
        <a:p>
          <a:pPr algn="l" rtl="0">
            <a:lnSpc>
              <a:spcPts val="2000"/>
            </a:lnSpc>
            <a:defRPr sz="1000"/>
          </a:pPr>
          <a:r>
            <a:rPr lang="es-ES_tradnl" sz="1800" b="0" i="0" strike="noStrike">
              <a:solidFill>
                <a:srgbClr val="FFFFFF"/>
              </a:solidFill>
              <a:latin typeface="Museo 300"/>
              <a:ea typeface="Museo 300"/>
              <a:cs typeface="Museo 300"/>
            </a:rPr>
            <a:t>                                              Depto. Presupuestos y Contratos                 </a:t>
          </a:r>
        </a:p>
        <a:p>
          <a:pPr algn="l" rtl="0">
            <a:lnSpc>
              <a:spcPts val="2200"/>
            </a:lnSpc>
            <a:defRPr sz="1000"/>
          </a:pPr>
          <a:r>
            <a:rPr lang="es-ES_tradnl" sz="2000" b="0" i="0" strike="noStrike">
              <a:solidFill>
                <a:srgbClr val="FFFFFF"/>
              </a:solidFill>
              <a:latin typeface="Museo 300"/>
              <a:ea typeface="Museo 300"/>
              <a:cs typeface="Museo 300"/>
            </a:rPr>
            <a:t>                                             </a:t>
          </a:r>
          <a:r>
            <a:rPr lang="es-ES_tradnl" sz="2000" b="0" i="0" strike="noStrike">
              <a:solidFill>
                <a:srgbClr val="FFFFFF"/>
              </a:solidFill>
              <a:latin typeface="Museo 500"/>
              <a:ea typeface="Museo 500"/>
              <a:cs typeface="Museo 500"/>
            </a:rPr>
            <a:t>RELACION DE OBRAS</a:t>
          </a:r>
          <a:r>
            <a:rPr lang="es-ES_tradnl" sz="2000" b="0" i="0" strike="noStrike">
              <a:solidFill>
                <a:srgbClr val="FFFFFF"/>
              </a:solidFill>
              <a:latin typeface="Museo 300"/>
              <a:ea typeface="Museo 300"/>
              <a:cs typeface="Museo 300"/>
            </a:rPr>
            <a:t>                                                 </a:t>
          </a:r>
        </a:p>
      </xdr:txBody>
    </xdr:sp>
    <xdr:clientData/>
  </xdr:twoCellAnchor>
  <xdr:twoCellAnchor>
    <xdr:from>
      <xdr:col>4</xdr:col>
      <xdr:colOff>927100</xdr:colOff>
      <xdr:row>9</xdr:row>
      <xdr:rowOff>0</xdr:rowOff>
    </xdr:from>
    <xdr:to>
      <xdr:col>5</xdr:col>
      <xdr:colOff>966564</xdr:colOff>
      <xdr:row>9</xdr:row>
      <xdr:rowOff>0</xdr:rowOff>
    </xdr:to>
    <xdr:sp macro="" textlink="">
      <xdr:nvSpPr>
        <xdr:cNvPr id="12857" name="Text Box 478"/>
        <xdr:cNvSpPr txBox="1">
          <a:spLocks noChangeArrowheads="1"/>
        </xdr:cNvSpPr>
      </xdr:nvSpPr>
      <xdr:spPr bwMode="auto">
        <a:xfrm>
          <a:off x="8267700" y="2009775"/>
          <a:ext cx="4743450"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Asignación Directa</a:t>
          </a:r>
        </a:p>
      </xdr:txBody>
    </xdr:sp>
    <xdr:clientData/>
  </xdr:twoCellAnchor>
  <xdr:twoCellAnchor>
    <xdr:from>
      <xdr:col>3</xdr:col>
      <xdr:colOff>2638425</xdr:colOff>
      <xdr:row>9</xdr:row>
      <xdr:rowOff>114300</xdr:rowOff>
    </xdr:from>
    <xdr:to>
      <xdr:col>8</xdr:col>
      <xdr:colOff>2052503</xdr:colOff>
      <xdr:row>10</xdr:row>
      <xdr:rowOff>0</xdr:rowOff>
    </xdr:to>
    <xdr:sp macro="" textlink="">
      <xdr:nvSpPr>
        <xdr:cNvPr id="7172" name="Text Box 478"/>
        <xdr:cNvSpPr txBox="1">
          <a:spLocks noChangeArrowheads="1"/>
        </xdr:cNvSpPr>
      </xdr:nvSpPr>
      <xdr:spPr bwMode="auto">
        <a:xfrm>
          <a:off x="7924800" y="2590800"/>
          <a:ext cx="8829675" cy="1247775"/>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6.1 Relacion de Obras Pendientes de contratar Ya Autorizadas por la CAOP Adjudicacion Directa (AD)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809625</xdr:colOff>
      <xdr:row>7</xdr:row>
      <xdr:rowOff>9525</xdr:rowOff>
    </xdr:to>
    <xdr:pic>
      <xdr:nvPicPr>
        <xdr:cNvPr id="15812676" name="Imagen 1" descr="logo ro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46101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xdr:colOff>
      <xdr:row>0</xdr:row>
      <xdr:rowOff>44450</xdr:rowOff>
    </xdr:from>
    <xdr:to>
      <xdr:col>13</xdr:col>
      <xdr:colOff>1693280</xdr:colOff>
      <xdr:row>7</xdr:row>
      <xdr:rowOff>28643</xdr:rowOff>
    </xdr:to>
    <xdr:sp macro="" textlink="">
      <xdr:nvSpPr>
        <xdr:cNvPr id="8194" name="Rectangle 4"/>
        <xdr:cNvSpPr>
          <a:spLocks noChangeArrowheads="1"/>
        </xdr:cNvSpPr>
      </xdr:nvSpPr>
      <xdr:spPr bwMode="auto">
        <a:xfrm>
          <a:off x="5057775" y="57150"/>
          <a:ext cx="21974175" cy="1800225"/>
        </a:xfrm>
        <a:prstGeom prst="rect">
          <a:avLst/>
        </a:prstGeom>
        <a:solidFill>
          <a:srgbClr val="808080"/>
        </a:solidFill>
        <a:ln w="9525">
          <a:solidFill>
            <a:srgbClr val="808080"/>
          </a:solidFill>
          <a:miter lim="800000"/>
          <a:headEnd/>
          <a:tailEnd/>
        </a:ln>
      </xdr:spPr>
      <xdr:txBody>
        <a:bodyPr vertOverflow="clip" wrap="square" lIns="91440" tIns="45720" rIns="91440" bIns="45720" anchor="t" upright="1"/>
        <a:lstStyle/>
        <a:p>
          <a:pPr algn="l" rtl="0">
            <a:defRPr sz="1000"/>
          </a:pPr>
          <a:r>
            <a:rPr lang="es-ES_tradnl" sz="1800" b="0" i="0" strike="noStrike">
              <a:solidFill>
                <a:srgbClr val="FFFFFF"/>
              </a:solidFill>
              <a:latin typeface="Museo 300"/>
              <a:ea typeface="Museo 300"/>
              <a:cs typeface="Museo 300"/>
            </a:rPr>
            <a:t>                                                                                                                                                                                                                                                    Punto  5.) </a:t>
          </a:r>
          <a:r>
            <a:rPr lang="es-ES_tradnl" sz="2400" b="0" i="0" strike="noStrike">
              <a:solidFill>
                <a:srgbClr val="FFFFFF"/>
              </a:solidFill>
              <a:latin typeface="Museo 700"/>
              <a:ea typeface="Museo 700"/>
              <a:cs typeface="Museo 700"/>
            </a:rPr>
            <a:t>                     Dirección General de Obras Públicas                                                        </a:t>
          </a:r>
          <a:r>
            <a:rPr lang="es-ES_tradnl" sz="1800" b="0" i="0" strike="noStrike">
              <a:solidFill>
                <a:srgbClr val="FFFFFF"/>
              </a:solidFill>
              <a:latin typeface="Museo 300"/>
              <a:ea typeface="Museo 300"/>
              <a:cs typeface="Museo 300"/>
            </a:rPr>
            <a:t>Sesión 04/10 Ordinaria                           Dirección de Construcción </a:t>
          </a:r>
        </a:p>
        <a:p>
          <a:pPr algn="l" rtl="0">
            <a:defRPr sz="1000"/>
          </a:pPr>
          <a:r>
            <a:rPr lang="es-ES_tradnl" sz="1800" b="0" i="0" strike="noStrike">
              <a:solidFill>
                <a:srgbClr val="FFFFFF"/>
              </a:solidFill>
              <a:latin typeface="Museo 300"/>
              <a:ea typeface="Museo 300"/>
              <a:cs typeface="Museo 300"/>
            </a:rPr>
            <a:t>                                              Depto. Presupuestos y Contratos                 </a:t>
          </a:r>
        </a:p>
        <a:p>
          <a:pPr algn="l" rtl="0">
            <a:defRPr sz="1000"/>
          </a:pPr>
          <a:r>
            <a:rPr lang="es-ES_tradnl" sz="2000" b="0" i="0" strike="noStrike">
              <a:solidFill>
                <a:srgbClr val="FFFFFF"/>
              </a:solidFill>
              <a:latin typeface="Museo 300"/>
              <a:ea typeface="Museo 300"/>
              <a:cs typeface="Museo 300"/>
            </a:rPr>
            <a:t>                                             </a:t>
          </a:r>
          <a:r>
            <a:rPr lang="es-ES_tradnl" sz="2000" b="0" i="0" strike="noStrike">
              <a:solidFill>
                <a:srgbClr val="FFFFFF"/>
              </a:solidFill>
              <a:latin typeface="Museo 500"/>
              <a:ea typeface="Museo 500"/>
              <a:cs typeface="Museo 500"/>
            </a:rPr>
            <a:t>RELACION DE OBRAS</a:t>
          </a:r>
          <a:r>
            <a:rPr lang="es-ES_tradnl" sz="2000" b="0" i="0" strike="noStrike">
              <a:solidFill>
                <a:srgbClr val="FFFFFF"/>
              </a:solidFill>
              <a:latin typeface="Museo 300"/>
              <a:ea typeface="Museo 300"/>
              <a:cs typeface="Museo 300"/>
            </a:rPr>
            <a:t>                                                 </a:t>
          </a:r>
        </a:p>
      </xdr:txBody>
    </xdr:sp>
    <xdr:clientData/>
  </xdr:twoCellAnchor>
  <xdr:twoCellAnchor>
    <xdr:from>
      <xdr:col>4</xdr:col>
      <xdr:colOff>927100</xdr:colOff>
      <xdr:row>9</xdr:row>
      <xdr:rowOff>0</xdr:rowOff>
    </xdr:from>
    <xdr:to>
      <xdr:col>6</xdr:col>
      <xdr:colOff>3739</xdr:colOff>
      <xdr:row>9</xdr:row>
      <xdr:rowOff>0</xdr:rowOff>
    </xdr:to>
    <xdr:sp macro="" textlink="">
      <xdr:nvSpPr>
        <xdr:cNvPr id="12857" name="Text Box 478"/>
        <xdr:cNvSpPr txBox="1">
          <a:spLocks noChangeArrowheads="1"/>
        </xdr:cNvSpPr>
      </xdr:nvSpPr>
      <xdr:spPr bwMode="auto">
        <a:xfrm>
          <a:off x="8267700" y="2009775"/>
          <a:ext cx="4743450"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Asignación Directa</a:t>
          </a:r>
        </a:p>
      </xdr:txBody>
    </xdr:sp>
    <xdr:clientData/>
  </xdr:twoCellAnchor>
  <xdr:twoCellAnchor>
    <xdr:from>
      <xdr:col>4</xdr:col>
      <xdr:colOff>185420</xdr:colOff>
      <xdr:row>9</xdr:row>
      <xdr:rowOff>161925</xdr:rowOff>
    </xdr:from>
    <xdr:to>
      <xdr:col>8</xdr:col>
      <xdr:colOff>434999</xdr:colOff>
      <xdr:row>9</xdr:row>
      <xdr:rowOff>1247775</xdr:rowOff>
    </xdr:to>
    <xdr:sp macro="" textlink="">
      <xdr:nvSpPr>
        <xdr:cNvPr id="8196" name="Text Box 478"/>
        <xdr:cNvSpPr txBox="1">
          <a:spLocks noChangeArrowheads="1"/>
        </xdr:cNvSpPr>
      </xdr:nvSpPr>
      <xdr:spPr bwMode="auto">
        <a:xfrm>
          <a:off x="7762875" y="2638425"/>
          <a:ext cx="5724525" cy="108585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5.3 Relacion de Obras Ya Contratadas  Concursos por Licitacion Publica (LP)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9525</xdr:rowOff>
    </xdr:from>
    <xdr:to>
      <xdr:col>2</xdr:col>
      <xdr:colOff>847725</xdr:colOff>
      <xdr:row>7</xdr:row>
      <xdr:rowOff>923925</xdr:rowOff>
    </xdr:to>
    <xdr:pic>
      <xdr:nvPicPr>
        <xdr:cNvPr id="15813700" name="Imagen 1" descr="logo ro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4619625"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930275</xdr:colOff>
      <xdr:row>8</xdr:row>
      <xdr:rowOff>466725</xdr:rowOff>
    </xdr:from>
    <xdr:to>
      <xdr:col>5</xdr:col>
      <xdr:colOff>848916</xdr:colOff>
      <xdr:row>8</xdr:row>
      <xdr:rowOff>466725</xdr:rowOff>
    </xdr:to>
    <xdr:sp macro="" textlink="">
      <xdr:nvSpPr>
        <xdr:cNvPr id="12857" name="Text Box 478"/>
        <xdr:cNvSpPr txBox="1">
          <a:spLocks noChangeArrowheads="1"/>
        </xdr:cNvSpPr>
      </xdr:nvSpPr>
      <xdr:spPr bwMode="auto">
        <a:xfrm>
          <a:off x="8267700" y="2009775"/>
          <a:ext cx="4743450"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Asignación Directa</a:t>
          </a:r>
        </a:p>
      </xdr:txBody>
    </xdr:sp>
    <xdr:clientData/>
  </xdr:twoCellAnchor>
  <xdr:twoCellAnchor>
    <xdr:from>
      <xdr:col>5</xdr:col>
      <xdr:colOff>66675</xdr:colOff>
      <xdr:row>7</xdr:row>
      <xdr:rowOff>1019175</xdr:rowOff>
    </xdr:from>
    <xdr:to>
      <xdr:col>9</xdr:col>
      <xdr:colOff>885024</xdr:colOff>
      <xdr:row>7</xdr:row>
      <xdr:rowOff>2108329</xdr:rowOff>
    </xdr:to>
    <xdr:sp macro="" textlink="">
      <xdr:nvSpPr>
        <xdr:cNvPr id="6148" name="Text Box 478"/>
        <xdr:cNvSpPr txBox="1">
          <a:spLocks noChangeArrowheads="1"/>
        </xdr:cNvSpPr>
      </xdr:nvSpPr>
      <xdr:spPr bwMode="auto">
        <a:xfrm>
          <a:off x="10563225" y="3114675"/>
          <a:ext cx="5753100" cy="1085850"/>
        </a:xfrm>
        <a:prstGeom prst="rect">
          <a:avLst/>
        </a:prstGeom>
        <a:noFill/>
        <a:ln w="9525">
          <a:noFill/>
          <a:miter lim="800000"/>
          <a:headEnd/>
          <a:tailEnd/>
        </a:ln>
      </xdr:spPr>
      <xdr:txBody>
        <a:bodyPr vertOverflow="clip" wrap="square" lIns="45720" tIns="41148" rIns="45720" bIns="41148" anchor="ctr" upright="1"/>
        <a:lstStyle/>
        <a:p>
          <a:pPr algn="ctr" rtl="0">
            <a:defRPr sz="1000"/>
          </a:pPr>
          <a:r>
            <a:rPr lang="es-ES_tradnl" sz="2200" b="1" i="0" strike="noStrike">
              <a:solidFill>
                <a:srgbClr val="000000"/>
              </a:solidFill>
              <a:latin typeface="Museo 300"/>
              <a:ea typeface="Museo 300"/>
              <a:cs typeface="Museo 300"/>
            </a:rPr>
            <a:t>5.2 Relación de Obras ya Contratadas</a:t>
          </a:r>
        </a:p>
        <a:p>
          <a:pPr algn="ctr" rtl="0">
            <a:defRPr sz="1000"/>
          </a:pPr>
          <a:r>
            <a:rPr lang="es-ES_tradnl" sz="2200" b="1" i="0" strike="noStrike">
              <a:solidFill>
                <a:srgbClr val="000000"/>
              </a:solidFill>
              <a:latin typeface="Museo 300"/>
              <a:ea typeface="Museo 300"/>
              <a:cs typeface="Museo 300"/>
            </a:rPr>
            <a:t>Concurso por Invitación (CI).</a:t>
          </a:r>
        </a:p>
      </xdr:txBody>
    </xdr:sp>
    <xdr:clientData/>
  </xdr:twoCellAnchor>
  <xdr:twoCellAnchor>
    <xdr:from>
      <xdr:col>2</xdr:col>
      <xdr:colOff>857567</xdr:colOff>
      <xdr:row>0</xdr:row>
      <xdr:rowOff>0</xdr:rowOff>
    </xdr:from>
    <xdr:to>
      <xdr:col>13</xdr:col>
      <xdr:colOff>1918284</xdr:colOff>
      <xdr:row>7</xdr:row>
      <xdr:rowOff>885851</xdr:rowOff>
    </xdr:to>
    <xdr:sp macro="" textlink="">
      <xdr:nvSpPr>
        <xdr:cNvPr id="6" name="Rectangle 4"/>
        <xdr:cNvSpPr>
          <a:spLocks noChangeArrowheads="1"/>
        </xdr:cNvSpPr>
      </xdr:nvSpPr>
      <xdr:spPr bwMode="auto">
        <a:xfrm>
          <a:off x="4643437" y="0"/>
          <a:ext cx="22721888" cy="2990850"/>
        </a:xfrm>
        <a:prstGeom prst="rect">
          <a:avLst/>
        </a:prstGeom>
        <a:solidFill>
          <a:srgbClr val="808080"/>
        </a:solidFill>
        <a:ln w="9525">
          <a:solidFill>
            <a:srgbClr val="808080"/>
          </a:solidFill>
          <a:miter lim="800000"/>
          <a:headEnd/>
          <a:tailEnd/>
        </a:ln>
      </xdr:spPr>
      <xdr:txBody>
        <a:bodyPr vertOverflow="clip" wrap="square" lIns="91440" tIns="45720" rIns="91440" bIns="45720" anchor="t" upright="1"/>
        <a:lstStyle/>
        <a:p>
          <a:pPr algn="l" rtl="0">
            <a:defRPr sz="1000"/>
          </a:pPr>
          <a:r>
            <a:rPr lang="es-ES_tradnl" sz="1400" b="0" i="0" strike="noStrike">
              <a:solidFill>
                <a:srgbClr val="FFFFFF"/>
              </a:solidFill>
              <a:latin typeface="Museo 300"/>
              <a:ea typeface="Museo 300"/>
              <a:cs typeface="Museo 300"/>
            </a:rPr>
            <a:t>                                                                                                                                                  </a:t>
          </a:r>
        </a:p>
        <a:p>
          <a:pPr algn="l" rtl="0">
            <a:defRPr sz="1000"/>
          </a:pPr>
          <a:endParaRPr lang="es-ES_tradnl" sz="1400" b="0" i="0" strike="noStrike">
            <a:solidFill>
              <a:srgbClr val="FFFFFF"/>
            </a:solidFill>
            <a:latin typeface="Museo 300"/>
            <a:ea typeface="Museo 300"/>
            <a:cs typeface="Museo 300"/>
          </a:endParaRPr>
        </a:p>
        <a:p>
          <a:pPr algn="l" rtl="0">
            <a:lnSpc>
              <a:spcPts val="2000"/>
            </a:lnSpc>
            <a:defRPr sz="1000"/>
          </a:pPr>
          <a:r>
            <a:rPr lang="es-ES_tradnl" sz="1800" b="0" i="0" strike="noStrike">
              <a:solidFill>
                <a:srgbClr val="FFFFFF"/>
              </a:solidFill>
              <a:latin typeface="Museo 300"/>
              <a:ea typeface="Museo 300"/>
              <a:cs typeface="Museo 300"/>
            </a:rPr>
            <a:t>C</a:t>
          </a:r>
          <a:r>
            <a:rPr lang="es-ES_tradnl" sz="1800" b="0" i="0" strike="noStrike">
              <a:solidFill>
                <a:srgbClr val="FFFFFF"/>
              </a:solidFill>
              <a:latin typeface="Museo 500"/>
              <a:ea typeface="Museo 500"/>
              <a:cs typeface="Museo 500"/>
            </a:rPr>
            <a:t>omisión de Adjudicación </a:t>
          </a:r>
        </a:p>
        <a:p>
          <a:pPr algn="l" rtl="0">
            <a:defRPr sz="1000"/>
          </a:pPr>
          <a:r>
            <a:rPr lang="es-ES_tradnl" sz="1800" b="0" i="0" strike="noStrike">
              <a:solidFill>
                <a:srgbClr val="FFFFFF"/>
              </a:solidFill>
              <a:latin typeface="Museo 500"/>
              <a:ea typeface="Museo 500"/>
              <a:cs typeface="Museo 500"/>
            </a:rPr>
            <a:t>de Obra Pública                                                                                                                                                                                                                                                                                                                           </a:t>
          </a:r>
          <a:r>
            <a:rPr lang="es-ES_tradnl" sz="1800" b="0" i="0" strike="noStrike">
              <a:solidFill>
                <a:srgbClr val="FFFFFF"/>
              </a:solidFill>
              <a:latin typeface="Museo 700"/>
              <a:ea typeface="Museo 700"/>
              <a:cs typeface="Museo 700"/>
            </a:rPr>
            <a:t>Punto 5.2</a:t>
          </a:r>
        </a:p>
        <a:p>
          <a:pPr algn="l" rtl="0">
            <a:defRPr sz="1000"/>
          </a:pPr>
          <a:r>
            <a:rPr lang="es-ES_tradnl" sz="1600" b="0" i="0" strike="noStrike">
              <a:solidFill>
                <a:srgbClr val="FFFFFF"/>
              </a:solidFill>
              <a:latin typeface="Museo 500"/>
              <a:ea typeface="Museo 500"/>
              <a:cs typeface="Museo 500"/>
            </a:rPr>
            <a:t>                                                                                                                                                                                                                                                                                                                                                                       </a:t>
          </a:r>
          <a:r>
            <a:rPr lang="es-ES_tradnl" sz="2000" b="0" i="0" strike="noStrike">
              <a:solidFill>
                <a:srgbClr val="FFFFFF"/>
              </a:solidFill>
              <a:latin typeface="Museo 500"/>
              <a:ea typeface="Museo 500"/>
              <a:cs typeface="Museo 500"/>
            </a:rPr>
            <a:t>Sesión Ordinaria 04/10</a:t>
          </a:r>
        </a:p>
        <a:p>
          <a:pPr algn="l" rtl="0">
            <a:defRPr sz="1000"/>
          </a:pPr>
          <a:endParaRPr lang="es-ES_tradnl" sz="1600" b="0" i="0" strike="noStrike">
            <a:solidFill>
              <a:srgbClr val="FFFFFF"/>
            </a:solidFill>
            <a:latin typeface="Museo 500"/>
            <a:ea typeface="Museo 500"/>
            <a:cs typeface="Museo 500"/>
          </a:endParaRPr>
        </a:p>
        <a:p>
          <a:pPr algn="l" rtl="0">
            <a:lnSpc>
              <a:spcPts val="2000"/>
            </a:lnSpc>
            <a:defRPr sz="1000"/>
          </a:pPr>
          <a:r>
            <a:rPr lang="es-ES_tradnl" sz="1800" b="0" i="0" strike="noStrike">
              <a:solidFill>
                <a:srgbClr val="FFFFFF"/>
              </a:solidFill>
              <a:latin typeface="Museo 300"/>
              <a:ea typeface="Museo 300"/>
              <a:cs typeface="Museo 300"/>
            </a:rPr>
            <a:t> RELACIÓN DE OBRAS. </a:t>
          </a:r>
          <a:endParaRPr lang="es-ES_tradnl" sz="1600" b="0" i="0" strike="noStrike">
            <a:solidFill>
              <a:srgbClr val="FFFFFF"/>
            </a:solidFill>
            <a:latin typeface="Museo 500"/>
            <a:ea typeface="Museo 500"/>
            <a:cs typeface="Museo 500"/>
          </a:endParaRPr>
        </a:p>
        <a:p>
          <a:pPr algn="l" rtl="0">
            <a:lnSpc>
              <a:spcPts val="1500"/>
            </a:lnSpc>
            <a:defRPr sz="1000"/>
          </a:pPr>
          <a:r>
            <a:rPr lang="es-ES_tradnl" sz="1400" b="0" i="0" strike="noStrike">
              <a:solidFill>
                <a:srgbClr val="FFFFFF"/>
              </a:solidFill>
              <a:latin typeface="Museo 300"/>
              <a:ea typeface="Museo 300"/>
              <a:cs typeface="Museo 30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927100</xdr:colOff>
      <xdr:row>9</xdr:row>
      <xdr:rowOff>0</xdr:rowOff>
    </xdr:from>
    <xdr:to>
      <xdr:col>6</xdr:col>
      <xdr:colOff>3739</xdr:colOff>
      <xdr:row>9</xdr:row>
      <xdr:rowOff>0</xdr:rowOff>
    </xdr:to>
    <xdr:sp macro="" textlink="">
      <xdr:nvSpPr>
        <xdr:cNvPr id="12857" name="Text Box 478"/>
        <xdr:cNvSpPr txBox="1">
          <a:spLocks noChangeArrowheads="1"/>
        </xdr:cNvSpPr>
      </xdr:nvSpPr>
      <xdr:spPr bwMode="auto">
        <a:xfrm>
          <a:off x="8267700" y="2009775"/>
          <a:ext cx="4743450"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Asignación Directa</a:t>
          </a:r>
        </a:p>
      </xdr:txBody>
    </xdr:sp>
    <xdr:clientData/>
  </xdr:twoCellAnchor>
  <xdr:twoCellAnchor>
    <xdr:from>
      <xdr:col>4</xdr:col>
      <xdr:colOff>697865</xdr:colOff>
      <xdr:row>7</xdr:row>
      <xdr:rowOff>47625</xdr:rowOff>
    </xdr:from>
    <xdr:to>
      <xdr:col>8</xdr:col>
      <xdr:colOff>1813592</xdr:colOff>
      <xdr:row>7</xdr:row>
      <xdr:rowOff>1133475</xdr:rowOff>
    </xdr:to>
    <xdr:sp macro="" textlink="">
      <xdr:nvSpPr>
        <xdr:cNvPr id="3165" name="Text Box 478"/>
        <xdr:cNvSpPr txBox="1">
          <a:spLocks noChangeArrowheads="1"/>
        </xdr:cNvSpPr>
      </xdr:nvSpPr>
      <xdr:spPr bwMode="auto">
        <a:xfrm>
          <a:off x="8362950" y="3514725"/>
          <a:ext cx="6610350" cy="108585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Museo 300"/>
            </a:rPr>
            <a:t>5.1 Relación de Obras ya Contratadas Adjudicacion Directa (AD).</a:t>
          </a:r>
        </a:p>
      </xdr:txBody>
    </xdr:sp>
    <xdr:clientData/>
  </xdr:twoCellAnchor>
  <xdr:twoCellAnchor>
    <xdr:from>
      <xdr:col>0</xdr:col>
      <xdr:colOff>28575</xdr:colOff>
      <xdr:row>0</xdr:row>
      <xdr:rowOff>9525</xdr:rowOff>
    </xdr:from>
    <xdr:to>
      <xdr:col>2</xdr:col>
      <xdr:colOff>866775</xdr:colOff>
      <xdr:row>7</xdr:row>
      <xdr:rowOff>28575</xdr:rowOff>
    </xdr:to>
    <xdr:pic>
      <xdr:nvPicPr>
        <xdr:cNvPr id="15814726" name="Imagen 1" descr="logo ro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4638675"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889000</xdr:colOff>
      <xdr:row>0</xdr:row>
      <xdr:rowOff>6350</xdr:rowOff>
    </xdr:from>
    <xdr:to>
      <xdr:col>13</xdr:col>
      <xdr:colOff>1960561</xdr:colOff>
      <xdr:row>7</xdr:row>
      <xdr:rowOff>24</xdr:rowOff>
    </xdr:to>
    <xdr:sp macro="" textlink="">
      <xdr:nvSpPr>
        <xdr:cNvPr id="7" name="Rectangle 4"/>
        <xdr:cNvSpPr>
          <a:spLocks noChangeArrowheads="1"/>
        </xdr:cNvSpPr>
      </xdr:nvSpPr>
      <xdr:spPr bwMode="auto">
        <a:xfrm>
          <a:off x="4686300" y="19050"/>
          <a:ext cx="22788563" cy="3467100"/>
        </a:xfrm>
        <a:prstGeom prst="rect">
          <a:avLst/>
        </a:prstGeom>
        <a:solidFill>
          <a:srgbClr val="808080"/>
        </a:solidFill>
        <a:ln w="9525">
          <a:solidFill>
            <a:srgbClr val="808080"/>
          </a:solidFill>
          <a:miter lim="800000"/>
          <a:headEnd/>
          <a:tailEnd/>
        </a:ln>
      </xdr:spPr>
      <xdr:txBody>
        <a:bodyPr vertOverflow="clip" wrap="square" lIns="91440" tIns="45720" rIns="91440" bIns="45720" anchor="t" upright="1"/>
        <a:lstStyle/>
        <a:p>
          <a:pPr algn="l" rtl="0">
            <a:defRPr sz="1000"/>
          </a:pPr>
          <a:r>
            <a:rPr lang="es-ES_tradnl" sz="1400" b="0" i="0" strike="noStrike">
              <a:solidFill>
                <a:srgbClr val="FFFFFF"/>
              </a:solidFill>
              <a:latin typeface="Museo 300"/>
              <a:ea typeface="Museo 300"/>
              <a:cs typeface="Museo 300"/>
            </a:rPr>
            <a:t>                                                                                                                                                  </a:t>
          </a:r>
        </a:p>
        <a:p>
          <a:pPr algn="l" rtl="0">
            <a:defRPr sz="1000"/>
          </a:pPr>
          <a:endParaRPr lang="es-ES_tradnl" sz="1400" b="0" i="0" strike="noStrike">
            <a:solidFill>
              <a:srgbClr val="FFFFFF"/>
            </a:solidFill>
            <a:latin typeface="Museo 300"/>
            <a:ea typeface="Museo 300"/>
            <a:cs typeface="Museo 300"/>
          </a:endParaRPr>
        </a:p>
        <a:p>
          <a:pPr algn="l" rtl="0">
            <a:lnSpc>
              <a:spcPts val="2000"/>
            </a:lnSpc>
            <a:defRPr sz="1000"/>
          </a:pPr>
          <a:r>
            <a:rPr lang="es-ES_tradnl" sz="1800" b="0" i="0" strike="noStrike">
              <a:solidFill>
                <a:srgbClr val="FFFFFF"/>
              </a:solidFill>
              <a:latin typeface="Museo 300"/>
              <a:ea typeface="Museo 300"/>
              <a:cs typeface="Museo 300"/>
            </a:rPr>
            <a:t>C</a:t>
          </a:r>
          <a:r>
            <a:rPr lang="es-ES_tradnl" sz="1800" b="0" i="0" strike="noStrike">
              <a:solidFill>
                <a:srgbClr val="FFFFFF"/>
              </a:solidFill>
              <a:latin typeface="Museo 500"/>
              <a:ea typeface="Museo 500"/>
              <a:cs typeface="Museo 500"/>
            </a:rPr>
            <a:t>omisión de Adjudicación </a:t>
          </a:r>
        </a:p>
        <a:p>
          <a:pPr algn="l" rtl="0">
            <a:defRPr sz="1000"/>
          </a:pPr>
          <a:r>
            <a:rPr lang="es-ES_tradnl" sz="1800" b="0" i="0" strike="noStrike">
              <a:solidFill>
                <a:srgbClr val="FFFFFF"/>
              </a:solidFill>
              <a:latin typeface="Museo 500"/>
              <a:ea typeface="Museo 500"/>
              <a:cs typeface="Museo 500"/>
            </a:rPr>
            <a:t>de Obra Pública                                                                                                                                                                                                                                                                                                                           </a:t>
          </a:r>
          <a:r>
            <a:rPr lang="es-ES_tradnl" sz="1800" b="0" i="0" strike="noStrike">
              <a:solidFill>
                <a:srgbClr val="FFFFFF"/>
              </a:solidFill>
              <a:latin typeface="Museo 700"/>
              <a:ea typeface="Museo 700"/>
              <a:cs typeface="Museo 700"/>
            </a:rPr>
            <a:t>Punto 5.1</a:t>
          </a:r>
        </a:p>
        <a:p>
          <a:pPr algn="l" rtl="0">
            <a:defRPr sz="1000"/>
          </a:pPr>
          <a:r>
            <a:rPr lang="es-ES_tradnl" sz="1600" b="0" i="0" strike="noStrike">
              <a:solidFill>
                <a:srgbClr val="FFFFFF"/>
              </a:solidFill>
              <a:latin typeface="Museo 500"/>
              <a:ea typeface="Museo 500"/>
              <a:cs typeface="Museo 500"/>
            </a:rPr>
            <a:t>                                                                                                                                                                                                                                                                                                                                                                       </a:t>
          </a:r>
          <a:r>
            <a:rPr lang="es-ES_tradnl" sz="2000" b="0" i="0" strike="noStrike">
              <a:solidFill>
                <a:srgbClr val="FFFFFF"/>
              </a:solidFill>
              <a:latin typeface="Museo 500"/>
              <a:ea typeface="Museo 500"/>
              <a:cs typeface="Museo 500"/>
            </a:rPr>
            <a:t>Sesión Ordinaria 04/10</a:t>
          </a:r>
        </a:p>
        <a:p>
          <a:pPr algn="l" rtl="0">
            <a:defRPr sz="1000"/>
          </a:pPr>
          <a:endParaRPr lang="es-ES_tradnl" sz="1600" b="0" i="0" strike="noStrike">
            <a:solidFill>
              <a:srgbClr val="FFFFFF"/>
            </a:solidFill>
            <a:latin typeface="Museo 500"/>
            <a:ea typeface="Museo 500"/>
            <a:cs typeface="Museo 500"/>
          </a:endParaRPr>
        </a:p>
        <a:p>
          <a:pPr algn="l" rtl="0">
            <a:lnSpc>
              <a:spcPts val="2000"/>
            </a:lnSpc>
            <a:defRPr sz="1000"/>
          </a:pPr>
          <a:r>
            <a:rPr lang="es-ES_tradnl" sz="1800" b="0" i="0" strike="noStrike">
              <a:solidFill>
                <a:srgbClr val="FFFFFF"/>
              </a:solidFill>
              <a:latin typeface="Museo 300"/>
              <a:ea typeface="Museo 300"/>
              <a:cs typeface="Museo 300"/>
            </a:rPr>
            <a:t> RELACIÓN DE OBRAS. </a:t>
          </a:r>
          <a:endParaRPr lang="es-ES_tradnl" sz="1600" b="0" i="0" strike="noStrike">
            <a:solidFill>
              <a:srgbClr val="FFFFFF"/>
            </a:solidFill>
            <a:latin typeface="Museo 500"/>
            <a:ea typeface="Museo 500"/>
            <a:cs typeface="Museo 500"/>
          </a:endParaRPr>
        </a:p>
        <a:p>
          <a:pPr algn="l" rtl="0">
            <a:lnSpc>
              <a:spcPts val="1500"/>
            </a:lnSpc>
            <a:defRPr sz="1000"/>
          </a:pPr>
          <a:r>
            <a:rPr lang="es-ES_tradnl" sz="1400" b="0" i="0" strike="noStrike">
              <a:solidFill>
                <a:srgbClr val="FFFFFF"/>
              </a:solidFill>
              <a:latin typeface="Museo 300"/>
              <a:ea typeface="Museo 300"/>
              <a:cs typeface="Museo 30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2609850</xdr:colOff>
      <xdr:row>8</xdr:row>
      <xdr:rowOff>0</xdr:rowOff>
    </xdr:to>
    <xdr:pic>
      <xdr:nvPicPr>
        <xdr:cNvPr id="15815918" name="Imagen 1" descr="logo ro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71850"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927100</xdr:colOff>
      <xdr:row>9</xdr:row>
      <xdr:rowOff>0</xdr:rowOff>
    </xdr:from>
    <xdr:to>
      <xdr:col>3</xdr:col>
      <xdr:colOff>5691622</xdr:colOff>
      <xdr:row>9</xdr:row>
      <xdr:rowOff>0</xdr:rowOff>
    </xdr:to>
    <xdr:sp macro="" textlink="">
      <xdr:nvSpPr>
        <xdr:cNvPr id="3" name="Text Box 478"/>
        <xdr:cNvSpPr txBox="1">
          <a:spLocks noChangeArrowheads="1"/>
        </xdr:cNvSpPr>
      </xdr:nvSpPr>
      <xdr:spPr bwMode="auto">
        <a:xfrm>
          <a:off x="11496675" y="2600325"/>
          <a:ext cx="4714875"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Asignación Directa</a:t>
          </a:r>
        </a:p>
      </xdr:txBody>
    </xdr:sp>
    <xdr:clientData/>
  </xdr:twoCellAnchor>
  <xdr:twoCellAnchor>
    <xdr:from>
      <xdr:col>2</xdr:col>
      <xdr:colOff>2569210</xdr:colOff>
      <xdr:row>9</xdr:row>
      <xdr:rowOff>0</xdr:rowOff>
    </xdr:from>
    <xdr:to>
      <xdr:col>6</xdr:col>
      <xdr:colOff>1953897</xdr:colOff>
      <xdr:row>9</xdr:row>
      <xdr:rowOff>0</xdr:rowOff>
    </xdr:to>
    <xdr:sp macro="" textlink="">
      <xdr:nvSpPr>
        <xdr:cNvPr id="4" name="Text Box 478"/>
        <xdr:cNvSpPr txBox="1">
          <a:spLocks noChangeArrowheads="1"/>
        </xdr:cNvSpPr>
      </xdr:nvSpPr>
      <xdr:spPr bwMode="auto">
        <a:xfrm>
          <a:off x="7505700" y="2600325"/>
          <a:ext cx="11830050" cy="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2200" b="1" i="0" strike="noStrike">
              <a:solidFill>
                <a:srgbClr val="000000"/>
              </a:solidFill>
              <a:latin typeface="Arial"/>
              <a:cs typeface="Arial"/>
            </a:rPr>
            <a:t>6.2 Relacion de Obras Pendientes de contratar Ya Autorizadas por la CAOP CONCURSOS POR INVITACION (CI) </a:t>
          </a:r>
        </a:p>
      </xdr:txBody>
    </xdr:sp>
    <xdr:clientData/>
  </xdr:twoCellAnchor>
  <xdr:twoCellAnchor>
    <xdr:from>
      <xdr:col>2</xdr:col>
      <xdr:colOff>2260500</xdr:colOff>
      <xdr:row>9</xdr:row>
      <xdr:rowOff>95251</xdr:rowOff>
    </xdr:from>
    <xdr:to>
      <xdr:col>6</xdr:col>
      <xdr:colOff>2254178</xdr:colOff>
      <xdr:row>9</xdr:row>
      <xdr:rowOff>533401</xdr:rowOff>
    </xdr:to>
    <xdr:sp macro="" textlink="">
      <xdr:nvSpPr>
        <xdr:cNvPr id="5" name="Text Box 478"/>
        <xdr:cNvSpPr txBox="1">
          <a:spLocks noChangeArrowheads="1"/>
        </xdr:cNvSpPr>
      </xdr:nvSpPr>
      <xdr:spPr bwMode="auto">
        <a:xfrm>
          <a:off x="6701601" y="2864146"/>
          <a:ext cx="12385602" cy="438150"/>
        </a:xfrm>
        <a:prstGeom prst="rect">
          <a:avLst/>
        </a:prstGeom>
        <a:noFill/>
        <a:ln w="9525">
          <a:noFill/>
          <a:miter lim="800000"/>
          <a:headEnd/>
          <a:tailEnd/>
        </a:ln>
      </xdr:spPr>
      <xdr:txBody>
        <a:bodyPr vertOverflow="clip" wrap="square" lIns="45720" tIns="41148" rIns="45720" bIns="41148" anchor="ctr" upright="1"/>
        <a:lstStyle/>
        <a:p>
          <a:pPr algn="ctr" rtl="0">
            <a:defRPr sz="1000"/>
          </a:pPr>
          <a:r>
            <a:rPr lang="es-ES_tradnl" sz="2200" b="1" i="0" strike="noStrike">
              <a:solidFill>
                <a:srgbClr val="000000"/>
              </a:solidFill>
              <a:latin typeface="Arial"/>
              <a:ea typeface="Arial"/>
              <a:cs typeface="Arial"/>
            </a:rPr>
            <a:t>5.1a Obras de Contingencias propuestas para Asignación Directa.</a:t>
          </a:r>
        </a:p>
        <a:p>
          <a:pPr algn="ctr" rtl="0">
            <a:defRPr sz="1000"/>
          </a:pPr>
          <a:r>
            <a:rPr lang="es-ES_tradnl" sz="2200" b="1" i="0" strike="noStrike">
              <a:solidFill>
                <a:srgbClr val="000000"/>
              </a:solidFill>
              <a:latin typeface="Arial"/>
              <a:ea typeface="Arial"/>
              <a:cs typeface="Arial"/>
            </a:rPr>
            <a:t> </a:t>
          </a:r>
        </a:p>
      </xdr:txBody>
    </xdr:sp>
    <xdr:clientData/>
  </xdr:twoCellAnchor>
  <xdr:twoCellAnchor editAs="oneCell">
    <xdr:from>
      <xdr:col>6</xdr:col>
      <xdr:colOff>2047875</xdr:colOff>
      <xdr:row>0</xdr:row>
      <xdr:rowOff>142875</xdr:rowOff>
    </xdr:from>
    <xdr:to>
      <xdr:col>7</xdr:col>
      <xdr:colOff>723900</xdr:colOff>
      <xdr:row>1</xdr:row>
      <xdr:rowOff>57150</xdr:rowOff>
    </xdr:to>
    <xdr:pic>
      <xdr:nvPicPr>
        <xdr:cNvPr id="15815922" name="55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83225" y="142875"/>
          <a:ext cx="22860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3562350</xdr:colOff>
      <xdr:row>2</xdr:row>
      <xdr:rowOff>152400</xdr:rowOff>
    </xdr:from>
    <xdr:to>
      <xdr:col>3</xdr:col>
      <xdr:colOff>2867025</xdr:colOff>
      <xdr:row>5</xdr:row>
      <xdr:rowOff>38100</xdr:rowOff>
    </xdr:to>
    <xdr:pic>
      <xdr:nvPicPr>
        <xdr:cNvPr id="15815923" name="9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05675" y="590550"/>
          <a:ext cx="50196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638175</xdr:colOff>
      <xdr:row>4</xdr:row>
      <xdr:rowOff>295275</xdr:rowOff>
    </xdr:from>
    <xdr:to>
      <xdr:col>3</xdr:col>
      <xdr:colOff>4248150</xdr:colOff>
      <xdr:row>7</xdr:row>
      <xdr:rowOff>219075</xdr:rowOff>
    </xdr:to>
    <xdr:pic>
      <xdr:nvPicPr>
        <xdr:cNvPr id="15815924" name="10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96500" y="1057275"/>
          <a:ext cx="3609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1276350</xdr:colOff>
      <xdr:row>1</xdr:row>
      <xdr:rowOff>247650</xdr:rowOff>
    </xdr:from>
    <xdr:to>
      <xdr:col>7</xdr:col>
      <xdr:colOff>1276350</xdr:colOff>
      <xdr:row>3</xdr:row>
      <xdr:rowOff>0</xdr:rowOff>
    </xdr:to>
    <xdr:pic>
      <xdr:nvPicPr>
        <xdr:cNvPr id="15815925" name="11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021675" y="4381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2599055</xdr:colOff>
      <xdr:row>0</xdr:row>
      <xdr:rowOff>0</xdr:rowOff>
    </xdr:from>
    <xdr:to>
      <xdr:col>7</xdr:col>
      <xdr:colOff>2918433</xdr:colOff>
      <xdr:row>7</xdr:row>
      <xdr:rowOff>800100</xdr:rowOff>
    </xdr:to>
    <xdr:sp macro="" textlink="">
      <xdr:nvSpPr>
        <xdr:cNvPr id="12" name="Rectangle 4"/>
        <xdr:cNvSpPr>
          <a:spLocks noChangeArrowheads="1"/>
        </xdr:cNvSpPr>
      </xdr:nvSpPr>
      <xdr:spPr bwMode="auto">
        <a:xfrm>
          <a:off x="3676650" y="0"/>
          <a:ext cx="20193000" cy="2400300"/>
        </a:xfrm>
        <a:prstGeom prst="rect">
          <a:avLst/>
        </a:prstGeom>
        <a:solidFill>
          <a:srgbClr val="808080"/>
        </a:solidFill>
        <a:ln w="9525">
          <a:solidFill>
            <a:srgbClr val="808080"/>
          </a:solidFill>
          <a:miter lim="800000"/>
          <a:headEnd/>
          <a:tailEnd/>
        </a:ln>
      </xdr:spPr>
      <xdr:txBody>
        <a:bodyPr vertOverflow="clip" wrap="square" lIns="91440" tIns="45720" rIns="91440" bIns="45720" anchor="t" upright="1"/>
        <a:lstStyle/>
        <a:p>
          <a:pPr algn="l" rtl="0">
            <a:lnSpc>
              <a:spcPts val="1800"/>
            </a:lnSpc>
            <a:defRPr sz="1000"/>
          </a:pPr>
          <a:r>
            <a:rPr lang="es-ES_tradnl" sz="1800" b="0" i="0" strike="noStrike">
              <a:solidFill>
                <a:srgbClr val="FFFFFF"/>
              </a:solidFill>
              <a:latin typeface="Museo 300"/>
              <a:ea typeface="Museo 300"/>
              <a:cs typeface="Museo 300"/>
            </a:rPr>
            <a:t>                                                                                                                                                                                                                                                    </a:t>
          </a:r>
        </a:p>
        <a:p>
          <a:pPr algn="l" rtl="0">
            <a:lnSpc>
              <a:spcPts val="1900"/>
            </a:lnSpc>
            <a:defRPr sz="1000"/>
          </a:pPr>
          <a:endParaRPr lang="es-ES_tradnl" sz="1800" b="0" i="0" strike="noStrike">
            <a:solidFill>
              <a:srgbClr val="FFFFFF"/>
            </a:solidFill>
            <a:latin typeface="Museo 300"/>
            <a:ea typeface="Museo 300"/>
            <a:cs typeface="Museo 300"/>
          </a:endParaRPr>
        </a:p>
        <a:p>
          <a:pPr algn="l" rtl="0">
            <a:lnSpc>
              <a:spcPts val="2000"/>
            </a:lnSpc>
            <a:defRPr sz="1000"/>
          </a:pPr>
          <a:r>
            <a:rPr lang="es-ES_tradnl" sz="2000" b="0" i="0" strike="noStrike">
              <a:solidFill>
                <a:srgbClr val="FFFFFF"/>
              </a:solidFill>
              <a:latin typeface="Museo 500"/>
              <a:ea typeface="Museo 500"/>
              <a:cs typeface="Museo 500"/>
            </a:rPr>
            <a:t>       </a:t>
          </a:r>
        </a:p>
        <a:p>
          <a:pPr algn="l" rtl="0">
            <a:lnSpc>
              <a:spcPts val="2000"/>
            </a:lnSpc>
            <a:defRPr sz="1000"/>
          </a:pPr>
          <a:endParaRPr lang="es-ES_tradnl" sz="2000" b="0" i="0" strike="noStrike">
            <a:solidFill>
              <a:srgbClr val="FFFFFF"/>
            </a:solidFill>
            <a:latin typeface="Museo 500"/>
            <a:ea typeface="Museo 500"/>
            <a:cs typeface="Museo 500"/>
          </a:endParaRPr>
        </a:p>
        <a:p>
          <a:pPr algn="l" rtl="0">
            <a:lnSpc>
              <a:spcPts val="2100"/>
            </a:lnSpc>
            <a:defRPr sz="1000"/>
          </a:pPr>
          <a:endParaRPr lang="es-ES_tradnl" sz="2000" b="0" i="0" strike="noStrike">
            <a:solidFill>
              <a:srgbClr val="FFFFFF"/>
            </a:solidFill>
            <a:latin typeface="Museo 500"/>
            <a:ea typeface="Museo 500"/>
            <a:cs typeface="Museo 500"/>
          </a:endParaRPr>
        </a:p>
        <a:p>
          <a:pPr algn="l" rtl="0">
            <a:lnSpc>
              <a:spcPts val="2000"/>
            </a:lnSpc>
            <a:defRPr sz="1000"/>
          </a:pPr>
          <a:r>
            <a:rPr lang="es-ES_tradnl" sz="2000" b="0" i="0" strike="noStrike">
              <a:solidFill>
                <a:srgbClr val="FFFFFF"/>
              </a:solidFill>
              <a:latin typeface="Museo 300"/>
              <a:ea typeface="Museo 300"/>
              <a:cs typeface="Museo 300"/>
            </a:rPr>
            <a:t>                                               </a:t>
          </a:r>
        </a:p>
        <a:p>
          <a:pPr algn="l" rtl="0">
            <a:lnSpc>
              <a:spcPts val="2100"/>
            </a:lnSpc>
            <a:defRPr sz="1000"/>
          </a:pPr>
          <a:r>
            <a:rPr lang="es-ES_tradnl" sz="2000" b="0" i="0" strike="noStrike">
              <a:solidFill>
                <a:srgbClr val="FFFFFF"/>
              </a:solidFill>
              <a:latin typeface="Museo 500"/>
              <a:ea typeface="Museo 500"/>
              <a:cs typeface="Museo 500"/>
            </a:rPr>
            <a:t> </a:t>
          </a:r>
          <a:r>
            <a:rPr lang="es-ES_tradnl" sz="2000" b="0" i="0" strike="noStrike">
              <a:solidFill>
                <a:srgbClr val="FFFFFF"/>
              </a:solidFill>
              <a:latin typeface="Museo 300"/>
              <a:ea typeface="Museo 300"/>
              <a:cs typeface="Museo 300"/>
            </a:rPr>
            <a:t>                                     </a:t>
          </a:r>
        </a:p>
        <a:p>
          <a:pPr algn="l" rtl="0">
            <a:lnSpc>
              <a:spcPts val="2400"/>
            </a:lnSpc>
            <a:defRPr sz="1000"/>
          </a:pPr>
          <a:r>
            <a:rPr lang="es-ES_tradnl" sz="2400" b="0" i="0" strike="noStrike">
              <a:solidFill>
                <a:srgbClr val="FFFFFF"/>
              </a:solidFill>
              <a:latin typeface="Museo 500"/>
              <a:ea typeface="Museo 500"/>
              <a:cs typeface="Museo 500"/>
            </a:rPr>
            <a:t>                                                               </a:t>
          </a:r>
        </a:p>
      </xdr:txBody>
    </xdr:sp>
    <xdr:clientData/>
  </xdr:twoCellAnchor>
  <xdr:twoCellAnchor editAs="oneCell">
    <xdr:from>
      <xdr:col>2</xdr:col>
      <xdr:colOff>5057775</xdr:colOff>
      <xdr:row>4</xdr:row>
      <xdr:rowOff>85725</xdr:rowOff>
    </xdr:from>
    <xdr:to>
      <xdr:col>3</xdr:col>
      <xdr:colOff>5543550</xdr:colOff>
      <xdr:row>6</xdr:row>
      <xdr:rowOff>161925</xdr:rowOff>
    </xdr:to>
    <xdr:pic>
      <xdr:nvPicPr>
        <xdr:cNvPr id="15815927" name="9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01100" y="847725"/>
          <a:ext cx="620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276225</xdr:colOff>
      <xdr:row>6</xdr:row>
      <xdr:rowOff>180975</xdr:rowOff>
    </xdr:from>
    <xdr:to>
      <xdr:col>3</xdr:col>
      <xdr:colOff>4591050</xdr:colOff>
      <xdr:row>7</xdr:row>
      <xdr:rowOff>695325</xdr:rowOff>
    </xdr:to>
    <xdr:pic>
      <xdr:nvPicPr>
        <xdr:cNvPr id="15815928" name="10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34550" y="1438275"/>
          <a:ext cx="4314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4</xdr:row>
      <xdr:rowOff>0</xdr:rowOff>
    </xdr:from>
    <xdr:to>
      <xdr:col>7</xdr:col>
      <xdr:colOff>1390650</xdr:colOff>
      <xdr:row>6</xdr:row>
      <xdr:rowOff>257175</xdr:rowOff>
    </xdr:to>
    <xdr:pic>
      <xdr:nvPicPr>
        <xdr:cNvPr id="15815929" name="18 Imagen"/>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r="31372" b="-62500"/>
        <a:stretch>
          <a:fillRect/>
        </a:stretch>
      </xdr:blipFill>
      <xdr:spPr bwMode="auto">
        <a:xfrm>
          <a:off x="19802475" y="762000"/>
          <a:ext cx="13335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1480820</xdr:colOff>
      <xdr:row>2</xdr:row>
      <xdr:rowOff>101600</xdr:rowOff>
    </xdr:from>
    <xdr:to>
      <xdr:col>7</xdr:col>
      <xdr:colOff>2840708</xdr:colOff>
      <xdr:row>6</xdr:row>
      <xdr:rowOff>266700</xdr:rowOff>
    </xdr:to>
    <xdr:sp macro="" textlink="">
      <xdr:nvSpPr>
        <xdr:cNvPr id="96269" name="Text Box 478"/>
        <xdr:cNvSpPr txBox="1">
          <a:spLocks noChangeArrowheads="1"/>
        </xdr:cNvSpPr>
      </xdr:nvSpPr>
      <xdr:spPr bwMode="auto">
        <a:xfrm>
          <a:off x="22212300" y="552450"/>
          <a:ext cx="1352550" cy="971550"/>
        </a:xfrm>
        <a:prstGeom prst="rect">
          <a:avLst/>
        </a:prstGeom>
        <a:noFill/>
        <a:ln w="9525">
          <a:noFill/>
          <a:miter lim="800000"/>
          <a:headEnd/>
          <a:tailEnd/>
        </a:ln>
      </xdr:spPr>
      <xdr:txBody>
        <a:bodyPr vertOverflow="clip" wrap="square" lIns="45720" tIns="41148" rIns="45720" bIns="41148" anchor="ctr" upright="1"/>
        <a:lstStyle/>
        <a:p>
          <a:pPr algn="ctr" rtl="1">
            <a:defRPr sz="1000"/>
          </a:pPr>
          <a:r>
            <a:rPr lang="es-MX" sz="4800" b="1" i="0" strike="noStrike">
              <a:solidFill>
                <a:srgbClr val="FFFFFF"/>
              </a:solidFill>
              <a:latin typeface="Museo 300"/>
            </a:rPr>
            <a:t>5.1a</a:t>
          </a:r>
        </a:p>
      </xdr:txBody>
    </xdr:sp>
    <xdr:clientData/>
  </xdr:twoCellAnchor>
  <xdr:twoCellAnchor editAs="oneCell">
    <xdr:from>
      <xdr:col>6</xdr:col>
      <xdr:colOff>2533650</xdr:colOff>
      <xdr:row>0</xdr:row>
      <xdr:rowOff>85725</xdr:rowOff>
    </xdr:from>
    <xdr:to>
      <xdr:col>8</xdr:col>
      <xdr:colOff>9525</xdr:colOff>
      <xdr:row>2</xdr:row>
      <xdr:rowOff>123825</xdr:rowOff>
    </xdr:to>
    <xdr:pic>
      <xdr:nvPicPr>
        <xdr:cNvPr id="15815931" name="14 Imagen"/>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669000" y="85725"/>
          <a:ext cx="4010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0</xdr:colOff>
      <xdr:row>0</xdr:row>
      <xdr:rowOff>155575</xdr:rowOff>
    </xdr:to>
    <xdr:pic>
      <xdr:nvPicPr>
        <xdr:cNvPr id="15817146"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55375" y="4381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10</xdr:col>
      <xdr:colOff>0</xdr:colOff>
      <xdr:row>0</xdr:row>
      <xdr:rowOff>155575</xdr:rowOff>
    </xdr:to>
    <xdr:pic>
      <xdr:nvPicPr>
        <xdr:cNvPr id="15817147"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55375" y="4381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construye33\caop\Documents%20and%20Settings\mmendezs\Mis%20documentos\CAOP\SESIONES\2010\SESION%2005-10\Control%20de%20Obra%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construye12\Control%20de%20Obra%202007\Padron%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construye33\caop\SESION%2005-10\Control%20de%20Obra%202010%202da%20vers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aop%2005-16\Documents%20and%20Settings\jcardona\Configuraci&#243;n%20local\Archivos%20temporales%20de%20Internet\Content.Outlook\VOQPJ5U1\2-_COMISION_03-12%20laur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aop%2012-16\Documents%20and%20Settings\jcardona\Configuraci&#243;n%20local\Archivos%20temporales%20de%20Internet\Content.Outlook\VOQPJ5U1\2-_COMISION_03-12%20lau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2)"/>
      <sheetName val="PRESENTACION"/>
      <sheetName val="2010 RESUMEN OBRA"/>
      <sheetName val="8. RESUMEN FINANCIERO (2)"/>
    </sheetNames>
    <sheetDataSet>
      <sheetData sheetId="0" refreshError="1"/>
      <sheetData sheetId="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dron 2006 ESPECIALIDAD"/>
      <sheetName val="Base relobras"/>
      <sheetName val="padron 2006 ESPECIALIDAD 31 JUL"/>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2)"/>
      <sheetName val="PRESENTACION"/>
      <sheetName val="2010 RESUMEN OBRA"/>
      <sheetName val="8. RESUMEN FINANCIERO (2)"/>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RELACION  LP PENDEINTES "/>
      <sheetName val="6.3 RELACIÓN LP PENDIENTES "/>
      <sheetName val="6.2 RELACIÓN CI PENDIENTES"/>
      <sheetName val="6.1 RELACIÓN AD PENDIENTE"/>
      <sheetName val="5.3 RELACION LP ya contrata "/>
      <sheetName val="5.2 RELACIÓN CI YA CONTRATADA"/>
      <sheetName val="5.1 RELACIÓN AD YA CONTRATADAS"/>
      <sheetName val="5.1a OBRAS AD conting"/>
      <sheetName val="4.1 DICTAMEN"/>
      <sheetName val="4.2 FALLO"/>
      <sheetName val="5.1 OBRAS AD"/>
      <sheetName val="5.2 OBRAS CI"/>
      <sheetName val="5.3 OBRAS LP"/>
      <sheetName val="6. MOD"/>
      <sheetName val="7 CONVEN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RELACION  LP PENDEINTES "/>
      <sheetName val="6.3 RELACIÓN LP PENDIENTES "/>
      <sheetName val="6.2 RELACIÓN CI PENDIENTES"/>
      <sheetName val="6.1 RELACIÓN AD PENDIENTE"/>
      <sheetName val="5.3 RELACION LP ya contrata "/>
      <sheetName val="5.2 RELACIÓN CI YA CONTRATADA"/>
      <sheetName val="5.1 RELACIÓN AD YA CONTRATADAS"/>
      <sheetName val="5.1a OBRAS AD conting"/>
      <sheetName val="4.1 DICTAMEN"/>
      <sheetName val="4.2 FALLO"/>
      <sheetName val="5.1 OBRAS AD"/>
      <sheetName val="5.2 OBRAS CI"/>
      <sheetName val="5.3 OBRAS LP"/>
      <sheetName val="6. MOD"/>
      <sheetName val="7 CONVEN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V23"/>
  <sheetViews>
    <sheetView workbookViewId="0"/>
  </sheetViews>
  <sheetFormatPr baseColWidth="10" defaultRowHeight="12.75"/>
  <cols>
    <col min="1" max="1" width="13.42578125" customWidth="1"/>
    <col min="2" max="2" width="45.140625" customWidth="1"/>
    <col min="3" max="3" width="23.85546875" customWidth="1"/>
    <col min="4" max="4" width="38.42578125" customWidth="1"/>
    <col min="5" max="5" width="43.28515625" bestFit="1" customWidth="1"/>
    <col min="6" max="6" width="15.42578125" bestFit="1" customWidth="1"/>
    <col min="7" max="7" width="12.7109375" customWidth="1"/>
    <col min="8" max="8" width="13" customWidth="1"/>
    <col min="9" max="11" width="34.7109375" customWidth="1"/>
    <col min="12" max="13" width="40" customWidth="1"/>
    <col min="14" max="14" width="29.42578125" customWidth="1"/>
    <col min="15" max="15" width="21.42578125" customWidth="1"/>
    <col min="16" max="16" width="16.42578125" customWidth="1"/>
    <col min="17" max="17" width="17" customWidth="1"/>
    <col min="18" max="18" width="15" customWidth="1"/>
    <col min="19" max="20" width="19.28515625" customWidth="1"/>
    <col min="21" max="21" width="17.85546875" customWidth="1"/>
    <col min="22" max="22" width="16.85546875" customWidth="1"/>
  </cols>
  <sheetData>
    <row r="2" spans="1:22" ht="34.5">
      <c r="D2" s="134"/>
      <c r="E2" s="134"/>
      <c r="F2" s="134"/>
      <c r="G2" s="134"/>
      <c r="H2" s="134"/>
      <c r="I2" s="134"/>
      <c r="J2" s="134"/>
      <c r="K2" s="134"/>
      <c r="L2" s="134"/>
      <c r="M2" s="134"/>
      <c r="N2" s="134"/>
      <c r="O2" s="134"/>
      <c r="P2" s="134"/>
      <c r="Q2" s="134"/>
      <c r="R2" s="134"/>
      <c r="S2" s="134"/>
      <c r="T2" s="134"/>
      <c r="U2" s="134"/>
      <c r="V2" s="134"/>
    </row>
    <row r="3" spans="1:22" ht="27" customHeight="1">
      <c r="D3" s="135"/>
      <c r="E3" s="135"/>
      <c r="F3" s="135"/>
      <c r="G3" s="135"/>
      <c r="H3" s="135"/>
      <c r="I3" s="135"/>
      <c r="J3" s="135"/>
      <c r="K3" s="135"/>
      <c r="L3" s="135"/>
      <c r="M3" s="135"/>
      <c r="N3" s="135"/>
      <c r="O3" s="135"/>
      <c r="P3" s="135"/>
      <c r="Q3" s="135"/>
      <c r="R3" s="135"/>
      <c r="S3" s="135"/>
      <c r="T3" s="135"/>
      <c r="U3" s="135"/>
      <c r="V3" s="135"/>
    </row>
    <row r="4" spans="1:22" ht="24.75" customHeight="1">
      <c r="D4" s="135"/>
      <c r="E4" s="135"/>
      <c r="F4" s="135"/>
      <c r="G4" s="135"/>
      <c r="H4" s="135"/>
      <c r="I4" s="135"/>
      <c r="J4" s="135"/>
      <c r="K4" s="135"/>
      <c r="L4" s="135"/>
      <c r="M4" s="135"/>
      <c r="N4" s="135"/>
      <c r="O4" s="135"/>
      <c r="P4" s="135"/>
      <c r="Q4" s="135"/>
      <c r="R4" s="135"/>
      <c r="S4" s="135"/>
      <c r="T4" s="135"/>
      <c r="U4" s="135"/>
      <c r="V4" s="135"/>
    </row>
    <row r="5" spans="1:22" ht="15">
      <c r="D5" s="1"/>
      <c r="E5" s="1"/>
      <c r="F5" s="1"/>
      <c r="G5" s="1"/>
      <c r="H5" s="1"/>
      <c r="I5" s="1"/>
      <c r="J5" s="1"/>
      <c r="K5" s="1"/>
      <c r="L5" s="1"/>
      <c r="M5" s="1"/>
      <c r="N5" s="1"/>
      <c r="O5" s="1"/>
      <c r="P5" s="1"/>
      <c r="Q5" s="1"/>
      <c r="R5" s="1"/>
      <c r="S5" s="1"/>
      <c r="T5" s="1"/>
      <c r="U5" s="1"/>
      <c r="V5" s="1"/>
    </row>
    <row r="6" spans="1:22" ht="15">
      <c r="D6" s="1"/>
      <c r="E6" s="1"/>
      <c r="F6" s="1"/>
      <c r="G6" s="1"/>
      <c r="H6" s="1"/>
      <c r="I6" s="1"/>
      <c r="J6" s="1"/>
      <c r="K6" s="1"/>
      <c r="L6" s="1"/>
      <c r="M6" s="1"/>
      <c r="N6" s="1"/>
      <c r="O6" s="1"/>
      <c r="P6" s="1"/>
      <c r="Q6" s="1"/>
      <c r="R6" s="1"/>
      <c r="S6" s="1"/>
      <c r="T6" s="1"/>
      <c r="U6" s="1"/>
      <c r="V6" s="1"/>
    </row>
    <row r="7" spans="1:22" ht="15">
      <c r="D7" s="1"/>
      <c r="E7" s="1"/>
      <c r="F7" s="1"/>
      <c r="G7" s="1"/>
      <c r="H7" s="1"/>
      <c r="I7" s="1"/>
      <c r="J7" s="1"/>
      <c r="K7" s="1"/>
      <c r="L7" s="1"/>
      <c r="M7" s="1"/>
      <c r="N7" s="1"/>
      <c r="O7" s="1"/>
      <c r="P7" s="1"/>
      <c r="Q7" s="1"/>
      <c r="R7" s="1"/>
      <c r="S7" s="1"/>
      <c r="T7" s="1"/>
      <c r="U7" s="1"/>
      <c r="V7" s="1"/>
    </row>
    <row r="8" spans="1:22">
      <c r="P8" s="2"/>
      <c r="Q8" s="3"/>
      <c r="R8" s="3"/>
      <c r="S8" s="3"/>
      <c r="T8" s="3"/>
      <c r="U8" s="4"/>
      <c r="V8" s="4"/>
    </row>
    <row r="9" spans="1:22" s="5" customFormat="1" ht="38.25" customHeight="1">
      <c r="A9" s="45" t="s">
        <v>84</v>
      </c>
      <c r="B9" s="46" t="s">
        <v>85</v>
      </c>
      <c r="C9" s="45" t="s">
        <v>86</v>
      </c>
      <c r="D9" s="46" t="s">
        <v>87</v>
      </c>
      <c r="E9" s="47" t="s">
        <v>88</v>
      </c>
      <c r="F9" s="48" t="s">
        <v>34</v>
      </c>
      <c r="G9" s="48" t="s">
        <v>90</v>
      </c>
      <c r="H9" s="48" t="s">
        <v>91</v>
      </c>
      <c r="I9" s="48" t="s">
        <v>92</v>
      </c>
      <c r="J9" s="48" t="s">
        <v>110</v>
      </c>
      <c r="K9" s="48" t="s">
        <v>111</v>
      </c>
      <c r="L9" s="48" t="s">
        <v>93</v>
      </c>
      <c r="M9" s="49" t="s">
        <v>115</v>
      </c>
      <c r="N9" s="48" t="s">
        <v>94</v>
      </c>
    </row>
    <row r="10" spans="1:22" s="8" customFormat="1" ht="57" customHeight="1">
      <c r="A10" s="9"/>
      <c r="B10" s="10"/>
      <c r="C10" s="10"/>
      <c r="D10" s="11"/>
      <c r="E10" s="11"/>
      <c r="F10" s="12"/>
      <c r="G10" s="12"/>
      <c r="H10" s="13"/>
      <c r="I10" s="14"/>
      <c r="J10" s="14"/>
      <c r="K10" s="14"/>
      <c r="L10" s="15"/>
      <c r="M10" s="50"/>
      <c r="N10" s="66"/>
      <c r="P10" s="17"/>
    </row>
    <row r="11" spans="1:22" s="8" customFormat="1" ht="57" customHeight="1">
      <c r="A11" s="132"/>
      <c r="B11" s="132"/>
      <c r="C11" s="132"/>
      <c r="D11" s="132"/>
      <c r="E11" s="132"/>
      <c r="F11" s="132"/>
      <c r="G11" s="132"/>
      <c r="H11" s="132"/>
      <c r="I11" s="132"/>
      <c r="J11" s="132"/>
      <c r="K11" s="132"/>
      <c r="L11" s="133"/>
      <c r="M11" s="50"/>
      <c r="N11" s="66"/>
      <c r="P11" s="17"/>
    </row>
    <row r="12" spans="1:22" s="8" customFormat="1" ht="57" customHeight="1">
      <c r="A12" s="9"/>
      <c r="B12" s="10"/>
      <c r="C12" s="10"/>
      <c r="D12" s="11"/>
      <c r="E12" s="11"/>
      <c r="F12" s="12"/>
      <c r="G12" s="12"/>
      <c r="H12" s="13"/>
      <c r="I12" s="14"/>
      <c r="J12" s="14"/>
      <c r="K12" s="14"/>
      <c r="L12" s="15"/>
      <c r="M12" s="67"/>
      <c r="N12" s="66"/>
      <c r="P12" s="17"/>
    </row>
    <row r="13" spans="1:22" s="8" customFormat="1" ht="57" customHeight="1">
      <c r="A13" s="9"/>
      <c r="B13" s="10"/>
      <c r="C13" s="10"/>
      <c r="D13" s="11"/>
      <c r="E13" s="11"/>
      <c r="F13" s="12"/>
      <c r="G13" s="12"/>
      <c r="H13" s="13"/>
      <c r="I13" s="14"/>
      <c r="J13" s="14"/>
      <c r="K13" s="14"/>
      <c r="L13" s="15"/>
      <c r="M13" s="67"/>
      <c r="N13" s="66"/>
      <c r="P13" s="17"/>
    </row>
    <row r="14" spans="1:22" s="8" customFormat="1" ht="57" customHeight="1">
      <c r="A14" s="9"/>
      <c r="B14" s="10"/>
      <c r="C14" s="10"/>
      <c r="D14" s="11"/>
      <c r="E14" s="11"/>
      <c r="F14" s="12"/>
      <c r="G14" s="12"/>
      <c r="H14" s="13"/>
      <c r="I14" s="14"/>
      <c r="J14" s="14"/>
      <c r="K14" s="14"/>
      <c r="L14" s="15"/>
      <c r="M14" s="67"/>
      <c r="N14" s="66"/>
      <c r="P14" s="17"/>
    </row>
    <row r="15" spans="1:22" s="8" customFormat="1" ht="57" customHeight="1">
      <c r="A15" s="9"/>
      <c r="B15" s="10"/>
      <c r="C15" s="10"/>
      <c r="D15" s="11"/>
      <c r="E15" s="11"/>
      <c r="F15" s="12"/>
      <c r="G15" s="12"/>
      <c r="H15" s="13"/>
      <c r="I15" s="14"/>
      <c r="J15" s="14"/>
      <c r="K15" s="67"/>
      <c r="L15" s="15"/>
      <c r="M15" s="50"/>
      <c r="N15" s="66"/>
      <c r="P15" s="17"/>
    </row>
    <row r="16" spans="1:22" s="8" customFormat="1" ht="57" customHeight="1">
      <c r="A16" s="9"/>
      <c r="B16" s="10"/>
      <c r="C16" s="10"/>
      <c r="D16" s="11"/>
      <c r="E16" s="11"/>
      <c r="F16" s="12"/>
      <c r="G16" s="12"/>
      <c r="H16" s="13"/>
      <c r="I16" s="14"/>
      <c r="J16" s="14"/>
      <c r="K16" s="14"/>
      <c r="L16" s="15"/>
      <c r="M16" s="50"/>
      <c r="N16" s="66"/>
      <c r="P16" s="17"/>
    </row>
    <row r="17" spans="1:16" s="8" customFormat="1" ht="57" customHeight="1">
      <c r="A17" s="9"/>
      <c r="B17" s="10"/>
      <c r="C17" s="10"/>
      <c r="D17" s="11"/>
      <c r="E17" s="11"/>
      <c r="F17" s="12"/>
      <c r="G17" s="12"/>
      <c r="H17" s="13"/>
      <c r="I17" s="14"/>
      <c r="J17" s="67"/>
      <c r="K17" s="14"/>
      <c r="L17" s="15"/>
      <c r="M17" s="50"/>
      <c r="N17" s="66"/>
      <c r="P17" s="17">
        <v>297377.59999999998</v>
      </c>
    </row>
    <row r="18" spans="1:16" s="18" customFormat="1" ht="12.75" customHeight="1">
      <c r="A18" s="19"/>
      <c r="B18" s="19"/>
      <c r="C18" s="19"/>
      <c r="D18" s="19"/>
      <c r="E18" s="19"/>
      <c r="F18" s="19"/>
      <c r="G18" s="19"/>
      <c r="H18" s="19"/>
      <c r="I18" s="19"/>
      <c r="J18" s="19"/>
      <c r="K18" s="19"/>
      <c r="L18" s="19"/>
      <c r="M18" s="19"/>
      <c r="N18" s="20"/>
    </row>
    <row r="19" spans="1:16" s="8" customFormat="1" ht="23.25" customHeight="1">
      <c r="A19" s="21"/>
      <c r="B19" s="22"/>
      <c r="C19" s="22"/>
      <c r="D19" s="23"/>
      <c r="E19" s="23"/>
      <c r="F19" s="24"/>
      <c r="G19" s="24"/>
      <c r="H19" s="25"/>
      <c r="I19" s="26"/>
      <c r="J19" s="26"/>
      <c r="K19" s="26"/>
      <c r="L19" s="53"/>
      <c r="M19" s="54"/>
      <c r="N19" s="27"/>
    </row>
    <row r="20" spans="1:16" s="8" customFormat="1" ht="29.25" customHeight="1">
      <c r="A20" s="136"/>
      <c r="B20" s="138"/>
      <c r="C20" s="138"/>
      <c r="D20" s="138"/>
      <c r="E20" s="139"/>
      <c r="F20" s="28"/>
      <c r="G20" s="29"/>
      <c r="H20" s="30"/>
      <c r="I20" s="20"/>
      <c r="J20" s="20"/>
      <c r="K20" s="20"/>
      <c r="L20" s="20"/>
      <c r="M20" s="20"/>
    </row>
    <row r="21" spans="1:16" s="8" customFormat="1" ht="26.25">
      <c r="A21" s="137"/>
      <c r="B21" s="140"/>
      <c r="C21" s="140"/>
      <c r="D21" s="141"/>
      <c r="E21" s="31"/>
      <c r="F21" s="32"/>
      <c r="G21" s="29"/>
      <c r="H21" s="33"/>
      <c r="I21" s="20"/>
      <c r="J21" s="20"/>
      <c r="K21" s="20"/>
      <c r="L21" s="20"/>
      <c r="M21" s="20"/>
      <c r="N21" s="34"/>
    </row>
    <row r="22" spans="1:16" s="8" customFormat="1" ht="59.25" customHeight="1">
      <c r="A22" s="35">
        <v>1</v>
      </c>
      <c r="B22" s="129"/>
      <c r="C22" s="130"/>
      <c r="D22" s="131"/>
      <c r="E22" s="36">
        <f>L17</f>
        <v>0</v>
      </c>
      <c r="F22" s="37"/>
      <c r="G22" s="29"/>
      <c r="H22" s="33"/>
      <c r="I22" s="20"/>
      <c r="J22" s="20"/>
      <c r="K22" s="20"/>
      <c r="L22" s="20"/>
      <c r="M22" s="20"/>
      <c r="N22" s="27"/>
    </row>
    <row r="23" spans="1:16" s="18" customFormat="1" ht="33" customHeight="1">
      <c r="A23" s="38"/>
      <c r="B23" s="39"/>
      <c r="C23" s="39"/>
      <c r="D23" s="40" t="s">
        <v>154</v>
      </c>
      <c r="E23" s="69">
        <f>E22</f>
        <v>0</v>
      </c>
      <c r="F23" s="37"/>
      <c r="G23" s="29"/>
      <c r="H23" s="42"/>
      <c r="I23" s="20"/>
      <c r="J23" s="20"/>
      <c r="K23" s="20"/>
      <c r="L23" s="20"/>
      <c r="M23" s="20"/>
      <c r="N23" s="20"/>
    </row>
  </sheetData>
  <mergeCells count="8">
    <mergeCell ref="B22:D22"/>
    <mergeCell ref="A11:L11"/>
    <mergeCell ref="D2:V2"/>
    <mergeCell ref="D3:V3"/>
    <mergeCell ref="D4:V4"/>
    <mergeCell ref="A20:A21"/>
    <mergeCell ref="B20:E20"/>
    <mergeCell ref="B21:D21"/>
  </mergeCells>
  <phoneticPr fontId="0" type="noConversion"/>
  <pageMargins left="0.70866141732283472" right="0.75" top="1" bottom="1" header="0" footer="0"/>
  <pageSetup scale="31" orientation="landscape" r:id="rId1"/>
  <headerFooter alignWithMargins="0"/>
  <colBreaks count="1" manualBreakCount="1">
    <brk id="14" max="7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V38"/>
  <sheetViews>
    <sheetView workbookViewId="0"/>
  </sheetViews>
  <sheetFormatPr baseColWidth="10" defaultRowHeight="12.75"/>
  <cols>
    <col min="1" max="1" width="13.42578125" customWidth="1"/>
    <col min="2" max="2" width="45.140625" customWidth="1"/>
    <col min="3" max="3" width="23.85546875" customWidth="1"/>
    <col min="4" max="4" width="38.42578125" customWidth="1"/>
    <col min="5" max="5" width="43.28515625" bestFit="1" customWidth="1"/>
    <col min="6" max="6" width="15.42578125" bestFit="1" customWidth="1"/>
    <col min="7" max="7" width="12.7109375" customWidth="1"/>
    <col min="8" max="8" width="13" customWidth="1"/>
    <col min="9" max="11" width="34.7109375" customWidth="1"/>
    <col min="12" max="13" width="40" customWidth="1"/>
    <col min="14" max="14" width="29.42578125" customWidth="1"/>
    <col min="15" max="15" width="21.42578125" customWidth="1"/>
    <col min="16" max="16" width="16.42578125" customWidth="1"/>
    <col min="17" max="17" width="17" customWidth="1"/>
    <col min="18" max="18" width="15" customWidth="1"/>
    <col min="19" max="20" width="19.28515625" customWidth="1"/>
    <col min="21" max="21" width="17.85546875" customWidth="1"/>
    <col min="22" max="22" width="16.85546875" customWidth="1"/>
  </cols>
  <sheetData>
    <row r="2" spans="1:22" ht="34.5">
      <c r="D2" s="134"/>
      <c r="E2" s="134"/>
      <c r="F2" s="134"/>
      <c r="G2" s="134"/>
      <c r="H2" s="134"/>
      <c r="I2" s="134"/>
      <c r="J2" s="134"/>
      <c r="K2" s="134"/>
      <c r="L2" s="134"/>
      <c r="M2" s="134"/>
      <c r="N2" s="134"/>
      <c r="O2" s="134"/>
      <c r="P2" s="134"/>
      <c r="Q2" s="134"/>
      <c r="R2" s="134"/>
      <c r="S2" s="134"/>
      <c r="T2" s="134"/>
      <c r="U2" s="134"/>
      <c r="V2" s="134"/>
    </row>
    <row r="3" spans="1:22" ht="27" customHeight="1">
      <c r="D3" s="135"/>
      <c r="E3" s="135"/>
      <c r="F3" s="135"/>
      <c r="G3" s="135"/>
      <c r="H3" s="135"/>
      <c r="I3" s="135"/>
      <c r="J3" s="135"/>
      <c r="K3" s="135"/>
      <c r="L3" s="135"/>
      <c r="M3" s="135"/>
      <c r="N3" s="135"/>
      <c r="O3" s="135"/>
      <c r="P3" s="135"/>
      <c r="Q3" s="135"/>
      <c r="R3" s="135"/>
      <c r="S3" s="135"/>
      <c r="T3" s="135"/>
      <c r="U3" s="135"/>
      <c r="V3" s="135"/>
    </row>
    <row r="4" spans="1:22" ht="24.75" customHeight="1">
      <c r="D4" s="135"/>
      <c r="E4" s="135"/>
      <c r="F4" s="135"/>
      <c r="G4" s="135"/>
      <c r="H4" s="135"/>
      <c r="I4" s="135"/>
      <c r="J4" s="135"/>
      <c r="K4" s="135"/>
      <c r="L4" s="135"/>
      <c r="M4" s="135"/>
      <c r="N4" s="135"/>
      <c r="O4" s="135"/>
      <c r="P4" s="135"/>
      <c r="Q4" s="135"/>
      <c r="R4" s="135"/>
      <c r="S4" s="135"/>
      <c r="T4" s="135"/>
      <c r="U4" s="135"/>
      <c r="V4" s="135"/>
    </row>
    <row r="5" spans="1:22" ht="15">
      <c r="D5" s="1"/>
      <c r="E5" s="1"/>
      <c r="F5" s="1"/>
      <c r="G5" s="1"/>
      <c r="H5" s="1"/>
      <c r="I5" s="1"/>
      <c r="J5" s="1"/>
      <c r="K5" s="1"/>
      <c r="L5" s="1"/>
      <c r="M5" s="1"/>
      <c r="N5" s="1"/>
      <c r="O5" s="1"/>
      <c r="P5" s="1"/>
      <c r="Q5" s="1"/>
      <c r="R5" s="1"/>
      <c r="S5" s="1"/>
      <c r="T5" s="1"/>
      <c r="U5" s="1"/>
      <c r="V5" s="1"/>
    </row>
    <row r="6" spans="1:22" ht="15">
      <c r="D6" s="1"/>
      <c r="E6" s="1"/>
      <c r="F6" s="1"/>
      <c r="G6" s="1"/>
      <c r="H6" s="1"/>
      <c r="I6" s="1"/>
      <c r="J6" s="1"/>
      <c r="K6" s="1"/>
      <c r="L6" s="1"/>
      <c r="M6" s="1"/>
      <c r="N6" s="1"/>
      <c r="O6" s="1"/>
      <c r="P6" s="1"/>
      <c r="Q6" s="1"/>
      <c r="R6" s="1"/>
      <c r="S6" s="1"/>
      <c r="T6" s="1"/>
      <c r="U6" s="1"/>
      <c r="V6" s="1"/>
    </row>
    <row r="7" spans="1:22" ht="15">
      <c r="D7" s="1"/>
      <c r="E7" s="1"/>
      <c r="F7" s="1"/>
      <c r="G7" s="1"/>
      <c r="H7" s="1"/>
      <c r="I7" s="1"/>
      <c r="J7" s="1"/>
      <c r="K7" s="1"/>
      <c r="L7" s="1"/>
      <c r="M7" s="1"/>
      <c r="N7" s="1"/>
      <c r="O7" s="1"/>
      <c r="P7" s="1"/>
      <c r="Q7" s="1"/>
      <c r="R7" s="1"/>
      <c r="S7" s="1"/>
      <c r="T7" s="1"/>
      <c r="U7" s="1"/>
      <c r="V7" s="1"/>
    </row>
    <row r="8" spans="1:22">
      <c r="P8" s="2"/>
      <c r="Q8" s="3"/>
      <c r="R8" s="3"/>
      <c r="S8" s="3"/>
      <c r="T8" s="3"/>
      <c r="U8" s="4"/>
      <c r="V8" s="4"/>
    </row>
    <row r="9" spans="1:22" s="5" customFormat="1" ht="38.25" customHeight="1">
      <c r="A9" s="45" t="s">
        <v>84</v>
      </c>
      <c r="B9" s="46" t="s">
        <v>85</v>
      </c>
      <c r="C9" s="45" t="s">
        <v>86</v>
      </c>
      <c r="D9" s="46" t="s">
        <v>87</v>
      </c>
      <c r="E9" s="47" t="s">
        <v>88</v>
      </c>
      <c r="F9" s="48" t="s">
        <v>34</v>
      </c>
      <c r="G9" s="48" t="s">
        <v>90</v>
      </c>
      <c r="H9" s="48" t="s">
        <v>91</v>
      </c>
      <c r="I9" s="48" t="s">
        <v>92</v>
      </c>
      <c r="J9" s="48" t="s">
        <v>110</v>
      </c>
      <c r="K9" s="48" t="s">
        <v>111</v>
      </c>
      <c r="L9" s="48" t="s">
        <v>93</v>
      </c>
      <c r="M9" s="49" t="s">
        <v>115</v>
      </c>
      <c r="N9" s="48" t="s">
        <v>94</v>
      </c>
    </row>
    <row r="10" spans="1:22" s="6" customFormat="1" ht="107.25" customHeight="1">
      <c r="A10" s="146"/>
      <c r="B10" s="146"/>
      <c r="C10" s="146"/>
      <c r="D10" s="146"/>
      <c r="E10" s="146"/>
      <c r="F10" s="146"/>
      <c r="G10" s="146"/>
      <c r="H10" s="146"/>
      <c r="I10" s="146"/>
      <c r="J10" s="146"/>
      <c r="K10" s="146"/>
      <c r="L10" s="146"/>
      <c r="M10" s="43"/>
      <c r="N10" s="7"/>
    </row>
    <row r="11" spans="1:22" s="8" customFormat="1" ht="28.5" customHeight="1">
      <c r="A11" s="145" t="s">
        <v>172</v>
      </c>
      <c r="B11" s="145"/>
      <c r="C11" s="145"/>
      <c r="D11" s="145"/>
      <c r="E11" s="145"/>
      <c r="F11" s="145"/>
      <c r="G11" s="145"/>
      <c r="H11" s="145"/>
      <c r="I11" s="145"/>
      <c r="J11" s="145"/>
      <c r="K11" s="145"/>
      <c r="L11" s="145"/>
      <c r="M11" s="44"/>
    </row>
    <row r="12" spans="1:22" s="8" customFormat="1" ht="75" customHeight="1">
      <c r="A12" s="9"/>
      <c r="B12" s="10"/>
      <c r="C12" s="10"/>
      <c r="D12" s="11"/>
      <c r="E12" s="11"/>
      <c r="F12" s="12"/>
      <c r="G12" s="12"/>
      <c r="H12" s="13"/>
      <c r="I12" s="14"/>
      <c r="J12" s="14"/>
      <c r="K12" s="14"/>
      <c r="L12" s="15"/>
      <c r="M12" s="50"/>
      <c r="N12" s="66"/>
      <c r="P12" s="17"/>
    </row>
    <row r="13" spans="1:22" s="8" customFormat="1" ht="78" customHeight="1">
      <c r="A13" s="9"/>
      <c r="B13" s="10"/>
      <c r="C13" s="10"/>
      <c r="D13" s="11"/>
      <c r="E13" s="11"/>
      <c r="F13" s="12"/>
      <c r="G13" s="12"/>
      <c r="H13" s="13"/>
      <c r="I13" s="14"/>
      <c r="J13" s="14"/>
      <c r="K13" s="14"/>
      <c r="L13" s="15"/>
      <c r="M13" s="50"/>
      <c r="N13" s="66"/>
      <c r="P13" s="17"/>
    </row>
    <row r="14" spans="1:22" s="8" customFormat="1" ht="23.25">
      <c r="A14" s="9"/>
      <c r="B14" s="10"/>
      <c r="C14" s="10"/>
      <c r="D14" s="11"/>
      <c r="E14" s="11"/>
      <c r="F14" s="12"/>
      <c r="G14" s="12"/>
      <c r="H14" s="13"/>
      <c r="I14" s="14"/>
      <c r="J14" s="14"/>
      <c r="K14" s="14"/>
      <c r="L14" s="15"/>
      <c r="M14" s="50"/>
      <c r="N14" s="66"/>
      <c r="P14" s="17"/>
    </row>
    <row r="15" spans="1:22" s="8" customFormat="1" ht="23.25">
      <c r="A15" s="9"/>
      <c r="B15" s="10"/>
      <c r="C15" s="10"/>
      <c r="D15" s="11"/>
      <c r="E15" s="11"/>
      <c r="F15" s="12"/>
      <c r="G15" s="12"/>
      <c r="H15" s="13"/>
      <c r="I15" s="14"/>
      <c r="J15" s="14"/>
      <c r="K15" s="14"/>
      <c r="L15" s="15"/>
      <c r="M15" s="50"/>
      <c r="N15" s="66"/>
      <c r="P15" s="17"/>
    </row>
    <row r="16" spans="1:22" s="8" customFormat="1" ht="23.25">
      <c r="A16" s="9"/>
      <c r="B16" s="10"/>
      <c r="C16" s="10"/>
      <c r="D16" s="11"/>
      <c r="E16" s="11"/>
      <c r="F16" s="12"/>
      <c r="G16" s="12"/>
      <c r="H16" s="13"/>
      <c r="I16" s="14"/>
      <c r="J16" s="14"/>
      <c r="K16" s="14"/>
      <c r="L16" s="15"/>
      <c r="M16" s="50"/>
      <c r="N16" s="66"/>
      <c r="P16" s="17"/>
    </row>
    <row r="17" spans="1:16" s="8" customFormat="1" ht="23.25">
      <c r="A17" s="9"/>
      <c r="B17" s="10"/>
      <c r="C17" s="10"/>
      <c r="D17" s="11"/>
      <c r="E17" s="11"/>
      <c r="F17" s="12"/>
      <c r="G17" s="12"/>
      <c r="H17" s="13"/>
      <c r="I17" s="14"/>
      <c r="J17" s="14"/>
      <c r="K17" s="14"/>
      <c r="L17" s="15"/>
      <c r="M17" s="50"/>
      <c r="N17" s="66"/>
      <c r="P17" s="17"/>
    </row>
    <row r="18" spans="1:16" s="8" customFormat="1" ht="23.25">
      <c r="A18" s="9"/>
      <c r="B18" s="10"/>
      <c r="C18" s="10"/>
      <c r="D18" s="11"/>
      <c r="E18" s="11"/>
      <c r="F18" s="12"/>
      <c r="G18" s="12"/>
      <c r="H18" s="13"/>
      <c r="I18" s="14"/>
      <c r="J18" s="14"/>
      <c r="K18" s="14"/>
      <c r="L18" s="15"/>
      <c r="M18" s="50"/>
      <c r="N18" s="66"/>
      <c r="P18" s="17"/>
    </row>
    <row r="19" spans="1:16" s="8" customFormat="1" ht="23.25">
      <c r="A19" s="9"/>
      <c r="B19" s="10"/>
      <c r="C19" s="10"/>
      <c r="D19" s="11"/>
      <c r="E19" s="11"/>
      <c r="F19" s="12"/>
      <c r="G19" s="12"/>
      <c r="H19" s="13"/>
      <c r="I19" s="14"/>
      <c r="J19" s="14"/>
      <c r="K19" s="14"/>
      <c r="L19" s="15"/>
      <c r="M19" s="50"/>
      <c r="N19" s="66"/>
      <c r="P19" s="17"/>
    </row>
    <row r="20" spans="1:16" s="8" customFormat="1" ht="57" customHeight="1">
      <c r="A20" s="9"/>
      <c r="B20" s="10"/>
      <c r="C20" s="10"/>
      <c r="D20" s="11"/>
      <c r="E20" s="11"/>
      <c r="F20" s="12"/>
      <c r="G20" s="12"/>
      <c r="H20" s="13"/>
      <c r="I20" s="14"/>
      <c r="J20" s="14"/>
      <c r="K20" s="14"/>
      <c r="L20" s="15"/>
      <c r="M20" s="50"/>
      <c r="N20" s="66"/>
      <c r="P20" s="17"/>
    </row>
    <row r="21" spans="1:16" s="8" customFormat="1" ht="23.25">
      <c r="A21" s="9"/>
      <c r="B21" s="10"/>
      <c r="C21" s="10"/>
      <c r="D21" s="11"/>
      <c r="E21" s="11"/>
      <c r="F21" s="12"/>
      <c r="G21" s="12"/>
      <c r="H21" s="13"/>
      <c r="I21" s="14"/>
      <c r="J21" s="14"/>
      <c r="K21" s="14"/>
      <c r="L21" s="15"/>
      <c r="M21" s="50"/>
      <c r="N21" s="66"/>
      <c r="P21" s="17"/>
    </row>
    <row r="22" spans="1:16" s="8" customFormat="1" ht="23.25">
      <c r="A22" s="9"/>
      <c r="B22" s="10"/>
      <c r="C22" s="10"/>
      <c r="D22" s="11"/>
      <c r="E22" s="11"/>
      <c r="F22" s="12"/>
      <c r="G22" s="12"/>
      <c r="H22" s="13"/>
      <c r="I22" s="14"/>
      <c r="J22" s="14"/>
      <c r="K22" s="14"/>
      <c r="L22" s="15"/>
      <c r="M22" s="50"/>
      <c r="N22" s="66"/>
      <c r="P22" s="17"/>
    </row>
    <row r="23" spans="1:16" s="8" customFormat="1" ht="23.25">
      <c r="A23" s="9"/>
      <c r="B23" s="10"/>
      <c r="C23" s="10"/>
      <c r="D23" s="11"/>
      <c r="E23" s="11"/>
      <c r="F23" s="12"/>
      <c r="G23" s="12"/>
      <c r="H23" s="13"/>
      <c r="I23" s="14"/>
      <c r="J23" s="14"/>
      <c r="K23" s="14"/>
      <c r="L23" s="15"/>
      <c r="M23" s="50"/>
      <c r="N23" s="66"/>
      <c r="P23" s="17"/>
    </row>
    <row r="24" spans="1:16" s="8" customFormat="1" ht="23.25">
      <c r="A24" s="9"/>
      <c r="B24" s="10"/>
      <c r="C24" s="10"/>
      <c r="D24" s="11"/>
      <c r="E24" s="11"/>
      <c r="F24" s="12"/>
      <c r="G24" s="12"/>
      <c r="H24" s="13"/>
      <c r="I24" s="14"/>
      <c r="J24" s="14"/>
      <c r="K24" s="14"/>
      <c r="L24" s="15"/>
      <c r="M24" s="50"/>
      <c r="N24" s="66"/>
      <c r="P24" s="17"/>
    </row>
    <row r="25" spans="1:16" s="8" customFormat="1" ht="23.25">
      <c r="A25" s="9"/>
      <c r="B25" s="10"/>
      <c r="C25" s="10"/>
      <c r="D25" s="11"/>
      <c r="E25" s="11"/>
      <c r="F25" s="12"/>
      <c r="G25" s="12"/>
      <c r="H25" s="13"/>
      <c r="I25" s="14"/>
      <c r="J25" s="14"/>
      <c r="K25" s="14"/>
      <c r="L25" s="15"/>
      <c r="M25" s="50"/>
      <c r="N25" s="66"/>
      <c r="P25" s="17"/>
    </row>
    <row r="26" spans="1:16" s="8" customFormat="1" ht="23.25">
      <c r="A26" s="9"/>
      <c r="B26" s="10"/>
      <c r="C26" s="10"/>
      <c r="D26" s="11"/>
      <c r="E26" s="11"/>
      <c r="F26" s="12"/>
      <c r="G26" s="12"/>
      <c r="H26" s="13"/>
      <c r="I26" s="14"/>
      <c r="J26" s="14"/>
      <c r="K26" s="14"/>
      <c r="L26" s="15"/>
      <c r="M26" s="50"/>
      <c r="N26" s="66"/>
      <c r="P26" s="17"/>
    </row>
    <row r="27" spans="1:16" s="8" customFormat="1" ht="23.25">
      <c r="A27" s="9"/>
      <c r="B27" s="10"/>
      <c r="C27" s="10"/>
      <c r="D27" s="11"/>
      <c r="E27" s="11"/>
      <c r="F27" s="12"/>
      <c r="G27" s="12"/>
      <c r="H27" s="13"/>
      <c r="I27" s="14"/>
      <c r="J27" s="14"/>
      <c r="K27" s="14"/>
      <c r="L27" s="15"/>
      <c r="M27" s="50"/>
      <c r="N27" s="66"/>
      <c r="P27" s="17"/>
    </row>
    <row r="28" spans="1:16" s="8" customFormat="1" ht="23.25">
      <c r="A28" s="9"/>
      <c r="B28" s="10"/>
      <c r="C28" s="10"/>
      <c r="D28" s="11"/>
      <c r="E28" s="11"/>
      <c r="F28" s="12"/>
      <c r="G28" s="12"/>
      <c r="H28" s="13"/>
      <c r="I28" s="14"/>
      <c r="J28" s="14"/>
      <c r="K28" s="14"/>
      <c r="L28" s="15"/>
      <c r="M28" s="50"/>
      <c r="N28" s="66"/>
      <c r="P28" s="17"/>
    </row>
    <row r="29" spans="1:16" s="8" customFormat="1" ht="23.25">
      <c r="A29" s="9"/>
      <c r="B29" s="10"/>
      <c r="C29" s="10"/>
      <c r="D29" s="11"/>
      <c r="E29" s="11"/>
      <c r="F29" s="12"/>
      <c r="G29" s="12"/>
      <c r="H29" s="13"/>
      <c r="I29" s="14"/>
      <c r="J29" s="14"/>
      <c r="K29" s="14"/>
      <c r="L29" s="15"/>
      <c r="M29" s="50"/>
      <c r="N29" s="66"/>
      <c r="P29" s="17"/>
    </row>
    <row r="30" spans="1:16" s="8" customFormat="1" ht="23.25">
      <c r="A30" s="9"/>
      <c r="B30" s="10"/>
      <c r="C30" s="10"/>
      <c r="D30" s="11"/>
      <c r="E30" s="11"/>
      <c r="F30" s="12"/>
      <c r="G30" s="12"/>
      <c r="H30" s="13"/>
      <c r="I30" s="14"/>
      <c r="J30" s="14"/>
      <c r="K30" s="14"/>
      <c r="L30" s="15"/>
      <c r="M30" s="50"/>
      <c r="N30" s="66"/>
      <c r="P30" s="17"/>
    </row>
    <row r="31" spans="1:16" s="8" customFormat="1" ht="23.25">
      <c r="A31" s="9"/>
      <c r="B31" s="10"/>
      <c r="C31" s="10"/>
      <c r="D31" s="11"/>
      <c r="E31" s="11"/>
      <c r="F31" s="12"/>
      <c r="G31" s="12"/>
      <c r="H31" s="13"/>
      <c r="I31" s="14"/>
      <c r="J31" s="14"/>
      <c r="K31" s="14"/>
      <c r="L31" s="15"/>
      <c r="M31" s="50"/>
      <c r="N31" s="66"/>
      <c r="P31" s="17"/>
    </row>
    <row r="32" spans="1:16" s="8" customFormat="1" ht="23.25">
      <c r="A32" s="9"/>
      <c r="B32" s="10"/>
      <c r="C32" s="10"/>
      <c r="D32" s="11"/>
      <c r="E32" s="11"/>
      <c r="F32" s="12"/>
      <c r="G32" s="12"/>
      <c r="H32" s="13"/>
      <c r="I32" s="14"/>
      <c r="J32" s="14"/>
      <c r="K32" s="14"/>
      <c r="L32" s="15"/>
      <c r="M32" s="50"/>
      <c r="N32" s="66"/>
      <c r="P32" s="17"/>
    </row>
    <row r="33" spans="1:16" s="8" customFormat="1" ht="23.25">
      <c r="A33" s="58"/>
      <c r="B33" s="61"/>
      <c r="C33" s="10"/>
      <c r="D33" s="11"/>
      <c r="E33" s="11"/>
      <c r="F33" s="12"/>
      <c r="G33" s="12"/>
      <c r="H33" s="13"/>
      <c r="I33" s="14"/>
      <c r="J33" s="14"/>
      <c r="K33" s="14"/>
      <c r="L33" s="15"/>
      <c r="M33" s="50"/>
      <c r="N33" s="66"/>
      <c r="P33" s="17"/>
    </row>
    <row r="34" spans="1:16" s="8" customFormat="1" ht="23.25">
      <c r="A34" s="58"/>
      <c r="B34" s="61"/>
      <c r="C34" s="61"/>
      <c r="D34" s="62"/>
      <c r="E34" s="62"/>
      <c r="F34" s="12"/>
      <c r="G34" s="12"/>
      <c r="H34" s="13"/>
      <c r="I34" s="14"/>
      <c r="J34" s="14"/>
      <c r="K34" s="14"/>
      <c r="L34" s="15"/>
      <c r="M34" s="50"/>
      <c r="N34" s="66"/>
      <c r="P34" s="17"/>
    </row>
    <row r="35" spans="1:16" s="8" customFormat="1" ht="42" customHeight="1">
      <c r="A35" s="136" t="s">
        <v>268</v>
      </c>
      <c r="B35" s="138" t="s">
        <v>108</v>
      </c>
      <c r="C35" s="138"/>
      <c r="D35" s="138"/>
      <c r="E35" s="139"/>
      <c r="F35" s="12"/>
      <c r="G35" s="12"/>
      <c r="H35" s="13"/>
      <c r="I35" s="14"/>
      <c r="J35" s="14"/>
      <c r="K35" s="14"/>
      <c r="L35" s="60" t="s">
        <v>166</v>
      </c>
      <c r="M35" s="71">
        <f>SUM(M12:M32)+L33</f>
        <v>0</v>
      </c>
      <c r="N35" s="66"/>
      <c r="P35" s="17"/>
    </row>
    <row r="36" spans="1:16" s="8" customFormat="1" ht="29.25" customHeight="1">
      <c r="A36" s="137"/>
      <c r="B36" s="140" t="s">
        <v>109</v>
      </c>
      <c r="C36" s="140"/>
      <c r="D36" s="141"/>
      <c r="E36" s="31"/>
      <c r="F36" s="12"/>
      <c r="G36" s="12"/>
      <c r="H36" s="13"/>
      <c r="I36" s="14"/>
      <c r="J36" s="14"/>
      <c r="K36" s="14"/>
      <c r="L36" s="15"/>
      <c r="M36" s="50"/>
      <c r="N36" s="66"/>
      <c r="P36" s="17"/>
    </row>
    <row r="37" spans="1:16" s="8" customFormat="1" ht="75.75" customHeight="1">
      <c r="A37" s="35"/>
      <c r="B37" s="129"/>
      <c r="C37" s="130"/>
      <c r="D37" s="131"/>
      <c r="E37" s="52">
        <f>M35</f>
        <v>0</v>
      </c>
      <c r="F37" s="12"/>
      <c r="G37" s="12"/>
      <c r="H37" s="13"/>
      <c r="I37" s="142"/>
      <c r="J37" s="143"/>
      <c r="K37" s="143"/>
      <c r="L37" s="144"/>
      <c r="M37" s="50"/>
      <c r="N37" s="66"/>
      <c r="P37" s="17"/>
    </row>
    <row r="38" spans="1:16" s="8" customFormat="1" ht="57" customHeight="1">
      <c r="A38" s="9"/>
      <c r="B38" s="10"/>
      <c r="C38" s="10"/>
      <c r="D38" s="11"/>
      <c r="E38" s="11"/>
      <c r="F38" s="12"/>
      <c r="G38" s="12"/>
      <c r="H38" s="13"/>
      <c r="I38" s="14"/>
      <c r="J38" s="14"/>
      <c r="K38" s="14"/>
      <c r="L38" s="15"/>
      <c r="M38" s="50"/>
      <c r="N38" s="66"/>
      <c r="P38" s="17"/>
    </row>
  </sheetData>
  <mergeCells count="10">
    <mergeCell ref="I37:L37"/>
    <mergeCell ref="A11:L11"/>
    <mergeCell ref="D2:V2"/>
    <mergeCell ref="D3:V3"/>
    <mergeCell ref="D4:V4"/>
    <mergeCell ref="A10:L10"/>
    <mergeCell ref="A35:A36"/>
    <mergeCell ref="B35:E35"/>
    <mergeCell ref="B36:D36"/>
    <mergeCell ref="B37:D37"/>
  </mergeCells>
  <phoneticPr fontId="0" type="noConversion"/>
  <printOptions horizontalCentered="1"/>
  <pageMargins left="0.19685039370078741" right="0.19685039370078741" top="0.39370078740157483" bottom="0.39370078740157483" header="0" footer="0"/>
  <pageSetup scale="25" orientation="landscape" r:id="rId1"/>
  <headerFooter alignWithMargins="0"/>
  <colBreaks count="1" manualBreakCount="1">
    <brk id="14" max="7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V47"/>
  <sheetViews>
    <sheetView workbookViewId="0"/>
  </sheetViews>
  <sheetFormatPr baseColWidth="10" defaultRowHeight="12.75"/>
  <cols>
    <col min="1" max="1" width="13.42578125" customWidth="1"/>
    <col min="2" max="2" width="45.140625" customWidth="1"/>
    <col min="3" max="3" width="23.85546875" customWidth="1"/>
    <col min="4" max="4" width="38.42578125" customWidth="1"/>
    <col min="5" max="5" width="43.28515625" bestFit="1" customWidth="1"/>
    <col min="6" max="6" width="15.42578125" bestFit="1" customWidth="1"/>
    <col min="7" max="7" width="12.7109375" customWidth="1"/>
    <col min="8" max="8" width="13" customWidth="1"/>
    <col min="9" max="11" width="34.7109375" customWidth="1"/>
    <col min="12" max="13" width="40" customWidth="1"/>
    <col min="14" max="14" width="29.42578125" customWidth="1"/>
    <col min="15" max="15" width="21.42578125" customWidth="1"/>
    <col min="16" max="16" width="16.42578125" customWidth="1"/>
    <col min="17" max="17" width="17" customWidth="1"/>
    <col min="18" max="18" width="15" customWidth="1"/>
    <col min="19" max="20" width="19.28515625" customWidth="1"/>
    <col min="21" max="21" width="17.85546875" customWidth="1"/>
    <col min="22" max="22" width="16.85546875" customWidth="1"/>
  </cols>
  <sheetData>
    <row r="2" spans="1:22" ht="34.5">
      <c r="D2" s="134"/>
      <c r="E2" s="134"/>
      <c r="F2" s="134"/>
      <c r="G2" s="134"/>
      <c r="H2" s="134"/>
      <c r="I2" s="134"/>
      <c r="J2" s="134"/>
      <c r="K2" s="134"/>
      <c r="L2" s="134"/>
      <c r="M2" s="134"/>
      <c r="N2" s="134"/>
      <c r="O2" s="134"/>
      <c r="P2" s="134"/>
      <c r="Q2" s="134"/>
      <c r="R2" s="134"/>
      <c r="S2" s="134"/>
      <c r="T2" s="134"/>
      <c r="U2" s="134"/>
      <c r="V2" s="134"/>
    </row>
    <row r="3" spans="1:22" ht="27" customHeight="1">
      <c r="D3" s="135"/>
      <c r="E3" s="135"/>
      <c r="F3" s="135"/>
      <c r="G3" s="135"/>
      <c r="H3" s="135"/>
      <c r="I3" s="135"/>
      <c r="J3" s="135"/>
      <c r="K3" s="135"/>
      <c r="L3" s="135"/>
      <c r="M3" s="135"/>
      <c r="N3" s="135"/>
      <c r="O3" s="135"/>
      <c r="P3" s="135"/>
      <c r="Q3" s="135"/>
      <c r="R3" s="135"/>
      <c r="S3" s="135"/>
      <c r="T3" s="135"/>
      <c r="U3" s="135"/>
      <c r="V3" s="135"/>
    </row>
    <row r="4" spans="1:22" ht="24.75" customHeight="1">
      <c r="D4" s="135"/>
      <c r="E4" s="135"/>
      <c r="F4" s="135"/>
      <c r="G4" s="135"/>
      <c r="H4" s="135"/>
      <c r="I4" s="135"/>
      <c r="J4" s="135"/>
      <c r="K4" s="135"/>
      <c r="L4" s="135"/>
      <c r="M4" s="135"/>
      <c r="N4" s="135"/>
      <c r="O4" s="135"/>
      <c r="P4" s="135"/>
      <c r="Q4" s="135"/>
      <c r="R4" s="135"/>
      <c r="S4" s="135"/>
      <c r="T4" s="135"/>
      <c r="U4" s="135"/>
      <c r="V4" s="135"/>
    </row>
    <row r="5" spans="1:22" ht="15">
      <c r="D5" s="1"/>
      <c r="E5" s="1"/>
      <c r="F5" s="1"/>
      <c r="G5" s="1"/>
      <c r="H5" s="1"/>
      <c r="I5" s="1"/>
      <c r="J5" s="1"/>
      <c r="K5" s="1"/>
      <c r="L5" s="1"/>
      <c r="M5" s="1"/>
      <c r="N5" s="1"/>
      <c r="O5" s="1"/>
      <c r="P5" s="1"/>
      <c r="Q5" s="1"/>
      <c r="R5" s="1"/>
      <c r="S5" s="1"/>
      <c r="T5" s="1"/>
      <c r="U5" s="1"/>
      <c r="V5" s="1"/>
    </row>
    <row r="6" spans="1:22" ht="15">
      <c r="D6" s="1"/>
      <c r="E6" s="1"/>
      <c r="F6" s="1"/>
      <c r="G6" s="1"/>
      <c r="H6" s="1"/>
      <c r="I6" s="1"/>
      <c r="J6" s="1"/>
      <c r="K6" s="1"/>
      <c r="L6" s="1"/>
      <c r="M6" s="1"/>
      <c r="N6" s="1"/>
      <c r="O6" s="1"/>
      <c r="P6" s="1"/>
      <c r="Q6" s="1"/>
      <c r="R6" s="1"/>
      <c r="S6" s="1"/>
      <c r="T6" s="1"/>
      <c r="U6" s="1"/>
      <c r="V6" s="1"/>
    </row>
    <row r="7" spans="1:22" ht="15">
      <c r="D7" s="1"/>
      <c r="E7" s="1"/>
      <c r="F7" s="1"/>
      <c r="G7" s="1"/>
      <c r="H7" s="1"/>
      <c r="I7" s="1"/>
      <c r="J7" s="1"/>
      <c r="K7" s="1"/>
      <c r="L7" s="1"/>
      <c r="M7" s="1"/>
      <c r="N7" s="1"/>
      <c r="O7" s="1"/>
      <c r="P7" s="1"/>
      <c r="Q7" s="1"/>
      <c r="R7" s="1"/>
      <c r="S7" s="1"/>
      <c r="T7" s="1"/>
      <c r="U7" s="1"/>
      <c r="V7" s="1"/>
    </row>
    <row r="8" spans="1:22">
      <c r="P8" s="2"/>
      <c r="Q8" s="3"/>
      <c r="R8" s="3"/>
      <c r="S8" s="3"/>
      <c r="T8" s="3"/>
      <c r="U8" s="4"/>
      <c r="V8" s="4"/>
    </row>
    <row r="9" spans="1:22" s="5" customFormat="1" ht="38.25" customHeight="1">
      <c r="A9" s="45" t="s">
        <v>84</v>
      </c>
      <c r="B9" s="46" t="s">
        <v>85</v>
      </c>
      <c r="C9" s="45" t="s">
        <v>86</v>
      </c>
      <c r="D9" s="46" t="s">
        <v>87</v>
      </c>
      <c r="E9" s="47" t="s">
        <v>88</v>
      </c>
      <c r="F9" s="48" t="s">
        <v>34</v>
      </c>
      <c r="G9" s="48" t="s">
        <v>90</v>
      </c>
      <c r="H9" s="48" t="s">
        <v>91</v>
      </c>
      <c r="I9" s="48" t="s">
        <v>92</v>
      </c>
      <c r="J9" s="48" t="s">
        <v>110</v>
      </c>
      <c r="K9" s="48" t="s">
        <v>111</v>
      </c>
      <c r="L9" s="48" t="s">
        <v>93</v>
      </c>
      <c r="M9" s="49" t="s">
        <v>115</v>
      </c>
      <c r="N9" s="48" t="s">
        <v>94</v>
      </c>
    </row>
    <row r="10" spans="1:22" s="6" customFormat="1" ht="107.25" customHeight="1">
      <c r="A10" s="146"/>
      <c r="B10" s="146"/>
      <c r="C10" s="146"/>
      <c r="D10" s="146"/>
      <c r="E10" s="146"/>
      <c r="F10" s="146"/>
      <c r="G10" s="146"/>
      <c r="H10" s="146"/>
      <c r="I10" s="146"/>
      <c r="J10" s="146"/>
      <c r="K10" s="146"/>
      <c r="L10" s="146"/>
      <c r="M10" s="43"/>
      <c r="N10" s="7"/>
    </row>
    <row r="11" spans="1:22" s="8" customFormat="1" ht="28.5" customHeight="1">
      <c r="A11" s="145" t="s">
        <v>95</v>
      </c>
      <c r="B11" s="145"/>
      <c r="C11" s="145"/>
      <c r="D11" s="145"/>
      <c r="E11" s="145"/>
      <c r="F11" s="145"/>
      <c r="G11" s="145"/>
      <c r="H11" s="145"/>
      <c r="I11" s="145"/>
      <c r="J11" s="145"/>
      <c r="K11" s="145"/>
      <c r="L11" s="145"/>
      <c r="M11" s="44"/>
    </row>
    <row r="12" spans="1:22" s="8" customFormat="1" ht="82.5" customHeight="1">
      <c r="A12" s="9">
        <v>1</v>
      </c>
      <c r="B12" s="10" t="s">
        <v>130</v>
      </c>
      <c r="C12" s="10" t="s">
        <v>263</v>
      </c>
      <c r="D12" s="11" t="s">
        <v>264</v>
      </c>
      <c r="E12" s="11" t="s">
        <v>221</v>
      </c>
      <c r="F12" s="12" t="s">
        <v>222</v>
      </c>
      <c r="G12" s="12"/>
      <c r="H12" s="13">
        <v>0.2</v>
      </c>
      <c r="I12" s="14"/>
      <c r="J12" s="14"/>
      <c r="K12" s="14"/>
      <c r="L12" s="15"/>
      <c r="M12" s="50">
        <v>1500000</v>
      </c>
      <c r="N12" s="16" t="s">
        <v>35</v>
      </c>
      <c r="P12" s="17"/>
    </row>
    <row r="13" spans="1:22" s="8" customFormat="1" ht="82.5" customHeight="1">
      <c r="A13" s="9">
        <v>2</v>
      </c>
      <c r="B13" s="10" t="s">
        <v>131</v>
      </c>
      <c r="C13" s="10" t="s">
        <v>265</v>
      </c>
      <c r="D13" s="11" t="s">
        <v>228</v>
      </c>
      <c r="E13" s="11" t="s">
        <v>223</v>
      </c>
      <c r="F13" s="12" t="s">
        <v>222</v>
      </c>
      <c r="G13" s="12"/>
      <c r="H13" s="13">
        <v>0.2</v>
      </c>
      <c r="I13" s="14"/>
      <c r="J13" s="14"/>
      <c r="K13" s="14"/>
      <c r="L13" s="15"/>
      <c r="M13" s="50">
        <v>1500000</v>
      </c>
      <c r="N13" s="16" t="s">
        <v>106</v>
      </c>
      <c r="P13" s="17"/>
    </row>
    <row r="14" spans="1:22" s="8" customFormat="1" ht="81" customHeight="1">
      <c r="A14" s="9">
        <v>3</v>
      </c>
      <c r="B14" s="10" t="s">
        <v>132</v>
      </c>
      <c r="C14" s="10" t="s">
        <v>229</v>
      </c>
      <c r="D14" s="11" t="s">
        <v>230</v>
      </c>
      <c r="E14" s="11" t="s">
        <v>155</v>
      </c>
      <c r="F14" s="12" t="s">
        <v>222</v>
      </c>
      <c r="G14" s="12"/>
      <c r="H14" s="13">
        <v>0.2</v>
      </c>
      <c r="I14" s="14"/>
      <c r="J14" s="14"/>
      <c r="K14" s="14"/>
      <c r="L14" s="15"/>
      <c r="M14" s="50">
        <v>1500000</v>
      </c>
      <c r="N14" s="16" t="s">
        <v>106</v>
      </c>
      <c r="P14" s="17"/>
    </row>
    <row r="15" spans="1:22" s="8" customFormat="1" ht="81" customHeight="1">
      <c r="A15" s="9">
        <v>4</v>
      </c>
      <c r="B15" s="10" t="s">
        <v>133</v>
      </c>
      <c r="C15" s="10" t="s">
        <v>231</v>
      </c>
      <c r="D15" s="11" t="s">
        <v>232</v>
      </c>
      <c r="E15" s="11" t="s">
        <v>156</v>
      </c>
      <c r="F15" s="12" t="s">
        <v>222</v>
      </c>
      <c r="G15" s="12"/>
      <c r="H15" s="13">
        <v>0.2</v>
      </c>
      <c r="I15" s="14"/>
      <c r="J15" s="14"/>
      <c r="K15" s="14"/>
      <c r="L15" s="15"/>
      <c r="M15" s="50">
        <v>1500000</v>
      </c>
      <c r="N15" s="16" t="s">
        <v>101</v>
      </c>
      <c r="P15" s="17"/>
    </row>
    <row r="16" spans="1:22" s="8" customFormat="1" ht="84" customHeight="1">
      <c r="A16" s="9">
        <v>5</v>
      </c>
      <c r="B16" s="10" t="s">
        <v>134</v>
      </c>
      <c r="C16" s="10" t="s">
        <v>233</v>
      </c>
      <c r="D16" s="11" t="s">
        <v>224</v>
      </c>
      <c r="E16" s="11" t="s">
        <v>157</v>
      </c>
      <c r="F16" s="12" t="s">
        <v>222</v>
      </c>
      <c r="G16" s="12"/>
      <c r="H16" s="13">
        <v>0.2</v>
      </c>
      <c r="I16" s="14"/>
      <c r="J16" s="14"/>
      <c r="K16" s="14"/>
      <c r="L16" s="15"/>
      <c r="M16" s="50">
        <v>1500000</v>
      </c>
      <c r="N16" s="16" t="s">
        <v>101</v>
      </c>
      <c r="P16" s="17"/>
    </row>
    <row r="17" spans="1:16" s="8" customFormat="1" ht="81" customHeight="1">
      <c r="A17" s="9">
        <v>6</v>
      </c>
      <c r="B17" s="10" t="s">
        <v>135</v>
      </c>
      <c r="C17" s="10" t="s">
        <v>225</v>
      </c>
      <c r="D17" s="11" t="s">
        <v>226</v>
      </c>
      <c r="E17" s="11" t="s">
        <v>158</v>
      </c>
      <c r="F17" s="12" t="s">
        <v>222</v>
      </c>
      <c r="G17" s="12"/>
      <c r="H17" s="13">
        <v>0.2</v>
      </c>
      <c r="I17" s="14"/>
      <c r="J17" s="14"/>
      <c r="K17" s="14"/>
      <c r="L17" s="15"/>
      <c r="M17" s="50">
        <v>1500000</v>
      </c>
      <c r="N17" s="16" t="s">
        <v>101</v>
      </c>
      <c r="P17" s="17"/>
    </row>
    <row r="18" spans="1:16" s="8" customFormat="1" ht="63">
      <c r="A18" s="9">
        <v>7</v>
      </c>
      <c r="B18" s="10" t="s">
        <v>136</v>
      </c>
      <c r="C18" s="10" t="s">
        <v>227</v>
      </c>
      <c r="D18" s="11" t="s">
        <v>194</v>
      </c>
      <c r="E18" s="11" t="s">
        <v>159</v>
      </c>
      <c r="F18" s="12" t="s">
        <v>222</v>
      </c>
      <c r="G18" s="12"/>
      <c r="H18" s="13">
        <v>0.2</v>
      </c>
      <c r="I18" s="14"/>
      <c r="J18" s="14"/>
      <c r="K18" s="14"/>
      <c r="L18" s="15"/>
      <c r="M18" s="50">
        <v>1500000</v>
      </c>
      <c r="N18" s="16" t="s">
        <v>101</v>
      </c>
      <c r="P18" s="17"/>
    </row>
    <row r="19" spans="1:16" s="8" customFormat="1" ht="78.75">
      <c r="A19" s="9">
        <v>8</v>
      </c>
      <c r="B19" s="10" t="s">
        <v>137</v>
      </c>
      <c r="C19" s="10" t="s">
        <v>195</v>
      </c>
      <c r="D19" s="11" t="s">
        <v>196</v>
      </c>
      <c r="E19" s="11" t="s">
        <v>160</v>
      </c>
      <c r="F19" s="12" t="s">
        <v>222</v>
      </c>
      <c r="G19" s="12"/>
      <c r="H19" s="13">
        <v>0.2</v>
      </c>
      <c r="I19" s="14"/>
      <c r="J19" s="14"/>
      <c r="K19" s="14"/>
      <c r="L19" s="15"/>
      <c r="M19" s="50">
        <v>1500000</v>
      </c>
      <c r="N19" s="16" t="s">
        <v>35</v>
      </c>
      <c r="P19" s="17"/>
    </row>
    <row r="20" spans="1:16" s="8" customFormat="1" ht="79.5" customHeight="1">
      <c r="A20" s="9">
        <v>9</v>
      </c>
      <c r="B20" s="10" t="s">
        <v>138</v>
      </c>
      <c r="C20" s="10" t="s">
        <v>197</v>
      </c>
      <c r="D20" s="11" t="s">
        <v>198</v>
      </c>
      <c r="E20" s="11" t="s">
        <v>161</v>
      </c>
      <c r="F20" s="12" t="s">
        <v>222</v>
      </c>
      <c r="G20" s="12"/>
      <c r="H20" s="13">
        <v>0.2</v>
      </c>
      <c r="I20" s="14"/>
      <c r="J20" s="14"/>
      <c r="K20" s="14"/>
      <c r="L20" s="15"/>
      <c r="M20" s="50">
        <v>1500000</v>
      </c>
      <c r="N20" s="16" t="s">
        <v>35</v>
      </c>
      <c r="P20" s="17"/>
    </row>
    <row r="21" spans="1:16" s="8" customFormat="1" ht="82.5" customHeight="1">
      <c r="A21" s="9">
        <v>10</v>
      </c>
      <c r="B21" s="10" t="s">
        <v>139</v>
      </c>
      <c r="C21" s="10" t="s">
        <v>199</v>
      </c>
      <c r="D21" s="11" t="s">
        <v>200</v>
      </c>
      <c r="E21" s="11" t="s">
        <v>23</v>
      </c>
      <c r="F21" s="12" t="s">
        <v>222</v>
      </c>
      <c r="G21" s="12"/>
      <c r="H21" s="13">
        <v>0.2</v>
      </c>
      <c r="I21" s="14"/>
      <c r="J21" s="14"/>
      <c r="K21" s="14"/>
      <c r="L21" s="15"/>
      <c r="M21" s="50">
        <v>1500000</v>
      </c>
      <c r="N21" s="16" t="s">
        <v>106</v>
      </c>
      <c r="P21" s="17"/>
    </row>
    <row r="22" spans="1:16" s="8" customFormat="1" ht="17.25" customHeight="1">
      <c r="A22" s="9"/>
      <c r="B22" s="10"/>
      <c r="C22" s="10" t="s">
        <v>4</v>
      </c>
      <c r="D22" s="11" t="s">
        <v>7</v>
      </c>
      <c r="E22" s="11"/>
      <c r="F22" s="12"/>
      <c r="G22" s="12"/>
      <c r="H22" s="13"/>
      <c r="I22" s="14"/>
      <c r="J22" s="14"/>
      <c r="K22" s="14"/>
      <c r="L22" s="15"/>
      <c r="M22" s="50"/>
      <c r="N22" s="16"/>
      <c r="P22" s="17"/>
    </row>
    <row r="23" spans="1:16" s="8" customFormat="1" ht="82.5" customHeight="1">
      <c r="A23" s="9">
        <v>11</v>
      </c>
      <c r="B23" s="10" t="s">
        <v>140</v>
      </c>
      <c r="C23" s="10" t="s">
        <v>201</v>
      </c>
      <c r="D23" s="11" t="s">
        <v>202</v>
      </c>
      <c r="E23" s="11" t="s">
        <v>24</v>
      </c>
      <c r="F23" s="12" t="s">
        <v>222</v>
      </c>
      <c r="G23" s="12"/>
      <c r="H23" s="13">
        <v>0.2</v>
      </c>
      <c r="I23" s="14"/>
      <c r="J23" s="14"/>
      <c r="K23" s="14"/>
      <c r="L23" s="15"/>
      <c r="M23" s="50">
        <v>1500000</v>
      </c>
      <c r="N23" s="16" t="s">
        <v>101</v>
      </c>
      <c r="P23" s="17"/>
    </row>
    <row r="24" spans="1:16" s="8" customFormat="1" ht="82.5" customHeight="1">
      <c r="A24" s="9">
        <v>12</v>
      </c>
      <c r="B24" s="10" t="s">
        <v>141</v>
      </c>
      <c r="C24" s="10" t="s">
        <v>203</v>
      </c>
      <c r="D24" s="11" t="s">
        <v>204</v>
      </c>
      <c r="E24" s="11" t="s">
        <v>25</v>
      </c>
      <c r="F24" s="12" t="s">
        <v>222</v>
      </c>
      <c r="G24" s="12"/>
      <c r="H24" s="13">
        <v>0.2</v>
      </c>
      <c r="I24" s="14"/>
      <c r="J24" s="14"/>
      <c r="K24" s="14"/>
      <c r="L24" s="15"/>
      <c r="M24" s="50">
        <v>1500000</v>
      </c>
      <c r="N24" s="16" t="s">
        <v>101</v>
      </c>
      <c r="P24" s="17"/>
    </row>
    <row r="25" spans="1:16" s="8" customFormat="1" ht="81" customHeight="1">
      <c r="A25" s="9">
        <v>13</v>
      </c>
      <c r="B25" s="10" t="s">
        <v>234</v>
      </c>
      <c r="C25" s="10" t="s">
        <v>205</v>
      </c>
      <c r="D25" s="11" t="s">
        <v>206</v>
      </c>
      <c r="E25" s="11" t="s">
        <v>26</v>
      </c>
      <c r="F25" s="12" t="s">
        <v>222</v>
      </c>
      <c r="G25" s="12"/>
      <c r="H25" s="13">
        <v>0.2</v>
      </c>
      <c r="I25" s="14"/>
      <c r="J25" s="14"/>
      <c r="K25" s="14"/>
      <c r="L25" s="15"/>
      <c r="M25" s="50">
        <v>1500000</v>
      </c>
      <c r="N25" s="16" t="s">
        <v>101</v>
      </c>
      <c r="P25" s="17"/>
    </row>
    <row r="26" spans="1:16" s="8" customFormat="1" ht="79.5" customHeight="1">
      <c r="A26" s="9">
        <v>14</v>
      </c>
      <c r="B26" s="10" t="s">
        <v>235</v>
      </c>
      <c r="C26" s="10" t="s">
        <v>207</v>
      </c>
      <c r="D26" s="11" t="s">
        <v>208</v>
      </c>
      <c r="E26" s="11" t="s">
        <v>27</v>
      </c>
      <c r="F26" s="12" t="s">
        <v>222</v>
      </c>
      <c r="G26" s="12"/>
      <c r="H26" s="13">
        <v>0.2</v>
      </c>
      <c r="I26" s="14"/>
      <c r="J26" s="14"/>
      <c r="K26" s="14"/>
      <c r="L26" s="15"/>
      <c r="M26" s="50">
        <v>1500000</v>
      </c>
      <c r="N26" s="16" t="s">
        <v>101</v>
      </c>
      <c r="P26" s="17"/>
    </row>
    <row r="27" spans="1:16" s="8" customFormat="1" ht="63">
      <c r="A27" s="9">
        <v>15</v>
      </c>
      <c r="B27" s="10" t="s">
        <v>236</v>
      </c>
      <c r="C27" s="10" t="s">
        <v>209</v>
      </c>
      <c r="D27" s="11" t="s">
        <v>210</v>
      </c>
      <c r="E27" s="11" t="s">
        <v>28</v>
      </c>
      <c r="F27" s="12" t="s">
        <v>222</v>
      </c>
      <c r="G27" s="12"/>
      <c r="H27" s="13">
        <v>0.2</v>
      </c>
      <c r="I27" s="14"/>
      <c r="J27" s="14"/>
      <c r="K27" s="14"/>
      <c r="L27" s="15"/>
      <c r="M27" s="50">
        <v>1500000</v>
      </c>
      <c r="N27" s="16" t="s">
        <v>101</v>
      </c>
      <c r="P27" s="17"/>
    </row>
    <row r="28" spans="1:16" s="8" customFormat="1" ht="79.5" customHeight="1">
      <c r="A28" s="9">
        <v>16</v>
      </c>
      <c r="B28" s="10" t="s">
        <v>237</v>
      </c>
      <c r="C28" s="10" t="s">
        <v>211</v>
      </c>
      <c r="D28" s="11" t="s">
        <v>212</v>
      </c>
      <c r="E28" s="11" t="s">
        <v>29</v>
      </c>
      <c r="F28" s="12" t="s">
        <v>222</v>
      </c>
      <c r="G28" s="12"/>
      <c r="H28" s="13">
        <v>0.2</v>
      </c>
      <c r="I28" s="14"/>
      <c r="J28" s="14"/>
      <c r="K28" s="14"/>
      <c r="L28" s="15"/>
      <c r="M28" s="50">
        <v>1500000</v>
      </c>
      <c r="N28" s="16" t="s">
        <v>101</v>
      </c>
      <c r="P28" s="17"/>
    </row>
    <row r="29" spans="1:16" s="8" customFormat="1" ht="82.5" customHeight="1">
      <c r="A29" s="9">
        <v>17</v>
      </c>
      <c r="B29" s="10" t="s">
        <v>238</v>
      </c>
      <c r="C29" s="10" t="s">
        <v>213</v>
      </c>
      <c r="D29" s="11" t="s">
        <v>214</v>
      </c>
      <c r="E29" s="11" t="s">
        <v>30</v>
      </c>
      <c r="F29" s="12" t="s">
        <v>222</v>
      </c>
      <c r="G29" s="12"/>
      <c r="H29" s="13">
        <v>0.2</v>
      </c>
      <c r="I29" s="14"/>
      <c r="J29" s="14"/>
      <c r="K29" s="14"/>
      <c r="L29" s="15"/>
      <c r="M29" s="50">
        <v>1500000</v>
      </c>
      <c r="N29" s="16" t="s">
        <v>101</v>
      </c>
      <c r="P29" s="17"/>
    </row>
    <row r="30" spans="1:16" s="8" customFormat="1" ht="82.5" customHeight="1">
      <c r="A30" s="9">
        <v>18</v>
      </c>
      <c r="B30" s="10" t="s">
        <v>239</v>
      </c>
      <c r="C30" s="10" t="s">
        <v>215</v>
      </c>
      <c r="D30" s="11" t="s">
        <v>216</v>
      </c>
      <c r="E30" s="11" t="s">
        <v>31</v>
      </c>
      <c r="F30" s="12" t="s">
        <v>222</v>
      </c>
      <c r="G30" s="12"/>
      <c r="H30" s="13">
        <v>0.2</v>
      </c>
      <c r="I30" s="14"/>
      <c r="J30" s="14"/>
      <c r="K30" s="14"/>
      <c r="L30" s="15"/>
      <c r="M30" s="50">
        <v>1500000</v>
      </c>
      <c r="N30" s="16" t="s">
        <v>101</v>
      </c>
      <c r="P30" s="17"/>
    </row>
    <row r="31" spans="1:16" s="8" customFormat="1" ht="79.5" customHeight="1">
      <c r="A31" s="9">
        <v>19</v>
      </c>
      <c r="B31" s="10" t="s">
        <v>240</v>
      </c>
      <c r="C31" s="10" t="s">
        <v>217</v>
      </c>
      <c r="D31" s="11" t="s">
        <v>218</v>
      </c>
      <c r="E31" s="11" t="s">
        <v>32</v>
      </c>
      <c r="F31" s="12" t="s">
        <v>222</v>
      </c>
      <c r="G31" s="12"/>
      <c r="H31" s="13">
        <v>0.2</v>
      </c>
      <c r="I31" s="14"/>
      <c r="J31" s="14"/>
      <c r="K31" s="14"/>
      <c r="L31" s="15"/>
      <c r="M31" s="50">
        <v>1500000</v>
      </c>
      <c r="N31" s="16" t="s">
        <v>101</v>
      </c>
      <c r="P31" s="17"/>
    </row>
    <row r="32" spans="1:16" s="8" customFormat="1" ht="81" customHeight="1">
      <c r="A32" s="9">
        <v>20</v>
      </c>
      <c r="B32" s="10" t="s">
        <v>241</v>
      </c>
      <c r="C32" s="10" t="s">
        <v>219</v>
      </c>
      <c r="D32" s="11" t="s">
        <v>220</v>
      </c>
      <c r="E32" s="11" t="s">
        <v>33</v>
      </c>
      <c r="F32" s="12" t="s">
        <v>222</v>
      </c>
      <c r="G32" s="12"/>
      <c r="H32" s="13">
        <v>0.2</v>
      </c>
      <c r="I32" s="14"/>
      <c r="J32" s="14"/>
      <c r="K32" s="14"/>
      <c r="L32" s="15"/>
      <c r="M32" s="50">
        <v>1500000</v>
      </c>
      <c r="N32" s="16" t="s">
        <v>101</v>
      </c>
      <c r="P32" s="17"/>
    </row>
    <row r="33" spans="1:16" s="8" customFormat="1" ht="20.25">
      <c r="A33" s="58"/>
      <c r="P33" s="17"/>
    </row>
    <row r="34" spans="1:16" s="8" customFormat="1" ht="23.25">
      <c r="A34" s="58"/>
      <c r="B34" s="61"/>
      <c r="C34" s="61"/>
      <c r="D34" s="62"/>
      <c r="E34" s="62"/>
      <c r="F34" s="12"/>
      <c r="G34" s="12"/>
      <c r="H34" s="13"/>
      <c r="I34" s="14"/>
      <c r="J34" s="14"/>
      <c r="K34" s="14"/>
      <c r="L34" s="15"/>
      <c r="M34" s="50"/>
      <c r="N34" s="16"/>
      <c r="P34" s="17"/>
    </row>
    <row r="35" spans="1:16" s="8" customFormat="1" ht="42" customHeight="1">
      <c r="A35" s="136" t="s">
        <v>268</v>
      </c>
      <c r="B35" s="138" t="s">
        <v>108</v>
      </c>
      <c r="C35" s="138"/>
      <c r="D35" s="138"/>
      <c r="E35" s="139"/>
      <c r="F35" s="12"/>
      <c r="G35" s="12"/>
      <c r="H35" s="13"/>
      <c r="I35" s="14"/>
      <c r="J35" s="14"/>
      <c r="K35" s="14"/>
      <c r="L35" s="60" t="s">
        <v>166</v>
      </c>
      <c r="M35" s="71">
        <f>SUM(M12:M32)</f>
        <v>30000000</v>
      </c>
      <c r="N35" s="16"/>
      <c r="P35" s="17"/>
    </row>
    <row r="36" spans="1:16" s="8" customFormat="1" ht="29.25" customHeight="1">
      <c r="A36" s="137"/>
      <c r="B36" s="140" t="s">
        <v>109</v>
      </c>
      <c r="C36" s="140"/>
      <c r="D36" s="141"/>
      <c r="E36" s="31"/>
      <c r="F36" s="12"/>
      <c r="G36" s="12"/>
      <c r="H36" s="13"/>
      <c r="I36" s="14"/>
      <c r="J36" s="14"/>
      <c r="K36" s="14"/>
      <c r="L36" s="15"/>
      <c r="M36" s="50"/>
      <c r="N36" s="16"/>
      <c r="P36" s="17"/>
    </row>
    <row r="37" spans="1:16" s="8" customFormat="1" ht="75.75" customHeight="1">
      <c r="A37" s="35">
        <v>20</v>
      </c>
      <c r="B37" s="129" t="s">
        <v>165</v>
      </c>
      <c r="C37" s="130"/>
      <c r="D37" s="131"/>
      <c r="E37" s="52">
        <f>M35</f>
        <v>30000000</v>
      </c>
      <c r="F37" s="12"/>
      <c r="G37" s="12"/>
      <c r="H37" s="13"/>
      <c r="I37" s="142"/>
      <c r="J37" s="143"/>
      <c r="K37" s="143"/>
      <c r="L37" s="144"/>
      <c r="M37" s="50"/>
      <c r="N37" s="16"/>
      <c r="P37" s="17"/>
    </row>
    <row r="38" spans="1:16" s="8" customFormat="1" ht="57" customHeight="1">
      <c r="A38" s="9"/>
      <c r="B38" s="10"/>
      <c r="C38" s="10"/>
      <c r="D38" s="11"/>
      <c r="E38" s="11"/>
      <c r="F38" s="12"/>
      <c r="G38" s="12"/>
      <c r="H38" s="13"/>
      <c r="I38" s="14"/>
      <c r="J38" s="14"/>
      <c r="K38" s="14"/>
      <c r="L38" s="15"/>
      <c r="M38" s="50"/>
      <c r="N38" s="16"/>
      <c r="P38" s="17"/>
    </row>
    <row r="39" spans="1:16" s="18" customFormat="1" ht="33" customHeight="1">
      <c r="A39" s="38"/>
      <c r="B39" s="39"/>
      <c r="C39" s="39"/>
      <c r="D39" s="40" t="s">
        <v>154</v>
      </c>
      <c r="E39" s="69"/>
      <c r="F39" s="37"/>
      <c r="G39" s="29"/>
      <c r="H39" s="42"/>
      <c r="I39" s="20"/>
      <c r="J39" s="142" t="s">
        <v>8</v>
      </c>
      <c r="K39" s="143"/>
      <c r="L39" s="143"/>
      <c r="M39" s="144"/>
      <c r="N39" s="20"/>
    </row>
    <row r="44" spans="1:16" ht="13.5" thickBot="1">
      <c r="J44" s="79"/>
      <c r="K44" s="79"/>
      <c r="L44" s="79"/>
    </row>
    <row r="45" spans="1:16">
      <c r="J45" s="147" t="s">
        <v>193</v>
      </c>
      <c r="K45" s="147"/>
      <c r="L45" s="147"/>
    </row>
    <row r="46" spans="1:16">
      <c r="J46" s="147"/>
      <c r="K46" s="147"/>
      <c r="L46" s="147"/>
    </row>
    <row r="47" spans="1:16" ht="18">
      <c r="J47" s="148" t="s">
        <v>123</v>
      </c>
      <c r="K47" s="148"/>
      <c r="L47" s="148"/>
    </row>
  </sheetData>
  <mergeCells count="13">
    <mergeCell ref="A11:L11"/>
    <mergeCell ref="J39:M39"/>
    <mergeCell ref="D2:V2"/>
    <mergeCell ref="D3:V3"/>
    <mergeCell ref="D4:V4"/>
    <mergeCell ref="A10:L10"/>
    <mergeCell ref="J45:L46"/>
    <mergeCell ref="J47:L47"/>
    <mergeCell ref="A35:A36"/>
    <mergeCell ref="B35:E35"/>
    <mergeCell ref="B36:D36"/>
    <mergeCell ref="B37:D37"/>
    <mergeCell ref="I37:L37"/>
  </mergeCells>
  <phoneticPr fontId="0" type="noConversion"/>
  <printOptions horizontalCentered="1"/>
  <pageMargins left="0.19685039370078741" right="0.19685039370078741" top="0.39370078740157483" bottom="0.39370078740157483" header="0" footer="0"/>
  <pageSetup scale="23" orientation="landscape" r:id="rId1"/>
  <headerFooter alignWithMargins="0"/>
  <colBreaks count="1" manualBreakCount="1">
    <brk id="14" max="74"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2:V28"/>
  <sheetViews>
    <sheetView workbookViewId="0"/>
  </sheetViews>
  <sheetFormatPr baseColWidth="10" defaultRowHeight="12.75"/>
  <cols>
    <col min="1" max="1" width="13.42578125" customWidth="1"/>
    <col min="2" max="2" width="45.140625" customWidth="1"/>
    <col min="3" max="3" width="20.42578125" customWidth="1"/>
    <col min="4" max="4" width="49.42578125" customWidth="1"/>
    <col min="5" max="5" width="50.42578125" customWidth="1"/>
    <col min="6" max="6" width="15.42578125" bestFit="1" customWidth="1"/>
    <col min="7" max="7" width="12.7109375" customWidth="1"/>
    <col min="8" max="8" width="13" customWidth="1"/>
    <col min="9" max="11" width="34.7109375" customWidth="1"/>
    <col min="12" max="13" width="40" customWidth="1"/>
    <col min="14" max="14" width="29.42578125" customWidth="1"/>
    <col min="15" max="15" width="21.42578125" customWidth="1"/>
    <col min="16" max="16" width="16.42578125" customWidth="1"/>
    <col min="17" max="17" width="17" customWidth="1"/>
    <col min="18" max="18" width="15" customWidth="1"/>
    <col min="19" max="20" width="19.28515625" customWidth="1"/>
    <col min="21" max="21" width="17.85546875" customWidth="1"/>
    <col min="22" max="22" width="16.85546875" customWidth="1"/>
  </cols>
  <sheetData>
    <row r="2" spans="1:22" ht="34.5">
      <c r="D2" s="134"/>
      <c r="E2" s="134"/>
      <c r="F2" s="134"/>
      <c r="G2" s="134"/>
      <c r="H2" s="134"/>
      <c r="I2" s="134"/>
      <c r="J2" s="134"/>
      <c r="K2" s="134"/>
      <c r="L2" s="134"/>
      <c r="M2" s="134"/>
      <c r="N2" s="134"/>
      <c r="O2" s="134"/>
      <c r="P2" s="134"/>
      <c r="Q2" s="134"/>
      <c r="R2" s="134"/>
      <c r="S2" s="134"/>
      <c r="T2" s="134"/>
      <c r="U2" s="134"/>
      <c r="V2" s="134"/>
    </row>
    <row r="3" spans="1:22" ht="27" customHeight="1">
      <c r="D3" s="135"/>
      <c r="E3" s="135"/>
      <c r="F3" s="135"/>
      <c r="G3" s="135"/>
      <c r="H3" s="135"/>
      <c r="I3" s="135"/>
      <c r="J3" s="135"/>
      <c r="K3" s="135"/>
      <c r="L3" s="135"/>
      <c r="M3" s="135"/>
      <c r="N3" s="135"/>
      <c r="O3" s="135"/>
      <c r="P3" s="135"/>
      <c r="Q3" s="135"/>
      <c r="R3" s="135"/>
      <c r="S3" s="135"/>
      <c r="T3" s="135"/>
      <c r="U3" s="135"/>
      <c r="V3" s="135"/>
    </row>
    <row r="4" spans="1:22" ht="24.75" customHeight="1">
      <c r="D4" s="135"/>
      <c r="E4" s="135"/>
      <c r="F4" s="135"/>
      <c r="G4" s="135"/>
      <c r="H4" s="135"/>
      <c r="I4" s="135"/>
      <c r="J4" s="135"/>
      <c r="K4" s="135"/>
      <c r="L4" s="135"/>
      <c r="M4" s="135"/>
      <c r="N4" s="135"/>
      <c r="O4" s="135"/>
      <c r="P4" s="135"/>
      <c r="Q4" s="135"/>
      <c r="R4" s="135"/>
      <c r="S4" s="135"/>
      <c r="T4" s="135"/>
      <c r="U4" s="135"/>
      <c r="V4" s="135"/>
    </row>
    <row r="5" spans="1:22" ht="15">
      <c r="D5" s="1"/>
      <c r="E5" s="1"/>
      <c r="F5" s="1"/>
      <c r="G5" s="1"/>
      <c r="H5" s="1"/>
      <c r="I5" s="1"/>
      <c r="J5" s="1"/>
      <c r="K5" s="1"/>
      <c r="L5" s="1"/>
      <c r="M5" s="1"/>
      <c r="N5" s="1"/>
      <c r="O5" s="1"/>
      <c r="P5" s="1"/>
      <c r="Q5" s="1"/>
      <c r="R5" s="1"/>
      <c r="S5" s="1"/>
      <c r="T5" s="1"/>
      <c r="U5" s="1"/>
      <c r="V5" s="1"/>
    </row>
    <row r="6" spans="1:22" ht="15">
      <c r="D6" s="1"/>
      <c r="E6" s="1"/>
      <c r="F6" s="1"/>
      <c r="G6" s="1"/>
      <c r="H6" s="1"/>
      <c r="I6" s="1"/>
      <c r="J6" s="1"/>
      <c r="K6" s="1"/>
      <c r="L6" s="1"/>
      <c r="M6" s="1"/>
      <c r="N6" s="1"/>
      <c r="O6" s="1"/>
      <c r="P6" s="1"/>
      <c r="Q6" s="1"/>
      <c r="R6" s="1"/>
      <c r="S6" s="1"/>
      <c r="T6" s="1"/>
      <c r="U6" s="1"/>
      <c r="V6" s="1"/>
    </row>
    <row r="7" spans="1:22" ht="15">
      <c r="D7" s="1"/>
      <c r="E7" s="1"/>
      <c r="F7" s="1"/>
      <c r="G7" s="1"/>
      <c r="H7" s="1"/>
      <c r="I7" s="1"/>
      <c r="J7" s="1"/>
      <c r="K7" s="1"/>
      <c r="L7" s="1"/>
      <c r="M7" s="1"/>
      <c r="N7" s="1"/>
      <c r="O7" s="1"/>
      <c r="P7" s="1"/>
      <c r="Q7" s="1"/>
      <c r="R7" s="1"/>
      <c r="S7" s="1"/>
      <c r="T7" s="1"/>
      <c r="U7" s="1"/>
      <c r="V7" s="1"/>
    </row>
    <row r="8" spans="1:22">
      <c r="P8" s="2"/>
      <c r="Q8" s="3"/>
      <c r="R8" s="3"/>
      <c r="S8" s="3"/>
      <c r="T8" s="3"/>
      <c r="U8" s="4"/>
      <c r="V8" s="4"/>
    </row>
    <row r="9" spans="1:22" s="5" customFormat="1" ht="38.25" customHeight="1">
      <c r="A9" s="45" t="s">
        <v>84</v>
      </c>
      <c r="B9" s="46" t="s">
        <v>85</v>
      </c>
      <c r="C9" s="45" t="s">
        <v>86</v>
      </c>
      <c r="D9" s="46" t="s">
        <v>87</v>
      </c>
      <c r="E9" s="47" t="s">
        <v>88</v>
      </c>
      <c r="F9" s="48" t="s">
        <v>34</v>
      </c>
      <c r="G9" s="48" t="s">
        <v>90</v>
      </c>
      <c r="H9" s="48" t="s">
        <v>91</v>
      </c>
      <c r="I9" s="48" t="s">
        <v>92</v>
      </c>
      <c r="J9" s="48" t="s">
        <v>110</v>
      </c>
      <c r="K9" s="48" t="s">
        <v>111</v>
      </c>
      <c r="L9" s="48" t="s">
        <v>93</v>
      </c>
      <c r="M9" s="49" t="s">
        <v>115</v>
      </c>
      <c r="N9" s="48" t="s">
        <v>94</v>
      </c>
    </row>
    <row r="10" spans="1:22" s="6" customFormat="1" ht="107.25" customHeight="1">
      <c r="A10" s="146"/>
      <c r="B10" s="146"/>
      <c r="C10" s="146"/>
      <c r="D10" s="146"/>
      <c r="E10" s="146"/>
      <c r="F10" s="146"/>
      <c r="G10" s="146"/>
      <c r="H10" s="146"/>
      <c r="I10" s="146"/>
      <c r="J10" s="146"/>
      <c r="K10" s="146"/>
      <c r="L10" s="146"/>
      <c r="M10" s="43"/>
      <c r="N10" s="7"/>
    </row>
    <row r="11" spans="1:22" s="8" customFormat="1" ht="28.5" customHeight="1">
      <c r="A11" s="145" t="s">
        <v>13</v>
      </c>
      <c r="B11" s="145"/>
      <c r="C11" s="145"/>
      <c r="D11" s="145"/>
      <c r="E11" s="145"/>
      <c r="F11" s="145"/>
      <c r="G11" s="145"/>
      <c r="H11" s="145"/>
      <c r="I11" s="145"/>
      <c r="J11" s="145"/>
      <c r="K11" s="145"/>
      <c r="L11" s="145"/>
      <c r="M11" s="44"/>
    </row>
    <row r="12" spans="1:22" s="8" customFormat="1" ht="163.5" customHeight="1">
      <c r="A12" s="9">
        <v>1</v>
      </c>
      <c r="B12" s="10" t="s">
        <v>9</v>
      </c>
      <c r="C12" s="10" t="s">
        <v>10</v>
      </c>
      <c r="D12" s="11" t="s">
        <v>11</v>
      </c>
      <c r="E12" s="11" t="s">
        <v>12</v>
      </c>
      <c r="F12" s="12"/>
      <c r="G12" s="12"/>
      <c r="H12" s="13">
        <v>0.2</v>
      </c>
      <c r="I12" s="14"/>
      <c r="J12" s="14"/>
      <c r="K12" s="14"/>
      <c r="L12" s="15">
        <v>2400000</v>
      </c>
      <c r="M12" s="50"/>
      <c r="N12" s="16"/>
      <c r="P12" s="17"/>
    </row>
    <row r="13" spans="1:22" s="8" customFormat="1" ht="23.25">
      <c r="A13" s="9"/>
      <c r="B13" s="10"/>
      <c r="C13" s="10"/>
      <c r="D13" s="11"/>
      <c r="E13" s="11"/>
      <c r="F13" s="12"/>
      <c r="G13" s="12"/>
      <c r="H13" s="13"/>
      <c r="I13" s="14"/>
      <c r="J13" s="14"/>
      <c r="K13" s="14"/>
      <c r="L13" s="15"/>
      <c r="M13" s="50"/>
      <c r="N13" s="16"/>
      <c r="P13" s="17"/>
    </row>
    <row r="14" spans="1:22" s="8" customFormat="1" ht="23.25">
      <c r="A14" s="9"/>
      <c r="B14" s="10"/>
      <c r="C14" s="10"/>
      <c r="D14" s="11"/>
      <c r="E14" s="11"/>
      <c r="F14" s="12"/>
      <c r="G14" s="12"/>
      <c r="H14" s="13"/>
      <c r="I14" s="14"/>
      <c r="J14" s="14"/>
      <c r="K14" s="14"/>
      <c r="L14" s="15"/>
      <c r="M14" s="50"/>
      <c r="N14" s="16"/>
      <c r="P14" s="17"/>
    </row>
    <row r="15" spans="1:22" s="8" customFormat="1" ht="23.25">
      <c r="A15" s="9"/>
      <c r="B15" s="10"/>
      <c r="C15" s="10"/>
      <c r="D15" s="11"/>
      <c r="E15" s="11"/>
      <c r="F15" s="12"/>
      <c r="G15" s="12"/>
      <c r="H15" s="13"/>
      <c r="I15" s="14"/>
      <c r="J15" s="14"/>
      <c r="K15" s="14"/>
      <c r="L15" s="15"/>
      <c r="M15" s="50"/>
      <c r="N15" s="16"/>
      <c r="P15" s="17"/>
    </row>
    <row r="16" spans="1:22" s="8" customFormat="1" ht="42" customHeight="1">
      <c r="A16" s="136" t="s">
        <v>268</v>
      </c>
      <c r="B16" s="138" t="s">
        <v>108</v>
      </c>
      <c r="C16" s="138"/>
      <c r="D16" s="138"/>
      <c r="E16" s="139"/>
      <c r="F16" s="12"/>
      <c r="G16" s="12"/>
      <c r="H16" s="13"/>
      <c r="I16" s="14"/>
      <c r="J16" s="14"/>
      <c r="K16" s="14"/>
      <c r="L16" s="15"/>
      <c r="M16" s="50"/>
      <c r="N16" s="16"/>
      <c r="P16" s="17"/>
    </row>
    <row r="17" spans="1:16" s="8" customFormat="1" ht="29.25" customHeight="1">
      <c r="A17" s="137"/>
      <c r="B17" s="140" t="s">
        <v>109</v>
      </c>
      <c r="C17" s="140"/>
      <c r="D17" s="141"/>
      <c r="E17" s="31"/>
      <c r="F17" s="12"/>
      <c r="G17" s="12"/>
      <c r="H17" s="13"/>
      <c r="I17" s="14"/>
      <c r="J17" s="14"/>
      <c r="K17" s="14"/>
      <c r="L17" s="15"/>
      <c r="M17" s="50"/>
      <c r="N17" s="16"/>
      <c r="P17" s="17"/>
    </row>
    <row r="18" spans="1:16" s="8" customFormat="1" ht="75.75" customHeight="1">
      <c r="A18" s="35">
        <v>1</v>
      </c>
      <c r="B18" s="129" t="s">
        <v>14</v>
      </c>
      <c r="C18" s="130"/>
      <c r="D18" s="131"/>
      <c r="E18" s="51">
        <f>L12</f>
        <v>2400000</v>
      </c>
      <c r="F18" s="12"/>
      <c r="G18" s="12"/>
      <c r="H18" s="13"/>
      <c r="I18" s="142"/>
      <c r="J18" s="143"/>
      <c r="K18" s="143"/>
      <c r="L18" s="144"/>
      <c r="M18" s="50"/>
      <c r="N18" s="16"/>
      <c r="P18" s="17"/>
    </row>
    <row r="19" spans="1:16" s="8" customFormat="1" ht="57" customHeight="1">
      <c r="A19" s="9"/>
      <c r="B19" s="10"/>
      <c r="C19" s="10"/>
      <c r="D19" s="11"/>
      <c r="E19" s="11"/>
      <c r="F19" s="12"/>
      <c r="G19" s="12"/>
      <c r="H19" s="13"/>
      <c r="I19" s="14"/>
      <c r="J19" s="14"/>
      <c r="K19" s="14"/>
      <c r="L19" s="15"/>
      <c r="M19" s="50"/>
      <c r="N19" s="16"/>
      <c r="P19" s="17"/>
    </row>
    <row r="20" spans="1:16" s="8" customFormat="1" ht="57" customHeight="1">
      <c r="A20" s="145" t="s">
        <v>15</v>
      </c>
      <c r="B20" s="145"/>
      <c r="C20" s="145"/>
      <c r="D20" s="145"/>
      <c r="E20" s="145"/>
      <c r="F20" s="145"/>
      <c r="G20" s="145"/>
      <c r="H20" s="145"/>
      <c r="I20" s="145"/>
      <c r="J20" s="145"/>
      <c r="K20" s="145"/>
      <c r="L20" s="145"/>
      <c r="M20" s="50"/>
      <c r="N20" s="16"/>
      <c r="P20" s="17"/>
    </row>
    <row r="21" spans="1:16" s="8" customFormat="1" ht="70.5" customHeight="1">
      <c r="A21" s="9">
        <v>1</v>
      </c>
      <c r="B21" s="10" t="s">
        <v>16</v>
      </c>
      <c r="C21" s="10" t="s">
        <v>17</v>
      </c>
      <c r="D21" s="11" t="s">
        <v>18</v>
      </c>
      <c r="E21" s="11" t="s">
        <v>19</v>
      </c>
      <c r="F21" s="12"/>
      <c r="G21" s="12"/>
      <c r="H21" s="13">
        <v>0.2</v>
      </c>
      <c r="I21" s="14"/>
      <c r="J21" s="14"/>
      <c r="K21" s="14"/>
      <c r="L21" s="15">
        <v>95000</v>
      </c>
      <c r="M21" s="50"/>
      <c r="N21" s="16"/>
      <c r="P21" s="17"/>
    </row>
    <row r="22" spans="1:16" s="8" customFormat="1" ht="76.5" customHeight="1">
      <c r="A22" s="9">
        <v>2</v>
      </c>
      <c r="B22" s="10" t="s">
        <v>20</v>
      </c>
      <c r="C22" s="10" t="s">
        <v>162</v>
      </c>
      <c r="D22" s="11" t="s">
        <v>163</v>
      </c>
      <c r="E22" s="11" t="s">
        <v>164</v>
      </c>
      <c r="F22" s="12"/>
      <c r="G22" s="12"/>
      <c r="H22" s="13">
        <v>0.2</v>
      </c>
      <c r="I22" s="14"/>
      <c r="J22" s="14"/>
      <c r="K22" s="14"/>
      <c r="L22" s="15">
        <v>1097000</v>
      </c>
      <c r="M22" s="50"/>
      <c r="N22" s="16"/>
      <c r="P22" s="17"/>
    </row>
    <row r="23" spans="1:16" s="18" customFormat="1" ht="12.75" customHeight="1">
      <c r="A23" s="19"/>
      <c r="B23" s="19"/>
      <c r="C23" s="19"/>
      <c r="D23" s="19"/>
      <c r="E23" s="19"/>
      <c r="F23" s="19"/>
      <c r="G23" s="19"/>
      <c r="H23" s="19"/>
      <c r="I23" s="19"/>
      <c r="J23" s="19"/>
      <c r="K23" s="19"/>
      <c r="L23" s="19"/>
      <c r="M23" s="19"/>
      <c r="N23" s="20"/>
    </row>
    <row r="24" spans="1:16" s="8" customFormat="1" ht="23.25" customHeight="1">
      <c r="A24" s="21"/>
      <c r="B24" s="22"/>
      <c r="C24" s="22"/>
      <c r="D24" s="23"/>
      <c r="E24" s="23"/>
      <c r="F24" s="24"/>
      <c r="G24" s="24"/>
      <c r="H24" s="25"/>
      <c r="I24" s="26"/>
      <c r="J24" s="26"/>
      <c r="K24" s="26"/>
      <c r="L24" s="53"/>
      <c r="M24" s="54"/>
      <c r="N24" s="27"/>
    </row>
    <row r="25" spans="1:16" s="8" customFormat="1" ht="29.25" customHeight="1">
      <c r="A25" s="136" t="s">
        <v>107</v>
      </c>
      <c r="B25" s="138" t="s">
        <v>108</v>
      </c>
      <c r="C25" s="138"/>
      <c r="D25" s="138"/>
      <c r="E25" s="139"/>
      <c r="F25" s="28"/>
      <c r="G25" s="29"/>
      <c r="H25" s="30"/>
      <c r="I25" s="20"/>
      <c r="J25" s="20"/>
      <c r="K25" s="20"/>
      <c r="L25" s="20"/>
      <c r="M25" s="20"/>
    </row>
    <row r="26" spans="1:16" s="8" customFormat="1" ht="26.25">
      <c r="A26" s="137"/>
      <c r="B26" s="140" t="s">
        <v>109</v>
      </c>
      <c r="C26" s="140"/>
      <c r="D26" s="141"/>
      <c r="E26" s="31"/>
      <c r="F26" s="32"/>
      <c r="G26" s="29"/>
      <c r="H26" s="33"/>
      <c r="I26" s="20"/>
      <c r="J26" s="20"/>
      <c r="K26" s="20"/>
      <c r="L26" s="20"/>
      <c r="M26" s="20"/>
      <c r="N26" s="34"/>
    </row>
    <row r="27" spans="1:16" s="8" customFormat="1" ht="45.75" customHeight="1">
      <c r="A27" s="35">
        <v>2</v>
      </c>
      <c r="B27" s="129" t="s">
        <v>171</v>
      </c>
      <c r="C27" s="130"/>
      <c r="D27" s="131"/>
      <c r="E27" s="36">
        <f>SUM(L21:L22)</f>
        <v>1192000</v>
      </c>
      <c r="F27" s="37"/>
      <c r="G27" s="29"/>
      <c r="H27" s="33"/>
      <c r="I27" s="20"/>
      <c r="J27" s="20"/>
      <c r="K27" s="20"/>
      <c r="L27" s="20"/>
      <c r="M27" s="20"/>
      <c r="N27" s="27"/>
    </row>
    <row r="28" spans="1:16" s="18" customFormat="1" ht="33" customHeight="1">
      <c r="A28" s="38"/>
      <c r="B28" s="39"/>
      <c r="C28" s="39"/>
      <c r="D28" s="40" t="s">
        <v>154</v>
      </c>
      <c r="E28" s="41">
        <f>E27</f>
        <v>1192000</v>
      </c>
      <c r="F28" s="37"/>
      <c r="G28" s="29"/>
      <c r="H28" s="42"/>
      <c r="I28" s="72">
        <f>SUM(E18+E28)</f>
        <v>3592000</v>
      </c>
      <c r="J28" s="20"/>
      <c r="K28" s="20"/>
      <c r="L28" s="20"/>
      <c r="M28" s="20"/>
      <c r="N28" s="20"/>
    </row>
  </sheetData>
  <mergeCells count="15">
    <mergeCell ref="B25:E25"/>
    <mergeCell ref="B26:D26"/>
    <mergeCell ref="B27:D27"/>
    <mergeCell ref="I18:L18"/>
    <mergeCell ref="A20:L20"/>
    <mergeCell ref="B18:D18"/>
    <mergeCell ref="A25:A26"/>
    <mergeCell ref="D2:V2"/>
    <mergeCell ref="D3:V3"/>
    <mergeCell ref="D4:V4"/>
    <mergeCell ref="A10:L10"/>
    <mergeCell ref="A11:L11"/>
    <mergeCell ref="A16:A17"/>
    <mergeCell ref="B16:E16"/>
    <mergeCell ref="B17:D17"/>
  </mergeCells>
  <phoneticPr fontId="0" type="noConversion"/>
  <printOptions horizontalCentered="1"/>
  <pageMargins left="0.19685039370078741" right="0.19685039370078741" top="0.39370078740157483" bottom="0.39370078740157483" header="0" footer="0"/>
  <pageSetup scale="30" orientation="landscape" r:id="rId1"/>
  <headerFooter alignWithMargins="0"/>
  <rowBreaks count="1" manualBreakCount="1">
    <brk id="31" max="13" man="1"/>
  </rowBreaks>
  <colBreaks count="1" manualBreakCount="1">
    <brk id="14" max="74"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V20"/>
  <sheetViews>
    <sheetView workbookViewId="0"/>
  </sheetViews>
  <sheetFormatPr baseColWidth="10" defaultRowHeight="12.75"/>
  <cols>
    <col min="1" max="1" width="11.85546875" customWidth="1"/>
    <col min="2" max="2" width="45.140625" customWidth="1"/>
    <col min="3" max="3" width="18.140625" customWidth="1"/>
    <col min="4" max="4" width="38.42578125" customWidth="1"/>
    <col min="5" max="5" width="43.42578125" bestFit="1" customWidth="1"/>
    <col min="6" max="6" width="13" bestFit="1" customWidth="1"/>
    <col min="7" max="7" width="12.7109375" customWidth="1"/>
    <col min="8" max="8" width="13" customWidth="1"/>
    <col min="9" max="11" width="34.7109375" customWidth="1"/>
    <col min="12" max="13" width="40" customWidth="1"/>
    <col min="14" max="14" width="29.42578125" customWidth="1"/>
    <col min="15" max="15" width="21.42578125" customWidth="1"/>
    <col min="16" max="16" width="16.42578125" customWidth="1"/>
    <col min="17" max="17" width="17" customWidth="1"/>
    <col min="18" max="18" width="15" customWidth="1"/>
    <col min="19" max="20" width="19.28515625" customWidth="1"/>
    <col min="21" max="21" width="17.85546875" customWidth="1"/>
    <col min="22" max="22" width="16.85546875" customWidth="1"/>
  </cols>
  <sheetData>
    <row r="2" spans="1:22" ht="34.5">
      <c r="D2" s="134"/>
      <c r="E2" s="134"/>
      <c r="F2" s="134"/>
      <c r="G2" s="134"/>
      <c r="H2" s="134"/>
      <c r="I2" s="134"/>
      <c r="J2" s="134"/>
      <c r="K2" s="134"/>
      <c r="L2" s="134"/>
      <c r="M2" s="134"/>
      <c r="N2" s="134"/>
      <c r="O2" s="134"/>
      <c r="P2" s="134"/>
      <c r="Q2" s="134"/>
      <c r="R2" s="134"/>
      <c r="S2" s="134"/>
      <c r="T2" s="134"/>
      <c r="U2" s="134"/>
      <c r="V2" s="134"/>
    </row>
    <row r="3" spans="1:22" ht="27" customHeight="1">
      <c r="D3" s="135"/>
      <c r="E3" s="135"/>
      <c r="F3" s="135"/>
      <c r="G3" s="135"/>
      <c r="H3" s="135"/>
      <c r="I3" s="135"/>
      <c r="J3" s="135"/>
      <c r="K3" s="135"/>
      <c r="L3" s="135"/>
      <c r="M3" s="135"/>
      <c r="N3" s="135"/>
      <c r="O3" s="135"/>
      <c r="P3" s="135"/>
      <c r="Q3" s="135"/>
      <c r="R3" s="135"/>
      <c r="S3" s="135"/>
      <c r="T3" s="135"/>
      <c r="U3" s="135"/>
      <c r="V3" s="135"/>
    </row>
    <row r="4" spans="1:22" ht="24.75" customHeight="1">
      <c r="D4" s="135"/>
      <c r="E4" s="135"/>
      <c r="F4" s="135"/>
      <c r="G4" s="135"/>
      <c r="H4" s="135"/>
      <c r="I4" s="135"/>
      <c r="J4" s="135"/>
      <c r="K4" s="135"/>
      <c r="L4" s="135"/>
      <c r="M4" s="135"/>
      <c r="N4" s="135"/>
      <c r="O4" s="135"/>
      <c r="P4" s="135"/>
      <c r="Q4" s="135"/>
      <c r="R4" s="135"/>
      <c r="S4" s="135"/>
      <c r="T4" s="135"/>
      <c r="U4" s="135"/>
      <c r="V4" s="135"/>
    </row>
    <row r="5" spans="1:22" ht="15">
      <c r="D5" s="1"/>
      <c r="E5" s="1"/>
      <c r="F5" s="1"/>
      <c r="G5" s="1"/>
      <c r="H5" s="1"/>
      <c r="I5" s="1"/>
      <c r="J5" s="1"/>
      <c r="K5" s="1"/>
      <c r="L5" s="1"/>
      <c r="M5" s="1"/>
      <c r="N5" s="1"/>
      <c r="O5" s="1"/>
      <c r="P5" s="1"/>
      <c r="Q5" s="1"/>
      <c r="R5" s="1"/>
      <c r="S5" s="1"/>
      <c r="T5" s="1"/>
      <c r="U5" s="1"/>
      <c r="V5" s="1"/>
    </row>
    <row r="6" spans="1:22" ht="15">
      <c r="D6" s="1"/>
      <c r="E6" s="1"/>
      <c r="F6" s="1"/>
      <c r="G6" s="1"/>
      <c r="H6" s="1"/>
      <c r="I6" s="1"/>
      <c r="J6" s="1"/>
      <c r="K6" s="1"/>
      <c r="L6" s="1"/>
      <c r="M6" s="1"/>
      <c r="N6" s="1"/>
      <c r="O6" s="1"/>
      <c r="P6" s="1"/>
      <c r="Q6" s="1"/>
      <c r="R6" s="1"/>
      <c r="S6" s="1"/>
      <c r="T6" s="1"/>
      <c r="U6" s="1"/>
      <c r="V6" s="1"/>
    </row>
    <row r="7" spans="1:22" ht="15">
      <c r="D7" s="1"/>
      <c r="E7" s="1"/>
      <c r="F7" s="1"/>
      <c r="G7" s="1"/>
      <c r="H7" s="1"/>
      <c r="I7" s="1"/>
      <c r="J7" s="1"/>
      <c r="K7" s="1"/>
      <c r="L7" s="1"/>
      <c r="M7" s="1"/>
      <c r="N7" s="1"/>
      <c r="O7" s="1"/>
      <c r="P7" s="1"/>
      <c r="Q7" s="1"/>
      <c r="R7" s="1"/>
      <c r="S7" s="1"/>
      <c r="T7" s="1"/>
      <c r="U7" s="1"/>
      <c r="V7" s="1"/>
    </row>
    <row r="8" spans="1:22">
      <c r="P8" s="2"/>
      <c r="Q8" s="3"/>
      <c r="R8" s="3"/>
      <c r="S8" s="3"/>
      <c r="T8" s="3"/>
      <c r="U8" s="4"/>
      <c r="V8" s="4"/>
    </row>
    <row r="9" spans="1:22" s="5" customFormat="1" ht="38.25" customHeight="1">
      <c r="A9" s="45" t="s">
        <v>84</v>
      </c>
      <c r="B9" s="46" t="s">
        <v>85</v>
      </c>
      <c r="C9" s="45" t="s">
        <v>86</v>
      </c>
      <c r="D9" s="46" t="s">
        <v>87</v>
      </c>
      <c r="E9" s="47" t="s">
        <v>88</v>
      </c>
      <c r="F9" s="48" t="s">
        <v>89</v>
      </c>
      <c r="G9" s="48" t="s">
        <v>90</v>
      </c>
      <c r="H9" s="48" t="s">
        <v>91</v>
      </c>
      <c r="I9" s="48" t="s">
        <v>92</v>
      </c>
      <c r="J9" s="48" t="s">
        <v>110</v>
      </c>
      <c r="K9" s="48" t="s">
        <v>111</v>
      </c>
      <c r="L9" s="48" t="s">
        <v>93</v>
      </c>
      <c r="M9" s="49" t="s">
        <v>115</v>
      </c>
      <c r="N9" s="48" t="s">
        <v>94</v>
      </c>
    </row>
    <row r="10" spans="1:22" s="6" customFormat="1" ht="107.25" customHeight="1">
      <c r="A10" s="146"/>
      <c r="B10" s="146"/>
      <c r="C10" s="146"/>
      <c r="D10" s="146"/>
      <c r="E10" s="146"/>
      <c r="F10" s="146"/>
      <c r="G10" s="146"/>
      <c r="H10" s="146"/>
      <c r="I10" s="146"/>
      <c r="J10" s="146"/>
      <c r="K10" s="146"/>
      <c r="L10" s="146"/>
      <c r="M10" s="43"/>
      <c r="N10" s="7"/>
    </row>
    <row r="11" spans="1:22" s="8" customFormat="1" ht="28.5" customHeight="1">
      <c r="A11" s="145" t="s">
        <v>95</v>
      </c>
      <c r="B11" s="145"/>
      <c r="C11" s="145"/>
      <c r="D11" s="145"/>
      <c r="E11" s="145"/>
      <c r="F11" s="145"/>
      <c r="G11" s="145"/>
      <c r="H11" s="145"/>
      <c r="I11" s="145"/>
      <c r="J11" s="145"/>
      <c r="K11" s="145"/>
      <c r="L11" s="145"/>
      <c r="M11" s="44"/>
    </row>
    <row r="12" spans="1:22" s="8" customFormat="1" ht="81" customHeight="1">
      <c r="A12" s="9"/>
      <c r="B12" s="10"/>
      <c r="C12" s="10"/>
      <c r="D12" s="11"/>
      <c r="E12" s="11"/>
      <c r="F12" s="12"/>
      <c r="G12" s="12"/>
      <c r="H12" s="13"/>
      <c r="I12" s="14"/>
      <c r="J12" s="14"/>
      <c r="K12" s="14"/>
      <c r="L12" s="15"/>
      <c r="M12" s="50"/>
      <c r="N12" s="66"/>
      <c r="P12" s="17"/>
    </row>
    <row r="13" spans="1:22" s="8" customFormat="1" ht="57" customHeight="1">
      <c r="A13" s="9"/>
      <c r="B13" s="10"/>
      <c r="C13" s="10"/>
      <c r="D13" s="11"/>
      <c r="E13" s="11"/>
      <c r="F13" s="12"/>
      <c r="G13" s="12"/>
      <c r="H13" s="13"/>
      <c r="I13" s="14"/>
      <c r="J13" s="14"/>
      <c r="K13" s="14"/>
      <c r="L13" s="15"/>
      <c r="M13" s="50"/>
      <c r="N13" s="66"/>
      <c r="P13" s="17"/>
    </row>
    <row r="14" spans="1:22" s="8" customFormat="1" ht="57" customHeight="1">
      <c r="A14" s="9"/>
      <c r="B14" s="10"/>
      <c r="C14" s="10"/>
      <c r="D14" s="11"/>
      <c r="E14" s="11"/>
      <c r="F14" s="12"/>
      <c r="G14" s="12"/>
      <c r="H14" s="13"/>
      <c r="I14" s="14"/>
      <c r="J14" s="14"/>
      <c r="K14" s="14"/>
      <c r="L14" s="15"/>
      <c r="M14" s="50"/>
      <c r="N14" s="66"/>
      <c r="P14" s="17"/>
    </row>
    <row r="15" spans="1:22" s="18" customFormat="1" ht="12.75" customHeight="1">
      <c r="A15" s="19"/>
      <c r="B15" s="19"/>
      <c r="C15" s="19"/>
      <c r="D15" s="19"/>
      <c r="E15" s="19"/>
      <c r="F15" s="19"/>
      <c r="G15" s="19"/>
      <c r="H15" s="19"/>
      <c r="I15" s="19"/>
      <c r="J15" s="19"/>
      <c r="K15" s="19"/>
      <c r="L15" s="19"/>
      <c r="M15" s="19"/>
      <c r="N15" s="20"/>
    </row>
    <row r="16" spans="1:22" s="8" customFormat="1" ht="23.25" customHeight="1">
      <c r="A16" s="21"/>
      <c r="B16" s="22"/>
      <c r="C16" s="22"/>
      <c r="D16" s="23"/>
      <c r="E16" s="23"/>
      <c r="F16" s="24"/>
      <c r="G16" s="24"/>
      <c r="H16" s="25"/>
      <c r="I16" s="26"/>
      <c r="J16" s="26"/>
      <c r="K16" s="65"/>
      <c r="L16" s="64"/>
      <c r="M16" s="54"/>
      <c r="N16" s="27"/>
    </row>
    <row r="17" spans="1:14" s="8" customFormat="1" ht="29.25" customHeight="1">
      <c r="A17" s="136" t="s">
        <v>107</v>
      </c>
      <c r="B17" s="138" t="s">
        <v>108</v>
      </c>
      <c r="C17" s="138"/>
      <c r="D17" s="138"/>
      <c r="E17" s="139"/>
      <c r="F17" s="28"/>
      <c r="G17" s="29"/>
      <c r="H17" s="30"/>
      <c r="I17" s="20"/>
      <c r="J17" s="20"/>
      <c r="K17" s="20"/>
      <c r="L17" s="20"/>
      <c r="M17" s="20"/>
      <c r="N17" s="67"/>
    </row>
    <row r="18" spans="1:14" s="8" customFormat="1" ht="26.25">
      <c r="A18" s="137"/>
      <c r="B18" s="140" t="s">
        <v>109</v>
      </c>
      <c r="C18" s="140"/>
      <c r="D18" s="141"/>
      <c r="E18" s="31"/>
      <c r="F18" s="32"/>
      <c r="G18" s="29"/>
      <c r="H18" s="33"/>
      <c r="I18" s="20"/>
      <c r="J18" s="20"/>
      <c r="K18" s="20"/>
      <c r="L18" s="20"/>
      <c r="M18" s="20"/>
      <c r="N18" s="68"/>
    </row>
    <row r="19" spans="1:14" s="8" customFormat="1" ht="50.25" customHeight="1">
      <c r="A19" s="35"/>
      <c r="B19" s="129"/>
      <c r="C19" s="130"/>
      <c r="D19" s="131"/>
      <c r="E19" s="36"/>
      <c r="F19" s="37"/>
      <c r="G19" s="29"/>
      <c r="H19" s="33"/>
      <c r="I19" s="20"/>
      <c r="J19" s="20"/>
      <c r="K19" s="20"/>
      <c r="L19" s="20"/>
      <c r="M19" s="20"/>
      <c r="N19" s="27"/>
    </row>
    <row r="20" spans="1:14" s="18" customFormat="1" ht="33" customHeight="1">
      <c r="A20" s="38"/>
      <c r="B20" s="39"/>
      <c r="C20" s="39"/>
      <c r="D20" s="40" t="s">
        <v>154</v>
      </c>
      <c r="E20" s="69">
        <f>E19</f>
        <v>0</v>
      </c>
      <c r="F20" s="37"/>
      <c r="G20" s="29"/>
      <c r="H20" s="42"/>
      <c r="I20" s="20"/>
      <c r="J20" s="20"/>
      <c r="K20" s="20"/>
      <c r="L20" s="20"/>
      <c r="M20" s="20"/>
      <c r="N20" s="20"/>
    </row>
  </sheetData>
  <mergeCells count="9">
    <mergeCell ref="B19:D19"/>
    <mergeCell ref="A11:L11"/>
    <mergeCell ref="D2:V2"/>
    <mergeCell ref="D3:V3"/>
    <mergeCell ref="D4:V4"/>
    <mergeCell ref="A10:L10"/>
    <mergeCell ref="A17:A18"/>
    <mergeCell ref="B17:E17"/>
    <mergeCell ref="B18:D18"/>
  </mergeCells>
  <phoneticPr fontId="0" type="noConversion"/>
  <pageMargins left="0.70866141732283472" right="0.75" top="1" bottom="1" header="0" footer="0"/>
  <pageSetup scale="32" orientation="landscape" r:id="rId1"/>
  <headerFooter alignWithMargins="0"/>
  <colBreaks count="1" manualBreakCount="1">
    <brk id="14" max="7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2:V20"/>
  <sheetViews>
    <sheetView workbookViewId="0"/>
  </sheetViews>
  <sheetFormatPr baseColWidth="10" defaultRowHeight="12.75"/>
  <cols>
    <col min="1" max="1" width="11.85546875" customWidth="1"/>
    <col min="2" max="2" width="45.140625" customWidth="1"/>
    <col min="3" max="3" width="18.140625" customWidth="1"/>
    <col min="4" max="4" width="38.42578125" customWidth="1"/>
    <col min="5" max="5" width="43.42578125" bestFit="1" customWidth="1"/>
    <col min="6" max="6" width="13" bestFit="1" customWidth="1"/>
    <col min="7" max="7" width="12.7109375" customWidth="1"/>
    <col min="8" max="8" width="13" customWidth="1"/>
    <col min="9" max="11" width="34.7109375" customWidth="1"/>
    <col min="12" max="13" width="40" customWidth="1"/>
    <col min="14" max="14" width="29.42578125" customWidth="1"/>
    <col min="15" max="15" width="21.42578125" customWidth="1"/>
    <col min="16" max="16" width="16.42578125" customWidth="1"/>
    <col min="17" max="17" width="17" customWidth="1"/>
    <col min="18" max="18" width="15" customWidth="1"/>
    <col min="19" max="20" width="19.28515625" customWidth="1"/>
    <col min="21" max="21" width="17.85546875" customWidth="1"/>
    <col min="22" max="22" width="16.85546875" customWidth="1"/>
  </cols>
  <sheetData>
    <row r="2" spans="1:22" ht="34.5">
      <c r="D2" s="134"/>
      <c r="E2" s="134"/>
      <c r="F2" s="134"/>
      <c r="G2" s="134"/>
      <c r="H2" s="134"/>
      <c r="I2" s="134"/>
      <c r="J2" s="134"/>
      <c r="K2" s="134"/>
      <c r="L2" s="134"/>
      <c r="M2" s="134"/>
      <c r="N2" s="134"/>
      <c r="O2" s="134"/>
      <c r="P2" s="134"/>
      <c r="Q2" s="134"/>
      <c r="R2" s="134"/>
      <c r="S2" s="134"/>
      <c r="T2" s="134"/>
      <c r="U2" s="134"/>
      <c r="V2" s="134"/>
    </row>
    <row r="3" spans="1:22" ht="27" customHeight="1">
      <c r="D3" s="135"/>
      <c r="E3" s="135"/>
      <c r="F3" s="135"/>
      <c r="G3" s="135"/>
      <c r="H3" s="135"/>
      <c r="I3" s="135"/>
      <c r="J3" s="135"/>
      <c r="K3" s="135"/>
      <c r="L3" s="135"/>
      <c r="M3" s="135"/>
      <c r="N3" s="135"/>
      <c r="O3" s="135"/>
      <c r="P3" s="135"/>
      <c r="Q3" s="135"/>
      <c r="R3" s="135"/>
      <c r="S3" s="135"/>
      <c r="T3" s="135"/>
      <c r="U3" s="135"/>
      <c r="V3" s="135"/>
    </row>
    <row r="4" spans="1:22" ht="24.75" customHeight="1">
      <c r="D4" s="135"/>
      <c r="E4" s="135"/>
      <c r="F4" s="135"/>
      <c r="G4" s="135"/>
      <c r="H4" s="135"/>
      <c r="I4" s="135"/>
      <c r="J4" s="135"/>
      <c r="K4" s="135"/>
      <c r="L4" s="135"/>
      <c r="M4" s="135"/>
      <c r="N4" s="135"/>
      <c r="O4" s="135"/>
      <c r="P4" s="135"/>
      <c r="Q4" s="135"/>
      <c r="R4" s="135"/>
      <c r="S4" s="135"/>
      <c r="T4" s="135"/>
      <c r="U4" s="135"/>
      <c r="V4" s="135"/>
    </row>
    <row r="5" spans="1:22" ht="15">
      <c r="D5" s="1"/>
      <c r="E5" s="1"/>
      <c r="F5" s="1"/>
      <c r="G5" s="1"/>
      <c r="H5" s="1"/>
      <c r="I5" s="1"/>
      <c r="J5" s="1"/>
      <c r="K5" s="1"/>
      <c r="L5" s="1"/>
      <c r="M5" s="1"/>
      <c r="N5" s="1"/>
      <c r="O5" s="1"/>
      <c r="P5" s="1"/>
      <c r="Q5" s="1"/>
      <c r="R5" s="1"/>
      <c r="S5" s="1"/>
      <c r="T5" s="1"/>
      <c r="U5" s="1"/>
      <c r="V5" s="1"/>
    </row>
    <row r="6" spans="1:22" ht="15">
      <c r="D6" s="1"/>
      <c r="E6" s="1"/>
      <c r="F6" s="1"/>
      <c r="G6" s="1"/>
      <c r="H6" s="1"/>
      <c r="I6" s="1"/>
      <c r="J6" s="1"/>
      <c r="K6" s="1"/>
      <c r="L6" s="1"/>
      <c r="M6" s="1"/>
      <c r="N6" s="1"/>
      <c r="O6" s="1"/>
      <c r="P6" s="1"/>
      <c r="Q6" s="1"/>
      <c r="R6" s="1"/>
      <c r="S6" s="1"/>
      <c r="T6" s="1"/>
      <c r="U6" s="1"/>
      <c r="V6" s="1"/>
    </row>
    <row r="7" spans="1:22" ht="33.75" customHeight="1">
      <c r="D7" s="1"/>
      <c r="E7" s="1"/>
      <c r="F7" s="1"/>
      <c r="G7" s="1"/>
      <c r="H7" s="1"/>
      <c r="I7" s="1"/>
      <c r="J7" s="1"/>
      <c r="K7" s="1"/>
      <c r="L7" s="1"/>
      <c r="M7" s="1"/>
      <c r="N7" s="1"/>
      <c r="O7" s="1"/>
      <c r="P7" s="1"/>
      <c r="Q7" s="1"/>
      <c r="R7" s="1"/>
      <c r="S7" s="1"/>
      <c r="T7" s="1"/>
      <c r="U7" s="1"/>
      <c r="V7" s="1"/>
    </row>
    <row r="8" spans="1:22" ht="169.5" customHeight="1">
      <c r="A8" s="74"/>
      <c r="B8" s="74"/>
      <c r="C8" s="74"/>
      <c r="D8" s="74"/>
      <c r="E8" s="74"/>
      <c r="F8" s="74"/>
      <c r="G8" s="74"/>
      <c r="H8" s="74"/>
      <c r="I8" s="74"/>
      <c r="J8" s="74"/>
      <c r="K8" s="74"/>
      <c r="L8" s="74"/>
      <c r="M8" s="74"/>
      <c r="N8" s="74"/>
      <c r="P8" s="2"/>
      <c r="Q8" s="3"/>
      <c r="R8" s="3"/>
      <c r="S8" s="3"/>
      <c r="T8" s="3"/>
      <c r="U8" s="4"/>
      <c r="V8" s="4"/>
    </row>
    <row r="9" spans="1:22" s="5" customFormat="1" ht="59.25" customHeight="1">
      <c r="A9" s="45" t="s">
        <v>84</v>
      </c>
      <c r="B9" s="46" t="s">
        <v>85</v>
      </c>
      <c r="C9" s="45" t="s">
        <v>86</v>
      </c>
      <c r="D9" s="46" t="s">
        <v>87</v>
      </c>
      <c r="E9" s="47" t="s">
        <v>88</v>
      </c>
      <c r="F9" s="48" t="s">
        <v>89</v>
      </c>
      <c r="G9" s="73" t="s">
        <v>167</v>
      </c>
      <c r="H9" s="73" t="s">
        <v>91</v>
      </c>
      <c r="I9" s="48" t="s">
        <v>92</v>
      </c>
      <c r="J9" s="48" t="s">
        <v>168</v>
      </c>
      <c r="K9" s="48" t="s">
        <v>170</v>
      </c>
      <c r="L9" s="48" t="s">
        <v>93</v>
      </c>
      <c r="M9" s="49" t="s">
        <v>115</v>
      </c>
      <c r="N9" s="48" t="s">
        <v>94</v>
      </c>
    </row>
    <row r="10" spans="1:22" s="6" customFormat="1" ht="0.75" customHeight="1">
      <c r="A10" s="146"/>
      <c r="B10" s="146"/>
      <c r="C10" s="146"/>
      <c r="D10" s="146"/>
      <c r="E10" s="146"/>
      <c r="F10" s="146"/>
      <c r="G10" s="146"/>
      <c r="H10" s="146"/>
      <c r="I10" s="146"/>
      <c r="J10" s="146"/>
      <c r="K10" s="146"/>
      <c r="L10" s="146"/>
      <c r="M10" s="43"/>
      <c r="N10" s="7"/>
    </row>
    <row r="11" spans="1:22" s="8" customFormat="1" ht="28.5" customHeight="1">
      <c r="A11" s="145" t="s">
        <v>95</v>
      </c>
      <c r="B11" s="145"/>
      <c r="C11" s="145"/>
      <c r="D11" s="145"/>
      <c r="E11" s="145"/>
      <c r="F11" s="145"/>
      <c r="G11" s="145"/>
      <c r="H11" s="145"/>
      <c r="I11" s="145"/>
      <c r="J11" s="145"/>
      <c r="K11" s="145"/>
      <c r="L11" s="145"/>
      <c r="M11" s="44"/>
      <c r="N11" s="44"/>
    </row>
    <row r="12" spans="1:22" s="8" customFormat="1" ht="120" customHeight="1">
      <c r="A12" s="9">
        <v>1</v>
      </c>
      <c r="B12" s="10" t="s">
        <v>0</v>
      </c>
      <c r="C12" s="10" t="s">
        <v>1</v>
      </c>
      <c r="D12" s="76" t="s">
        <v>2</v>
      </c>
      <c r="E12" s="75" t="s">
        <v>3</v>
      </c>
      <c r="F12" s="12">
        <v>40263</v>
      </c>
      <c r="G12" s="12">
        <v>40285</v>
      </c>
      <c r="H12" s="13">
        <v>0</v>
      </c>
      <c r="I12" s="14" t="s">
        <v>104</v>
      </c>
      <c r="J12" s="77" t="s">
        <v>184</v>
      </c>
      <c r="K12" s="77" t="s">
        <v>174</v>
      </c>
      <c r="L12" s="15">
        <v>2813737.81</v>
      </c>
      <c r="M12" s="50">
        <f>L12*1.1</f>
        <v>3095111.5910000005</v>
      </c>
      <c r="N12" s="16" t="s">
        <v>273</v>
      </c>
      <c r="P12" s="17"/>
    </row>
    <row r="13" spans="1:22" s="8" customFormat="1" ht="57" customHeight="1">
      <c r="A13" s="9">
        <v>2</v>
      </c>
      <c r="B13" s="61" t="s">
        <v>128</v>
      </c>
      <c r="C13" s="10" t="s">
        <v>269</v>
      </c>
      <c r="D13" s="11" t="s">
        <v>270</v>
      </c>
      <c r="E13" s="11" t="s">
        <v>271</v>
      </c>
      <c r="F13" s="12">
        <v>40263</v>
      </c>
      <c r="G13" s="12">
        <v>40353</v>
      </c>
      <c r="H13" s="13">
        <v>0.2</v>
      </c>
      <c r="I13" s="14" t="s">
        <v>272</v>
      </c>
      <c r="J13" s="77" t="s">
        <v>186</v>
      </c>
      <c r="K13" s="77" t="s">
        <v>187</v>
      </c>
      <c r="L13" s="15">
        <v>2073301.94</v>
      </c>
      <c r="M13" s="50">
        <v>1883127.21</v>
      </c>
      <c r="N13" s="16" t="s">
        <v>273</v>
      </c>
      <c r="P13" s="17"/>
    </row>
    <row r="14" spans="1:22" s="8" customFormat="1" ht="57" customHeight="1">
      <c r="A14" s="9">
        <v>3</v>
      </c>
      <c r="B14" s="61" t="s">
        <v>129</v>
      </c>
      <c r="C14" s="10" t="s">
        <v>36</v>
      </c>
      <c r="D14" s="11" t="s">
        <v>37</v>
      </c>
      <c r="E14" s="11" t="s">
        <v>38</v>
      </c>
      <c r="F14" s="12">
        <v>40263</v>
      </c>
      <c r="G14" s="12">
        <v>40476</v>
      </c>
      <c r="H14" s="13">
        <v>0.2</v>
      </c>
      <c r="I14" s="14" t="s">
        <v>39</v>
      </c>
      <c r="J14" s="77" t="s">
        <v>188</v>
      </c>
      <c r="K14" s="77" t="s">
        <v>174</v>
      </c>
      <c r="L14" s="15">
        <v>2921274.4</v>
      </c>
      <c r="M14" s="50">
        <v>2782889.88</v>
      </c>
      <c r="N14" s="16" t="s">
        <v>106</v>
      </c>
      <c r="P14" s="17"/>
    </row>
    <row r="15" spans="1:22" s="18" customFormat="1" ht="54">
      <c r="A15" s="80">
        <v>4</v>
      </c>
      <c r="B15" s="61" t="s">
        <v>242</v>
      </c>
      <c r="C15" s="10" t="s">
        <v>40</v>
      </c>
      <c r="D15" s="11" t="s">
        <v>41</v>
      </c>
      <c r="E15" s="11" t="s">
        <v>266</v>
      </c>
      <c r="F15" s="12">
        <v>40263</v>
      </c>
      <c r="G15" s="12">
        <v>40543</v>
      </c>
      <c r="H15" s="13">
        <v>0.2</v>
      </c>
      <c r="I15" s="14" t="s">
        <v>267</v>
      </c>
      <c r="J15" s="77" t="s">
        <v>189</v>
      </c>
      <c r="K15" s="77" t="s">
        <v>190</v>
      </c>
      <c r="L15" s="15">
        <v>3230107.53</v>
      </c>
      <c r="M15" s="50">
        <v>3271485.08</v>
      </c>
      <c r="N15" s="16" t="s">
        <v>106</v>
      </c>
    </row>
    <row r="16" spans="1:22" s="8" customFormat="1" ht="23.25" customHeight="1">
      <c r="A16" s="21"/>
      <c r="B16" s="22"/>
      <c r="C16" s="22"/>
      <c r="D16" s="23"/>
      <c r="E16" s="23"/>
      <c r="F16" s="24"/>
      <c r="G16" s="24"/>
      <c r="H16" s="25"/>
      <c r="I16" s="26"/>
      <c r="J16" s="26"/>
      <c r="K16" s="65" t="s">
        <v>83</v>
      </c>
      <c r="L16" s="70">
        <f>SUM(L12:L15)</f>
        <v>11038421.68</v>
      </c>
      <c r="M16" s="54"/>
      <c r="N16" s="27"/>
    </row>
    <row r="17" spans="1:14" s="8" customFormat="1" ht="29.25" customHeight="1">
      <c r="A17" s="136" t="s">
        <v>169</v>
      </c>
      <c r="B17" s="138" t="s">
        <v>108</v>
      </c>
      <c r="C17" s="138"/>
      <c r="D17" s="138"/>
      <c r="E17" s="139"/>
      <c r="F17" s="28"/>
      <c r="G17" s="29"/>
      <c r="H17" s="30"/>
      <c r="I17" s="20"/>
      <c r="J17" s="20"/>
      <c r="K17" s="20"/>
      <c r="L17" s="20"/>
      <c r="M17" s="20"/>
      <c r="N17" s="67"/>
    </row>
    <row r="18" spans="1:14" s="8" customFormat="1" ht="26.25">
      <c r="A18" s="137"/>
      <c r="B18" s="140" t="s">
        <v>109</v>
      </c>
      <c r="C18" s="140"/>
      <c r="D18" s="141"/>
      <c r="E18" s="31"/>
      <c r="F18" s="32"/>
      <c r="G18" s="29"/>
      <c r="H18" s="33"/>
      <c r="I18" s="20"/>
      <c r="J18" s="20"/>
      <c r="K18" s="20"/>
      <c r="L18" s="20"/>
      <c r="M18" s="20"/>
      <c r="N18" s="68"/>
    </row>
    <row r="19" spans="1:14" s="8" customFormat="1" ht="50.25" customHeight="1">
      <c r="A19" s="35">
        <v>4</v>
      </c>
      <c r="B19" s="129" t="str">
        <f>A11</f>
        <v>DEPENDENCIA   2800    PROGRAMA   51    PROYECTO   1    UNIDAD RESPONSABLE   2801    PARTIDA   6126   Obras No especificadas</v>
      </c>
      <c r="C19" s="130"/>
      <c r="D19" s="131"/>
      <c r="E19" s="36">
        <f>L16</f>
        <v>11038421.68</v>
      </c>
      <c r="F19" s="37"/>
      <c r="G19" s="29"/>
      <c r="H19" s="33"/>
      <c r="I19" s="20"/>
      <c r="J19" s="20"/>
      <c r="K19" s="20"/>
      <c r="L19" s="20"/>
      <c r="M19" s="20"/>
      <c r="N19" s="27"/>
    </row>
    <row r="20" spans="1:14" s="18" customFormat="1" ht="33" customHeight="1">
      <c r="A20" s="38"/>
      <c r="B20" s="39"/>
      <c r="C20" s="39"/>
      <c r="D20" s="40" t="s">
        <v>154</v>
      </c>
      <c r="E20" s="69">
        <f>E19</f>
        <v>11038421.68</v>
      </c>
      <c r="F20" s="37"/>
      <c r="G20" s="29"/>
      <c r="H20" s="42"/>
      <c r="I20" s="20"/>
      <c r="J20" s="20"/>
      <c r="K20" s="20"/>
      <c r="L20" s="20"/>
      <c r="M20" s="20"/>
      <c r="N20" s="20"/>
    </row>
  </sheetData>
  <mergeCells count="9">
    <mergeCell ref="B19:D19"/>
    <mergeCell ref="A11:L11"/>
    <mergeCell ref="D2:V2"/>
    <mergeCell ref="D3:V3"/>
    <mergeCell ref="D4:V4"/>
    <mergeCell ref="A10:L10"/>
    <mergeCell ref="A17:A18"/>
    <mergeCell ref="B17:E17"/>
    <mergeCell ref="B18:D18"/>
  </mergeCells>
  <phoneticPr fontId="0" type="noConversion"/>
  <pageMargins left="0.70866141732283472" right="0.75" top="1" bottom="1" header="0" footer="0"/>
  <pageSetup paperSize="9" scale="32" orientation="landscape" r:id="rId1"/>
  <headerFooter alignWithMargins="0"/>
  <colBreaks count="1" manualBreakCount="1">
    <brk id="14" max="74"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V56"/>
  <sheetViews>
    <sheetView workbookViewId="0"/>
  </sheetViews>
  <sheetFormatPr baseColWidth="10" defaultRowHeight="12.75"/>
  <cols>
    <col min="1" max="1" width="11.85546875" customWidth="1"/>
    <col min="2" max="2" width="45.140625" customWidth="1"/>
    <col min="3" max="3" width="19.42578125" customWidth="1"/>
    <col min="4" max="4" width="38.42578125" customWidth="1"/>
    <col min="5" max="5" width="43.42578125" bestFit="1" customWidth="1"/>
    <col min="6" max="6" width="13" bestFit="1" customWidth="1"/>
    <col min="7" max="7" width="12.7109375" customWidth="1"/>
    <col min="8" max="8" width="13" customWidth="1"/>
    <col min="9" max="11" width="34.7109375" customWidth="1"/>
    <col min="12" max="13" width="40" customWidth="1"/>
    <col min="14" max="14" width="31.42578125" customWidth="1"/>
    <col min="15" max="15" width="21.42578125" customWidth="1"/>
    <col min="16" max="16" width="16.42578125" customWidth="1"/>
    <col min="17" max="17" width="17" customWidth="1"/>
    <col min="18" max="18" width="15" customWidth="1"/>
    <col min="19" max="20" width="19.28515625" customWidth="1"/>
    <col min="21" max="21" width="17.85546875" customWidth="1"/>
    <col min="22" max="22" width="16.85546875" customWidth="1"/>
  </cols>
  <sheetData>
    <row r="2" spans="1:22" ht="34.5">
      <c r="D2" s="134"/>
      <c r="E2" s="134"/>
      <c r="F2" s="134"/>
      <c r="G2" s="134"/>
      <c r="H2" s="134"/>
      <c r="I2" s="134"/>
      <c r="J2" s="134"/>
      <c r="K2" s="134"/>
      <c r="L2" s="134"/>
      <c r="M2" s="134"/>
      <c r="N2" s="134"/>
      <c r="O2" s="134"/>
      <c r="P2" s="134"/>
      <c r="Q2" s="134"/>
      <c r="R2" s="134"/>
      <c r="S2" s="134"/>
      <c r="T2" s="134"/>
      <c r="U2" s="134"/>
      <c r="V2" s="134"/>
    </row>
    <row r="3" spans="1:22" ht="27" customHeight="1">
      <c r="D3" s="135"/>
      <c r="E3" s="135"/>
      <c r="F3" s="135"/>
      <c r="G3" s="135"/>
      <c r="H3" s="135"/>
      <c r="I3" s="135"/>
      <c r="J3" s="135"/>
      <c r="K3" s="135"/>
      <c r="L3" s="135"/>
      <c r="M3" s="135"/>
      <c r="N3" s="135"/>
      <c r="O3" s="135"/>
      <c r="P3" s="135"/>
      <c r="Q3" s="135"/>
      <c r="R3" s="135"/>
      <c r="S3" s="135"/>
      <c r="T3" s="135"/>
      <c r="U3" s="135"/>
      <c r="V3" s="135"/>
    </row>
    <row r="4" spans="1:22" ht="24.75" customHeight="1">
      <c r="D4" s="135"/>
      <c r="E4" s="135"/>
      <c r="F4" s="135"/>
      <c r="G4" s="135"/>
      <c r="H4" s="135"/>
      <c r="I4" s="135"/>
      <c r="J4" s="135"/>
      <c r="K4" s="135"/>
      <c r="L4" s="135"/>
      <c r="M4" s="135"/>
      <c r="N4" s="135"/>
      <c r="O4" s="135"/>
      <c r="P4" s="135"/>
      <c r="Q4" s="135"/>
      <c r="R4" s="135"/>
      <c r="S4" s="135"/>
      <c r="T4" s="135"/>
      <c r="U4" s="135"/>
      <c r="V4" s="135"/>
    </row>
    <row r="5" spans="1:22" ht="15">
      <c r="D5" s="1"/>
      <c r="E5" s="1"/>
      <c r="F5" s="1"/>
      <c r="G5" s="1"/>
      <c r="H5" s="1"/>
      <c r="I5" s="1"/>
      <c r="J5" s="1"/>
      <c r="K5" s="1"/>
      <c r="L5" s="1"/>
      <c r="M5" s="1"/>
      <c r="N5" s="1"/>
      <c r="O5" s="1"/>
      <c r="P5" s="1"/>
      <c r="Q5" s="1"/>
      <c r="R5" s="1"/>
      <c r="S5" s="1"/>
      <c r="T5" s="1"/>
      <c r="U5" s="1"/>
      <c r="V5" s="1"/>
    </row>
    <row r="6" spans="1:22" ht="70.5" customHeight="1">
      <c r="D6" s="1"/>
      <c r="E6" s="1"/>
      <c r="F6" s="1"/>
      <c r="G6" s="1"/>
      <c r="H6" s="1"/>
      <c r="I6" s="1"/>
      <c r="J6" s="1"/>
      <c r="K6" s="1"/>
      <c r="L6" s="1"/>
      <c r="M6" s="1"/>
      <c r="N6" s="1"/>
      <c r="O6" s="1"/>
      <c r="P6" s="1"/>
      <c r="Q6" s="1"/>
      <c r="R6" s="1"/>
      <c r="S6" s="1"/>
      <c r="T6" s="1"/>
      <c r="U6" s="1"/>
      <c r="V6" s="1"/>
    </row>
    <row r="7" spans="1:22" ht="88.5" customHeight="1">
      <c r="D7" s="1"/>
      <c r="E7" s="1"/>
      <c r="F7" s="1"/>
      <c r="G7" s="1"/>
      <c r="H7" s="1"/>
      <c r="I7" s="1"/>
      <c r="J7" s="1"/>
      <c r="K7" s="1"/>
      <c r="L7" s="1"/>
      <c r="M7" s="1"/>
      <c r="N7" s="1"/>
      <c r="O7" s="1"/>
      <c r="P7" s="1"/>
      <c r="Q7" s="1"/>
      <c r="R7" s="1"/>
      <c r="S7" s="1"/>
      <c r="T7" s="1"/>
      <c r="U7" s="1"/>
      <c r="V7" s="1"/>
    </row>
    <row r="8" spans="1:22" ht="98.25" customHeight="1">
      <c r="A8" s="74"/>
      <c r="B8" s="74"/>
      <c r="C8" s="74"/>
      <c r="D8" s="74"/>
      <c r="E8" s="74"/>
      <c r="F8" s="74"/>
      <c r="G8" s="74"/>
      <c r="H8" s="74"/>
      <c r="I8" s="74"/>
      <c r="J8" s="74"/>
      <c r="K8" s="74"/>
      <c r="L8" s="74"/>
      <c r="M8" s="74"/>
      <c r="N8" s="74"/>
      <c r="P8" s="2"/>
      <c r="Q8" s="3"/>
      <c r="R8" s="3"/>
      <c r="S8" s="3"/>
      <c r="T8" s="3"/>
      <c r="U8" s="4"/>
      <c r="V8" s="4"/>
    </row>
    <row r="9" spans="1:22" s="5" customFormat="1" ht="38.25" customHeight="1">
      <c r="A9" s="45" t="s">
        <v>84</v>
      </c>
      <c r="B9" s="46" t="s">
        <v>85</v>
      </c>
      <c r="C9" s="45" t="s">
        <v>86</v>
      </c>
      <c r="D9" s="46" t="s">
        <v>87</v>
      </c>
      <c r="E9" s="47" t="s">
        <v>88</v>
      </c>
      <c r="F9" s="48" t="s">
        <v>89</v>
      </c>
      <c r="G9" s="73" t="s">
        <v>167</v>
      </c>
      <c r="H9" s="73" t="s">
        <v>91</v>
      </c>
      <c r="I9" s="48" t="s">
        <v>92</v>
      </c>
      <c r="J9" s="48" t="s">
        <v>168</v>
      </c>
      <c r="K9" s="48" t="s">
        <v>170</v>
      </c>
      <c r="L9" s="48" t="s">
        <v>93</v>
      </c>
      <c r="M9" s="49" t="s">
        <v>115</v>
      </c>
      <c r="N9" s="48" t="s">
        <v>94</v>
      </c>
    </row>
    <row r="10" spans="1:22" s="6" customFormat="1" ht="0.75" customHeight="1">
      <c r="A10" s="146"/>
      <c r="B10" s="146"/>
      <c r="C10" s="146"/>
      <c r="D10" s="146"/>
      <c r="E10" s="146"/>
      <c r="F10" s="146"/>
      <c r="G10" s="146"/>
      <c r="H10" s="146"/>
      <c r="I10" s="146"/>
      <c r="J10" s="146"/>
      <c r="K10" s="146"/>
      <c r="L10" s="146"/>
      <c r="M10" s="43"/>
      <c r="N10" s="7"/>
    </row>
    <row r="11" spans="1:22" s="8" customFormat="1" ht="28.5" customHeight="1">
      <c r="A11" s="145" t="s">
        <v>95</v>
      </c>
      <c r="B11" s="145"/>
      <c r="C11" s="145"/>
      <c r="D11" s="145"/>
      <c r="E11" s="145"/>
      <c r="F11" s="145"/>
      <c r="G11" s="145"/>
      <c r="H11" s="145"/>
      <c r="I11" s="145"/>
      <c r="J11" s="145"/>
      <c r="K11" s="145"/>
      <c r="L11" s="145"/>
      <c r="M11" s="44"/>
    </row>
    <row r="12" spans="1:22" s="8" customFormat="1" ht="57" customHeight="1">
      <c r="A12" s="9">
        <v>1</v>
      </c>
      <c r="B12" s="10" t="s">
        <v>191</v>
      </c>
      <c r="C12" s="10" t="s">
        <v>112</v>
      </c>
      <c r="D12" s="11" t="s">
        <v>116</v>
      </c>
      <c r="E12" s="11" t="s">
        <v>117</v>
      </c>
      <c r="F12" s="12">
        <v>40263</v>
      </c>
      <c r="G12" s="12">
        <v>40293</v>
      </c>
      <c r="H12" s="13">
        <v>0</v>
      </c>
      <c r="I12" s="14" t="s">
        <v>118</v>
      </c>
      <c r="J12" s="77" t="s">
        <v>173</v>
      </c>
      <c r="K12" s="77" t="s">
        <v>174</v>
      </c>
      <c r="L12" s="15">
        <v>2025627</v>
      </c>
      <c r="M12" s="50">
        <v>2039392.3</v>
      </c>
      <c r="N12" s="16" t="s">
        <v>101</v>
      </c>
      <c r="P12" s="17"/>
    </row>
    <row r="13" spans="1:22" s="8" customFormat="1" ht="67.5" customHeight="1">
      <c r="A13" s="9">
        <v>2</v>
      </c>
      <c r="B13" s="10" t="s">
        <v>119</v>
      </c>
      <c r="C13" s="10" t="s">
        <v>113</v>
      </c>
      <c r="D13" s="11" t="s">
        <v>120</v>
      </c>
      <c r="E13" s="11" t="s">
        <v>121</v>
      </c>
      <c r="F13" s="12">
        <v>40263</v>
      </c>
      <c r="G13" s="12">
        <v>40293</v>
      </c>
      <c r="H13" s="13">
        <v>0</v>
      </c>
      <c r="I13" s="14" t="s">
        <v>56</v>
      </c>
      <c r="J13" s="77" t="s">
        <v>175</v>
      </c>
      <c r="K13" s="77" t="s">
        <v>176</v>
      </c>
      <c r="L13" s="15">
        <v>687965.96</v>
      </c>
      <c r="M13" s="50">
        <f>L13*1.15</f>
        <v>791160.85399999993</v>
      </c>
      <c r="N13" s="16" t="s">
        <v>59</v>
      </c>
      <c r="P13" s="17"/>
    </row>
    <row r="14" spans="1:22" s="8" customFormat="1" ht="100.5" customHeight="1">
      <c r="A14" s="9">
        <v>3</v>
      </c>
      <c r="B14" s="10" t="s">
        <v>122</v>
      </c>
      <c r="C14" s="10" t="s">
        <v>114</v>
      </c>
      <c r="D14" s="11" t="s">
        <v>42</v>
      </c>
      <c r="E14" s="11" t="s">
        <v>43</v>
      </c>
      <c r="F14" s="12">
        <v>40263</v>
      </c>
      <c r="G14" s="12">
        <v>40293</v>
      </c>
      <c r="H14" s="13">
        <v>0</v>
      </c>
      <c r="I14" s="14" t="s">
        <v>118</v>
      </c>
      <c r="J14" s="77" t="s">
        <v>173</v>
      </c>
      <c r="K14" s="77" t="s">
        <v>174</v>
      </c>
      <c r="L14" s="15">
        <v>521636</v>
      </c>
      <c r="M14" s="50">
        <v>416732.6</v>
      </c>
      <c r="N14" s="16" t="s">
        <v>101</v>
      </c>
      <c r="P14" s="17"/>
    </row>
    <row r="15" spans="1:22" s="8" customFormat="1" ht="57" customHeight="1">
      <c r="A15" s="9">
        <v>4</v>
      </c>
      <c r="B15" s="10" t="s">
        <v>44</v>
      </c>
      <c r="C15" s="10" t="s">
        <v>45</v>
      </c>
      <c r="D15" s="11" t="s">
        <v>46</v>
      </c>
      <c r="E15" s="11" t="s">
        <v>47</v>
      </c>
      <c r="F15" s="12">
        <v>40263</v>
      </c>
      <c r="G15" s="12">
        <v>40283</v>
      </c>
      <c r="H15" s="13">
        <v>0</v>
      </c>
      <c r="I15" s="14" t="s">
        <v>57</v>
      </c>
      <c r="J15" s="77" t="s">
        <v>177</v>
      </c>
      <c r="K15" s="77" t="s">
        <v>174</v>
      </c>
      <c r="L15" s="15">
        <v>647841</v>
      </c>
      <c r="M15" s="50">
        <f>L15*1.05</f>
        <v>680233.05</v>
      </c>
      <c r="N15" s="16" t="s">
        <v>60</v>
      </c>
      <c r="P15" s="17"/>
    </row>
    <row r="16" spans="1:22" s="8" customFormat="1" ht="57" customHeight="1">
      <c r="A16" s="9">
        <v>5</v>
      </c>
      <c r="B16" s="10" t="s">
        <v>48</v>
      </c>
      <c r="C16" s="10" t="s">
        <v>49</v>
      </c>
      <c r="D16" s="11" t="s">
        <v>50</v>
      </c>
      <c r="E16" s="11" t="s">
        <v>51</v>
      </c>
      <c r="F16" s="12">
        <v>40263</v>
      </c>
      <c r="G16" s="12">
        <v>40293</v>
      </c>
      <c r="H16" s="13">
        <v>0</v>
      </c>
      <c r="I16" s="14" t="s">
        <v>58</v>
      </c>
      <c r="J16" s="77" t="s">
        <v>178</v>
      </c>
      <c r="K16" s="77" t="s">
        <v>179</v>
      </c>
      <c r="L16" s="15">
        <v>275406.03999999998</v>
      </c>
      <c r="M16" s="50">
        <f>L16*1.06</f>
        <v>291930.40240000002</v>
      </c>
      <c r="N16" s="16" t="s">
        <v>61</v>
      </c>
      <c r="P16" s="17"/>
    </row>
    <row r="17" spans="1:16" s="8" customFormat="1" ht="57" customHeight="1">
      <c r="A17" s="9">
        <v>6</v>
      </c>
      <c r="B17" s="10" t="s">
        <v>52</v>
      </c>
      <c r="C17" s="10" t="s">
        <v>53</v>
      </c>
      <c r="D17" s="11" t="s">
        <v>54</v>
      </c>
      <c r="E17" s="11" t="s">
        <v>55</v>
      </c>
      <c r="F17" s="12">
        <v>40263</v>
      </c>
      <c r="G17" s="12">
        <v>40278</v>
      </c>
      <c r="H17" s="13">
        <v>0</v>
      </c>
      <c r="I17" s="14" t="s">
        <v>58</v>
      </c>
      <c r="J17" s="77" t="s">
        <v>178</v>
      </c>
      <c r="K17" s="77" t="s">
        <v>179</v>
      </c>
      <c r="L17" s="15">
        <v>30201.06</v>
      </c>
      <c r="M17" s="50">
        <f>L17*1.08</f>
        <v>32617.144800000002</v>
      </c>
      <c r="N17" s="16" t="s">
        <v>60</v>
      </c>
      <c r="P17" s="17"/>
    </row>
    <row r="18" spans="1:16" s="8" customFormat="1" ht="57" customHeight="1">
      <c r="A18" s="9">
        <v>7</v>
      </c>
      <c r="B18" s="10" t="s">
        <v>124</v>
      </c>
      <c r="C18" s="10" t="s">
        <v>62</v>
      </c>
      <c r="D18" s="11" t="s">
        <v>63</v>
      </c>
      <c r="E18" s="11" t="s">
        <v>64</v>
      </c>
      <c r="F18" s="12">
        <v>40263</v>
      </c>
      <c r="G18" s="12">
        <v>40284</v>
      </c>
      <c r="H18" s="13">
        <v>0</v>
      </c>
      <c r="I18" s="14" t="s">
        <v>96</v>
      </c>
      <c r="J18" s="77" t="s">
        <v>180</v>
      </c>
      <c r="K18" s="77" t="s">
        <v>181</v>
      </c>
      <c r="L18" s="15">
        <v>128003.6</v>
      </c>
      <c r="M18" s="50">
        <f>L18*1.1</f>
        <v>140803.96000000002</v>
      </c>
      <c r="N18" s="16" t="s">
        <v>97</v>
      </c>
      <c r="P18" s="17"/>
    </row>
    <row r="19" spans="1:16" s="8" customFormat="1" ht="72" customHeight="1">
      <c r="A19" s="9">
        <v>8</v>
      </c>
      <c r="B19" s="10" t="s">
        <v>125</v>
      </c>
      <c r="C19" s="10" t="s">
        <v>65</v>
      </c>
      <c r="D19" s="11" t="s">
        <v>98</v>
      </c>
      <c r="E19" s="11" t="s">
        <v>99</v>
      </c>
      <c r="F19" s="12">
        <v>40263</v>
      </c>
      <c r="G19" s="12">
        <v>40278</v>
      </c>
      <c r="H19" s="13">
        <v>0</v>
      </c>
      <c r="I19" s="14" t="s">
        <v>100</v>
      </c>
      <c r="J19" s="77" t="s">
        <v>182</v>
      </c>
      <c r="K19" s="77" t="s">
        <v>183</v>
      </c>
      <c r="L19" s="15">
        <v>131261.70000000001</v>
      </c>
      <c r="M19" s="50">
        <f>L19*1.05</f>
        <v>137824.78500000003</v>
      </c>
      <c r="N19" s="16" t="s">
        <v>101</v>
      </c>
      <c r="P19" s="17"/>
    </row>
    <row r="20" spans="1:16" s="8" customFormat="1" ht="57" customHeight="1">
      <c r="A20" s="9">
        <v>9</v>
      </c>
      <c r="B20" s="10" t="s">
        <v>126</v>
      </c>
      <c r="C20" s="10" t="s">
        <v>66</v>
      </c>
      <c r="D20" s="11" t="s">
        <v>102</v>
      </c>
      <c r="E20" s="11" t="s">
        <v>103</v>
      </c>
      <c r="F20" s="12">
        <v>40263</v>
      </c>
      <c r="G20" s="12">
        <v>40284</v>
      </c>
      <c r="H20" s="13">
        <v>0</v>
      </c>
      <c r="I20" s="14" t="s">
        <v>104</v>
      </c>
      <c r="J20" s="77" t="s">
        <v>184</v>
      </c>
      <c r="K20" s="77" t="s">
        <v>174</v>
      </c>
      <c r="L20" s="15">
        <v>136047.18</v>
      </c>
      <c r="M20" s="50">
        <f>L20*1.15</f>
        <v>156454.25699999998</v>
      </c>
      <c r="N20" s="16" t="s">
        <v>105</v>
      </c>
      <c r="P20" s="17"/>
    </row>
    <row r="21" spans="1:16" s="8" customFormat="1" ht="57" customHeight="1">
      <c r="A21" s="9">
        <v>10</v>
      </c>
      <c r="B21" s="10" t="s">
        <v>127</v>
      </c>
      <c r="C21" s="10" t="s">
        <v>67</v>
      </c>
      <c r="D21" s="11" t="s">
        <v>68</v>
      </c>
      <c r="E21" s="11" t="s">
        <v>69</v>
      </c>
      <c r="F21" s="12">
        <v>40263</v>
      </c>
      <c r="G21" s="12">
        <v>40293</v>
      </c>
      <c r="H21" s="13">
        <v>0</v>
      </c>
      <c r="I21" s="14" t="s">
        <v>96</v>
      </c>
      <c r="J21" s="77" t="s">
        <v>180</v>
      </c>
      <c r="K21" s="77" t="s">
        <v>181</v>
      </c>
      <c r="L21" s="15">
        <v>297377.59999999998</v>
      </c>
      <c r="M21" s="50">
        <f>L21*1.15</f>
        <v>341984.23999999993</v>
      </c>
      <c r="N21" s="16" t="s">
        <v>106</v>
      </c>
      <c r="P21" s="17"/>
    </row>
    <row r="22" spans="1:16" s="8" customFormat="1" ht="57" customHeight="1">
      <c r="A22" s="9">
        <v>11</v>
      </c>
      <c r="B22" s="10" t="s">
        <v>70</v>
      </c>
      <c r="C22" s="10" t="s">
        <v>71</v>
      </c>
      <c r="D22" s="11" t="s">
        <v>72</v>
      </c>
      <c r="E22" s="11" t="s">
        <v>73</v>
      </c>
      <c r="F22" s="12">
        <v>40263</v>
      </c>
      <c r="G22" s="12">
        <v>40293</v>
      </c>
      <c r="H22" s="13">
        <v>0.2</v>
      </c>
      <c r="I22" s="14" t="s">
        <v>78</v>
      </c>
      <c r="J22" s="77" t="s">
        <v>185</v>
      </c>
      <c r="K22" s="77" t="s">
        <v>174</v>
      </c>
      <c r="L22" s="15">
        <v>471780.02</v>
      </c>
      <c r="M22" s="78">
        <v>431384.79</v>
      </c>
      <c r="N22" s="16" t="s">
        <v>97</v>
      </c>
      <c r="P22" s="17"/>
    </row>
    <row r="23" spans="1:16" s="8" customFormat="1" ht="57" customHeight="1">
      <c r="A23" s="9">
        <v>12</v>
      </c>
      <c r="B23" s="10" t="s">
        <v>74</v>
      </c>
      <c r="C23" s="10" t="s">
        <v>75</v>
      </c>
      <c r="D23" s="11" t="s">
        <v>76</v>
      </c>
      <c r="E23" s="11" t="s">
        <v>77</v>
      </c>
      <c r="F23" s="12">
        <v>40263</v>
      </c>
      <c r="G23" s="12">
        <v>40308</v>
      </c>
      <c r="H23" s="13">
        <v>0.2</v>
      </c>
      <c r="I23" s="14" t="s">
        <v>104</v>
      </c>
      <c r="J23" s="77" t="s">
        <v>184</v>
      </c>
      <c r="K23" s="77" t="s">
        <v>174</v>
      </c>
      <c r="L23" s="15">
        <v>630157.21</v>
      </c>
      <c r="M23" s="50">
        <f>L23*1.15</f>
        <v>724680.79149999993</v>
      </c>
      <c r="N23" s="16" t="s">
        <v>105</v>
      </c>
      <c r="P23" s="17"/>
    </row>
    <row r="24" spans="1:16" s="8" customFormat="1" ht="42" customHeight="1">
      <c r="A24" s="136" t="s">
        <v>169</v>
      </c>
      <c r="B24" s="138" t="s">
        <v>108</v>
      </c>
      <c r="C24" s="138"/>
      <c r="D24" s="138"/>
      <c r="E24" s="139"/>
      <c r="F24" s="12"/>
      <c r="G24" s="12"/>
      <c r="H24" s="13"/>
      <c r="I24" s="14"/>
      <c r="J24" s="14"/>
      <c r="K24" s="59" t="s">
        <v>83</v>
      </c>
      <c r="L24" s="60">
        <f>SUM(L12:L23)</f>
        <v>5983304.3700000001</v>
      </c>
      <c r="M24" s="50"/>
      <c r="N24" s="16"/>
      <c r="P24" s="17"/>
    </row>
    <row r="25" spans="1:16" s="8" customFormat="1" ht="29.25" customHeight="1">
      <c r="A25" s="137"/>
      <c r="B25" s="140" t="s">
        <v>109</v>
      </c>
      <c r="C25" s="140"/>
      <c r="D25" s="141"/>
      <c r="E25" s="31"/>
      <c r="F25" s="12"/>
      <c r="G25" s="12"/>
      <c r="H25" s="13"/>
      <c r="I25" s="14"/>
      <c r="J25" s="14"/>
      <c r="K25" s="14"/>
      <c r="L25" s="15"/>
      <c r="M25" s="50"/>
      <c r="N25" s="16"/>
      <c r="P25" s="17" t="s">
        <v>192</v>
      </c>
    </row>
    <row r="26" spans="1:16" s="8" customFormat="1" ht="48" customHeight="1">
      <c r="A26" s="35">
        <f>A23</f>
        <v>12</v>
      </c>
      <c r="B26" s="129" t="s">
        <v>5</v>
      </c>
      <c r="C26" s="130"/>
      <c r="D26" s="131"/>
      <c r="E26" s="52">
        <f>SUM(L12:L23)</f>
        <v>5983304.3700000001</v>
      </c>
      <c r="F26" s="12"/>
      <c r="G26" s="12"/>
      <c r="H26" s="13"/>
      <c r="I26" s="14"/>
      <c r="J26" s="14"/>
      <c r="K26" s="14"/>
      <c r="L26" s="15"/>
      <c r="M26" s="50"/>
      <c r="N26" s="16"/>
      <c r="P26" s="17"/>
    </row>
    <row r="27" spans="1:16" s="8" customFormat="1" ht="57" customHeight="1">
      <c r="A27" s="9"/>
      <c r="B27" s="10"/>
      <c r="C27" s="10"/>
      <c r="D27" s="11"/>
      <c r="E27" s="11"/>
      <c r="F27" s="12"/>
      <c r="G27" s="12"/>
      <c r="H27" s="13"/>
      <c r="I27" s="14"/>
      <c r="J27" s="14"/>
      <c r="K27" s="14"/>
      <c r="L27" s="15"/>
      <c r="M27" s="50"/>
      <c r="N27" s="16"/>
      <c r="P27" s="17"/>
    </row>
    <row r="28" spans="1:16" s="8" customFormat="1" ht="57" customHeight="1">
      <c r="A28" s="145" t="s">
        <v>79</v>
      </c>
      <c r="B28" s="145"/>
      <c r="C28" s="145"/>
      <c r="D28" s="145"/>
      <c r="E28" s="145"/>
      <c r="F28" s="145"/>
      <c r="G28" s="145"/>
      <c r="H28" s="145"/>
      <c r="I28" s="145"/>
      <c r="J28" s="145"/>
      <c r="K28" s="145"/>
      <c r="L28" s="145"/>
      <c r="M28" s="50"/>
      <c r="N28" s="16"/>
      <c r="P28" s="17"/>
    </row>
    <row r="29" spans="1:16" s="8" customFormat="1" ht="57" customHeight="1">
      <c r="A29" s="9">
        <v>1</v>
      </c>
      <c r="B29" s="10" t="s">
        <v>80</v>
      </c>
      <c r="C29" s="10" t="s">
        <v>81</v>
      </c>
      <c r="D29" s="11" t="s">
        <v>82</v>
      </c>
      <c r="E29" s="11" t="s">
        <v>21</v>
      </c>
      <c r="F29" s="12">
        <v>40263</v>
      </c>
      <c r="G29" s="12">
        <v>40308</v>
      </c>
      <c r="H29" s="13">
        <v>0.2</v>
      </c>
      <c r="I29" s="14" t="s">
        <v>100</v>
      </c>
      <c r="J29" s="14"/>
      <c r="K29" s="14"/>
      <c r="L29" s="15">
        <v>799567.64</v>
      </c>
      <c r="M29" s="78">
        <v>757133.97</v>
      </c>
      <c r="N29" s="16" t="s">
        <v>261</v>
      </c>
      <c r="P29" s="17"/>
    </row>
    <row r="30" spans="1:16" s="8" customFormat="1" ht="57" customHeight="1">
      <c r="A30" s="9">
        <v>2</v>
      </c>
      <c r="B30" s="10" t="s">
        <v>22</v>
      </c>
      <c r="C30" s="10" t="s">
        <v>252</v>
      </c>
      <c r="D30" s="11" t="s">
        <v>253</v>
      </c>
      <c r="E30" s="11" t="s">
        <v>254</v>
      </c>
      <c r="F30" s="12">
        <v>40263</v>
      </c>
      <c r="G30" s="12">
        <v>40323</v>
      </c>
      <c r="H30" s="13">
        <v>0.2</v>
      </c>
      <c r="I30" s="14" t="s">
        <v>259</v>
      </c>
      <c r="J30" s="14"/>
      <c r="K30" s="14"/>
      <c r="L30" s="15">
        <v>919889.71</v>
      </c>
      <c r="M30" s="78">
        <v>865328.15</v>
      </c>
      <c r="N30" s="16" t="s">
        <v>261</v>
      </c>
      <c r="P30" s="17"/>
    </row>
    <row r="31" spans="1:16" s="8" customFormat="1" ht="57" customHeight="1">
      <c r="A31" s="9">
        <v>3</v>
      </c>
      <c r="B31" s="10" t="s">
        <v>255</v>
      </c>
      <c r="C31" s="10" t="s">
        <v>256</v>
      </c>
      <c r="D31" s="11" t="s">
        <v>257</v>
      </c>
      <c r="E31" s="11" t="s">
        <v>258</v>
      </c>
      <c r="F31" s="12">
        <v>40263</v>
      </c>
      <c r="G31" s="12">
        <v>40323</v>
      </c>
      <c r="H31" s="13">
        <v>0.2</v>
      </c>
      <c r="I31" s="14" t="s">
        <v>260</v>
      </c>
      <c r="J31" s="14"/>
      <c r="K31" s="14"/>
      <c r="L31" s="15">
        <v>488809.27330711402</v>
      </c>
      <c r="N31" s="16" t="s">
        <v>262</v>
      </c>
      <c r="P31" s="17"/>
    </row>
    <row r="32" spans="1:16" s="8" customFormat="1" ht="23.25" customHeight="1">
      <c r="A32" s="21"/>
      <c r="B32" s="22"/>
      <c r="C32" s="22"/>
      <c r="D32" s="23"/>
      <c r="E32" s="23"/>
      <c r="F32" s="24"/>
      <c r="G32" s="24"/>
      <c r="H32" s="25"/>
      <c r="I32" s="26"/>
      <c r="J32" s="26"/>
      <c r="K32" s="59" t="s">
        <v>83</v>
      </c>
      <c r="L32" s="60">
        <f>SUM(L29:L31)</f>
        <v>2208266.623307114</v>
      </c>
      <c r="M32" s="54"/>
      <c r="N32" s="27"/>
    </row>
    <row r="33" spans="1:14" s="8" customFormat="1" ht="29.25" customHeight="1">
      <c r="A33" s="136" t="s">
        <v>169</v>
      </c>
      <c r="B33" s="138" t="s">
        <v>108</v>
      </c>
      <c r="C33" s="138"/>
      <c r="D33" s="138"/>
      <c r="E33" s="139"/>
      <c r="F33" s="28"/>
      <c r="G33" s="29"/>
      <c r="H33" s="30"/>
      <c r="I33" s="20"/>
      <c r="J33" s="20"/>
      <c r="K33" s="20"/>
      <c r="L33" s="20"/>
      <c r="M33" s="20"/>
      <c r="N33" s="27"/>
    </row>
    <row r="34" spans="1:14" s="8" customFormat="1" ht="26.25">
      <c r="A34" s="137"/>
      <c r="B34" s="140" t="s">
        <v>109</v>
      </c>
      <c r="C34" s="140"/>
      <c r="D34" s="141"/>
      <c r="E34" s="31"/>
      <c r="F34" s="32"/>
      <c r="G34" s="29"/>
      <c r="H34" s="33"/>
      <c r="I34" s="20"/>
      <c r="J34" s="20"/>
      <c r="K34" s="20"/>
      <c r="L34" s="20"/>
      <c r="M34" s="20"/>
      <c r="N34" s="27"/>
    </row>
    <row r="35" spans="1:14" s="8" customFormat="1" ht="36" customHeight="1">
      <c r="A35" s="35">
        <f>A31</f>
        <v>3</v>
      </c>
      <c r="B35" s="149" t="s">
        <v>6</v>
      </c>
      <c r="C35" s="150"/>
      <c r="D35" s="151"/>
      <c r="E35" s="63">
        <f>SUM(L29:L31)</f>
        <v>2208266.623307114</v>
      </c>
      <c r="F35" s="37"/>
      <c r="G35" s="29"/>
      <c r="H35" s="33"/>
      <c r="I35" s="20"/>
      <c r="J35" s="20"/>
      <c r="K35" s="20"/>
      <c r="L35" s="20"/>
      <c r="M35" s="20"/>
      <c r="N35" s="27"/>
    </row>
    <row r="36" spans="1:14" s="8" customFormat="1" ht="36" customHeight="1">
      <c r="A36" s="55"/>
      <c r="B36" s="56"/>
      <c r="C36" s="56"/>
      <c r="D36" s="56"/>
      <c r="E36" s="57"/>
      <c r="F36" s="37"/>
      <c r="G36" s="29"/>
      <c r="H36" s="33"/>
      <c r="I36" s="20"/>
      <c r="J36" s="20"/>
      <c r="K36" s="20"/>
      <c r="L36" s="20"/>
      <c r="M36" s="20"/>
      <c r="N36" s="27"/>
    </row>
    <row r="37" spans="1:14" s="8" customFormat="1" ht="36" customHeight="1">
      <c r="A37" s="55"/>
      <c r="B37" s="56"/>
      <c r="C37" s="56"/>
      <c r="D37" s="56"/>
      <c r="E37" s="57"/>
      <c r="F37" s="37"/>
      <c r="G37" s="29"/>
      <c r="H37" s="33"/>
      <c r="I37" s="20"/>
      <c r="J37" s="20"/>
      <c r="K37" s="20"/>
      <c r="L37" s="20"/>
      <c r="M37" s="20"/>
      <c r="N37" s="27"/>
    </row>
    <row r="38" spans="1:14" s="8" customFormat="1" ht="36" customHeight="1">
      <c r="A38" s="55"/>
      <c r="B38" s="56"/>
      <c r="C38" s="56"/>
      <c r="D38" s="56"/>
      <c r="E38" s="57"/>
      <c r="F38" s="37"/>
      <c r="G38" s="29"/>
      <c r="H38" s="33"/>
      <c r="I38" s="20"/>
      <c r="J38" s="20"/>
      <c r="K38" s="20"/>
      <c r="L38" s="20"/>
      <c r="M38" s="20"/>
      <c r="N38" s="27"/>
    </row>
    <row r="39" spans="1:14" s="8" customFormat="1" ht="36" customHeight="1">
      <c r="A39" s="55"/>
      <c r="B39" s="56"/>
      <c r="C39" s="56"/>
      <c r="D39" s="56"/>
      <c r="E39" s="57"/>
      <c r="F39" s="37"/>
      <c r="G39" s="29"/>
      <c r="H39" s="33"/>
      <c r="I39" s="20"/>
      <c r="J39" s="20"/>
      <c r="K39" s="20"/>
      <c r="L39" s="20"/>
      <c r="M39" s="20"/>
      <c r="N39" s="27"/>
    </row>
    <row r="40" spans="1:14" s="8" customFormat="1" ht="36" customHeight="1">
      <c r="A40" s="55"/>
      <c r="B40" s="56"/>
      <c r="C40" s="56"/>
      <c r="D40" s="56"/>
      <c r="E40" s="57"/>
      <c r="F40" s="37"/>
      <c r="G40" s="29"/>
      <c r="H40" s="33"/>
      <c r="I40" s="20"/>
      <c r="J40" s="20"/>
      <c r="K40" s="20"/>
      <c r="L40" s="20"/>
      <c r="M40" s="20"/>
      <c r="N40" s="27"/>
    </row>
    <row r="41" spans="1:14" s="8" customFormat="1" ht="36" customHeight="1">
      <c r="A41" s="55"/>
      <c r="B41" s="56"/>
      <c r="C41" s="56"/>
      <c r="D41" s="56"/>
      <c r="E41" s="57"/>
      <c r="F41" s="37"/>
      <c r="G41" s="29"/>
      <c r="H41" s="33"/>
      <c r="I41" s="20"/>
      <c r="J41" s="20"/>
      <c r="K41" s="20"/>
      <c r="L41" s="20"/>
      <c r="M41" s="20"/>
      <c r="N41" s="27"/>
    </row>
    <row r="42" spans="1:14" s="8" customFormat="1" ht="36" customHeight="1">
      <c r="A42" s="55"/>
      <c r="B42" s="56"/>
      <c r="C42" s="56"/>
      <c r="D42" s="56"/>
      <c r="E42" s="57"/>
      <c r="F42" s="37"/>
      <c r="G42" s="29"/>
      <c r="H42" s="33"/>
      <c r="I42" s="20"/>
      <c r="J42" s="20"/>
      <c r="K42" s="20"/>
      <c r="L42" s="20"/>
      <c r="M42" s="20"/>
      <c r="N42" s="27"/>
    </row>
    <row r="43" spans="1:14" s="8" customFormat="1" ht="36" customHeight="1">
      <c r="A43" s="55"/>
      <c r="B43" s="56"/>
      <c r="C43" s="56"/>
      <c r="D43" s="56"/>
      <c r="E43" s="57"/>
      <c r="F43" s="37"/>
      <c r="G43" s="29"/>
      <c r="H43" s="33"/>
      <c r="I43" s="20"/>
      <c r="J43" s="20"/>
      <c r="K43" s="20"/>
      <c r="L43" s="20"/>
      <c r="M43" s="20"/>
      <c r="N43" s="27"/>
    </row>
    <row r="44" spans="1:14" s="8" customFormat="1" ht="36" customHeight="1">
      <c r="A44" s="55"/>
      <c r="B44" s="56"/>
      <c r="C44" s="56"/>
      <c r="D44" s="56"/>
      <c r="E44" s="57"/>
      <c r="F44" s="37"/>
      <c r="G44" s="29"/>
      <c r="H44" s="33"/>
      <c r="I44" s="20"/>
      <c r="J44" s="20"/>
      <c r="K44" s="20"/>
      <c r="L44" s="20"/>
      <c r="M44" s="20"/>
      <c r="N44" s="27"/>
    </row>
    <row r="45" spans="1:14" s="8" customFormat="1" ht="36" customHeight="1">
      <c r="A45" s="55"/>
      <c r="B45" s="56"/>
      <c r="C45" s="56"/>
      <c r="D45" s="56"/>
      <c r="E45" s="57"/>
      <c r="F45" s="37"/>
      <c r="G45" s="29"/>
      <c r="H45" s="33"/>
      <c r="I45" s="20"/>
      <c r="J45" s="20"/>
      <c r="K45" s="20"/>
      <c r="L45" s="20"/>
      <c r="M45" s="20"/>
      <c r="N45" s="27"/>
    </row>
    <row r="46" spans="1:14" s="8" customFormat="1" ht="36" customHeight="1">
      <c r="A46" s="55"/>
      <c r="B46" s="56"/>
      <c r="C46" s="56"/>
      <c r="D46" s="56"/>
      <c r="E46" s="57"/>
      <c r="F46" s="37"/>
      <c r="G46" s="29"/>
      <c r="H46" s="33"/>
      <c r="I46" s="20"/>
      <c r="J46" s="20"/>
      <c r="K46" s="20"/>
      <c r="L46" s="20"/>
      <c r="M46" s="20"/>
      <c r="N46" s="27"/>
    </row>
    <row r="47" spans="1:14" s="8" customFormat="1" ht="36" customHeight="1">
      <c r="A47" s="55"/>
      <c r="B47" s="56"/>
      <c r="C47" s="56"/>
      <c r="D47" s="56"/>
      <c r="E47" s="57"/>
      <c r="F47" s="37"/>
      <c r="G47" s="29"/>
      <c r="H47" s="33"/>
      <c r="I47" s="20"/>
      <c r="J47" s="20"/>
      <c r="K47" s="20"/>
      <c r="L47" s="20"/>
      <c r="M47" s="20"/>
      <c r="N47" s="27"/>
    </row>
    <row r="48" spans="1:14" s="8" customFormat="1" ht="36" customHeight="1">
      <c r="A48" s="55"/>
      <c r="B48" s="56"/>
      <c r="C48" s="56"/>
      <c r="D48" s="56"/>
      <c r="E48" s="57"/>
      <c r="F48" s="37"/>
      <c r="G48" s="29"/>
      <c r="H48" s="33"/>
      <c r="I48" s="20"/>
      <c r="J48" s="20"/>
      <c r="K48" s="20"/>
      <c r="L48" s="20"/>
      <c r="M48" s="20"/>
      <c r="N48" s="27"/>
    </row>
    <row r="49" spans="1:14" s="8" customFormat="1" ht="36" customHeight="1">
      <c r="A49" s="55"/>
      <c r="B49" s="56"/>
      <c r="C49" s="56"/>
      <c r="D49" s="56"/>
      <c r="E49" s="57"/>
      <c r="F49" s="37"/>
      <c r="G49" s="29"/>
      <c r="H49" s="33"/>
      <c r="I49" s="20"/>
      <c r="J49" s="20"/>
      <c r="K49" s="20"/>
      <c r="L49" s="20"/>
      <c r="M49" s="20"/>
      <c r="N49" s="27"/>
    </row>
    <row r="50" spans="1:14" s="8" customFormat="1" ht="36" customHeight="1">
      <c r="A50" s="55"/>
      <c r="B50" s="56"/>
      <c r="C50" s="56"/>
      <c r="D50" s="56"/>
      <c r="E50" s="57"/>
      <c r="F50" s="37"/>
      <c r="G50" s="29"/>
      <c r="H50" s="33"/>
      <c r="I50" s="20"/>
      <c r="J50" s="20"/>
      <c r="K50" s="20"/>
      <c r="L50" s="20"/>
      <c r="M50" s="20"/>
      <c r="N50" s="27"/>
    </row>
    <row r="51" spans="1:14" s="8" customFormat="1" ht="36" customHeight="1">
      <c r="A51" s="55"/>
      <c r="B51" s="56"/>
      <c r="C51" s="56"/>
      <c r="D51" s="56"/>
      <c r="E51" s="57"/>
      <c r="F51" s="37"/>
      <c r="G51" s="29"/>
      <c r="H51" s="33"/>
      <c r="I51" s="20"/>
      <c r="J51" s="20"/>
      <c r="K51" s="20"/>
      <c r="L51" s="20"/>
      <c r="M51" s="20"/>
      <c r="N51" s="27"/>
    </row>
    <row r="52" spans="1:14" s="8" customFormat="1" ht="36" customHeight="1">
      <c r="A52" s="55"/>
      <c r="B52" s="56"/>
      <c r="C52" s="56"/>
      <c r="D52" s="56"/>
      <c r="E52" s="57"/>
      <c r="F52" s="37"/>
      <c r="G52" s="29"/>
      <c r="H52" s="33"/>
      <c r="I52" s="20"/>
      <c r="J52" s="20"/>
      <c r="K52" s="20"/>
      <c r="L52" s="20"/>
      <c r="M52" s="20"/>
      <c r="N52" s="27"/>
    </row>
    <row r="53" spans="1:14" s="8" customFormat="1" ht="36" customHeight="1">
      <c r="A53" s="55"/>
      <c r="B53" s="56"/>
      <c r="C53" s="56"/>
      <c r="D53" s="56"/>
      <c r="E53" s="57"/>
      <c r="F53" s="37"/>
      <c r="G53" s="29"/>
      <c r="H53" s="33"/>
      <c r="I53" s="20"/>
      <c r="J53" s="20"/>
      <c r="K53" s="20"/>
      <c r="L53" s="20"/>
      <c r="M53" s="20"/>
      <c r="N53" s="27"/>
    </row>
    <row r="54" spans="1:14" s="8" customFormat="1" ht="36" customHeight="1">
      <c r="A54" s="55"/>
      <c r="B54" s="56"/>
      <c r="C54" s="56"/>
      <c r="D54" s="56"/>
      <c r="E54" s="57"/>
      <c r="F54" s="37"/>
      <c r="G54" s="29"/>
      <c r="H54" s="33"/>
      <c r="I54" s="20"/>
      <c r="J54" s="20"/>
      <c r="K54" s="20"/>
      <c r="L54" s="20"/>
      <c r="M54" s="20"/>
      <c r="N54" s="27"/>
    </row>
    <row r="55" spans="1:14" s="8" customFormat="1" ht="36" customHeight="1">
      <c r="A55" s="55"/>
      <c r="B55" s="56"/>
      <c r="C55" s="56"/>
      <c r="D55" s="56"/>
      <c r="E55" s="57"/>
      <c r="F55" s="37"/>
      <c r="G55" s="29"/>
      <c r="H55" s="33"/>
      <c r="I55" s="20"/>
      <c r="J55" s="20"/>
      <c r="K55" s="20"/>
      <c r="L55" s="20"/>
      <c r="M55" s="20"/>
      <c r="N55" s="27"/>
    </row>
    <row r="56" spans="1:14" s="18" customFormat="1" ht="33" customHeight="1">
      <c r="A56" s="38"/>
      <c r="B56" s="39"/>
      <c r="C56" s="39"/>
      <c r="D56" s="40" t="s">
        <v>154</v>
      </c>
      <c r="E56" s="41">
        <f>E35</f>
        <v>2208266.623307114</v>
      </c>
      <c r="F56" s="37"/>
      <c r="G56" s="29"/>
      <c r="H56" s="42"/>
      <c r="I56" s="20"/>
      <c r="J56" s="20"/>
      <c r="K56" s="20"/>
      <c r="L56" s="20"/>
      <c r="M56" s="20"/>
      <c r="N56" s="20"/>
    </row>
  </sheetData>
  <mergeCells count="14">
    <mergeCell ref="B35:D35"/>
    <mergeCell ref="A28:L28"/>
    <mergeCell ref="B26:D26"/>
    <mergeCell ref="A33:A34"/>
    <mergeCell ref="B33:E33"/>
    <mergeCell ref="B34:D34"/>
    <mergeCell ref="D2:V2"/>
    <mergeCell ref="D3:V3"/>
    <mergeCell ref="D4:V4"/>
    <mergeCell ref="A10:L10"/>
    <mergeCell ref="A24:A25"/>
    <mergeCell ref="B24:E24"/>
    <mergeCell ref="B25:D25"/>
    <mergeCell ref="A11:L11"/>
  </mergeCells>
  <phoneticPr fontId="0" type="noConversion"/>
  <pageMargins left="0.70866141732283472" right="0.75" top="1" bottom="1" header="0" footer="0"/>
  <pageSetup paperSize="9" scale="26" orientation="landscape" r:id="rId1"/>
  <headerFooter alignWithMargins="0"/>
  <rowBreaks count="1" manualBreakCount="1">
    <brk id="56" max="22" man="1"/>
  </rowBreaks>
  <colBreaks count="1" manualBreakCount="1">
    <brk id="14" max="3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I30"/>
  <sheetViews>
    <sheetView workbookViewId="0"/>
  </sheetViews>
  <sheetFormatPr baseColWidth="10" defaultRowHeight="12.75"/>
  <cols>
    <col min="2" max="2" width="44.7109375" bestFit="1" customWidth="1"/>
    <col min="3" max="4" width="85.7109375" customWidth="1"/>
    <col min="5" max="5" width="14.85546875" hidden="1" customWidth="1"/>
    <col min="6" max="6" width="14.42578125" customWidth="1"/>
    <col min="7" max="7" width="54.140625" customWidth="1"/>
    <col min="8" max="8" width="43.85546875" customWidth="1"/>
    <col min="9" max="9" width="30.42578125" customWidth="1"/>
    <col min="10" max="10" width="14.42578125" bestFit="1" customWidth="1"/>
  </cols>
  <sheetData>
    <row r="1" spans="1:9" ht="21.75" customHeight="1"/>
    <row r="5" spans="1:9" ht="24" customHeight="1">
      <c r="C5" s="1"/>
      <c r="D5" s="1"/>
      <c r="E5" s="1"/>
      <c r="F5" s="1"/>
      <c r="G5" s="1"/>
      <c r="H5" s="1"/>
    </row>
    <row r="6" spans="1:9" ht="15">
      <c r="C6" s="1"/>
      <c r="D6" s="1"/>
      <c r="E6" s="1"/>
      <c r="F6" s="1"/>
      <c r="G6" s="1"/>
      <c r="H6" s="1"/>
    </row>
    <row r="7" spans="1:9" ht="24" customHeight="1">
      <c r="C7" s="1"/>
      <c r="D7" s="1"/>
      <c r="E7" s="1"/>
      <c r="F7" s="1"/>
      <c r="G7" s="1"/>
      <c r="H7" s="1"/>
    </row>
    <row r="8" spans="1:9" ht="63.75" customHeight="1"/>
    <row r="9" spans="1:9" ht="32.25" customHeight="1">
      <c r="A9" s="45" t="s">
        <v>84</v>
      </c>
      <c r="B9" s="46" t="s">
        <v>85</v>
      </c>
      <c r="C9" s="46" t="s">
        <v>87</v>
      </c>
      <c r="D9" s="47" t="s">
        <v>88</v>
      </c>
      <c r="E9" s="48" t="s">
        <v>243</v>
      </c>
      <c r="F9" s="48" t="s">
        <v>91</v>
      </c>
      <c r="G9" s="48" t="s">
        <v>92</v>
      </c>
      <c r="H9" s="48" t="s">
        <v>93</v>
      </c>
    </row>
    <row r="10" spans="1:9" ht="47.25" customHeight="1">
      <c r="A10" s="132"/>
      <c r="B10" s="132"/>
      <c r="C10" s="132"/>
      <c r="D10" s="132"/>
      <c r="E10" s="132"/>
      <c r="F10" s="132"/>
      <c r="G10" s="132"/>
      <c r="H10" s="133"/>
    </row>
    <row r="11" spans="1:9" ht="17.25" customHeight="1">
      <c r="C11" s="87"/>
      <c r="D11" s="87"/>
    </row>
    <row r="12" spans="1:9" ht="24.75" customHeight="1">
      <c r="A12" s="176" t="s">
        <v>248</v>
      </c>
      <c r="B12" s="176"/>
      <c r="C12" s="176"/>
      <c r="D12" s="176"/>
      <c r="E12" s="176"/>
      <c r="F12" s="176"/>
      <c r="G12" s="176"/>
      <c r="H12" s="176"/>
    </row>
    <row r="13" spans="1:9" ht="66" hidden="1" customHeight="1">
      <c r="A13" s="92">
        <v>1</v>
      </c>
      <c r="B13" s="90" t="s">
        <v>245</v>
      </c>
      <c r="C13" s="91" t="s">
        <v>152</v>
      </c>
      <c r="D13" s="91" t="s">
        <v>246</v>
      </c>
      <c r="E13" s="93" t="s">
        <v>249</v>
      </c>
      <c r="F13" s="81">
        <v>0</v>
      </c>
      <c r="G13" s="86" t="s">
        <v>247</v>
      </c>
      <c r="I13" s="84">
        <f>62750*1.16</f>
        <v>72790</v>
      </c>
    </row>
    <row r="14" spans="1:9" ht="36">
      <c r="A14" s="177">
        <v>1</v>
      </c>
      <c r="B14" s="155" t="s">
        <v>150</v>
      </c>
      <c r="C14" s="91" t="s">
        <v>251</v>
      </c>
      <c r="D14" s="158" t="s">
        <v>250</v>
      </c>
      <c r="E14" s="161" t="s">
        <v>153</v>
      </c>
      <c r="F14" s="164">
        <v>0</v>
      </c>
      <c r="G14" s="180" t="s">
        <v>151</v>
      </c>
      <c r="H14" s="152">
        <v>261480.05</v>
      </c>
    </row>
    <row r="15" spans="1:9" ht="36">
      <c r="A15" s="178"/>
      <c r="B15" s="156"/>
      <c r="C15" s="91" t="s">
        <v>142</v>
      </c>
      <c r="D15" s="159"/>
      <c r="E15" s="162"/>
      <c r="F15" s="165"/>
      <c r="G15" s="181"/>
      <c r="H15" s="153"/>
    </row>
    <row r="16" spans="1:9" ht="36">
      <c r="A16" s="178"/>
      <c r="B16" s="156"/>
      <c r="C16" s="91" t="s">
        <v>143</v>
      </c>
      <c r="D16" s="159"/>
      <c r="E16" s="162"/>
      <c r="F16" s="165"/>
      <c r="G16" s="181"/>
      <c r="H16" s="153"/>
    </row>
    <row r="17" spans="1:8" ht="36">
      <c r="A17" s="178"/>
      <c r="B17" s="156"/>
      <c r="C17" s="91" t="s">
        <v>144</v>
      </c>
      <c r="D17" s="159"/>
      <c r="E17" s="162"/>
      <c r="F17" s="165"/>
      <c r="G17" s="181"/>
      <c r="H17" s="153"/>
    </row>
    <row r="18" spans="1:8" ht="36">
      <c r="A18" s="178"/>
      <c r="B18" s="156"/>
      <c r="C18" s="91" t="s">
        <v>145</v>
      </c>
      <c r="D18" s="159"/>
      <c r="E18" s="162"/>
      <c r="F18" s="165"/>
      <c r="G18" s="181"/>
      <c r="H18" s="153"/>
    </row>
    <row r="19" spans="1:8" ht="36">
      <c r="A19" s="178"/>
      <c r="B19" s="156"/>
      <c r="C19" s="91" t="s">
        <v>146</v>
      </c>
      <c r="D19" s="159"/>
      <c r="E19" s="162"/>
      <c r="F19" s="165"/>
      <c r="G19" s="181"/>
      <c r="H19" s="153"/>
    </row>
    <row r="20" spans="1:8" ht="36">
      <c r="A20" s="178"/>
      <c r="B20" s="156"/>
      <c r="C20" s="91" t="s">
        <v>147</v>
      </c>
      <c r="D20" s="159"/>
      <c r="E20" s="162"/>
      <c r="F20" s="165"/>
      <c r="G20" s="181"/>
      <c r="H20" s="153"/>
    </row>
    <row r="21" spans="1:8" ht="36">
      <c r="A21" s="178"/>
      <c r="B21" s="156"/>
      <c r="C21" s="91" t="s">
        <v>149</v>
      </c>
      <c r="D21" s="159"/>
      <c r="E21" s="162"/>
      <c r="F21" s="165"/>
      <c r="G21" s="181"/>
      <c r="H21" s="153"/>
    </row>
    <row r="22" spans="1:8" ht="36">
      <c r="A22" s="179"/>
      <c r="B22" s="157"/>
      <c r="C22" s="91" t="s">
        <v>148</v>
      </c>
      <c r="D22" s="160"/>
      <c r="E22" s="163"/>
      <c r="F22" s="166"/>
      <c r="G22" s="182"/>
      <c r="H22" s="154"/>
    </row>
    <row r="23" spans="1:8" ht="27.75">
      <c r="G23" s="83"/>
      <c r="H23" s="82">
        <f>SUM(H13:H22)</f>
        <v>261480.05</v>
      </c>
    </row>
    <row r="24" spans="1:8" ht="17.25" customHeight="1">
      <c r="C24" s="87"/>
      <c r="D24" s="87"/>
    </row>
    <row r="25" spans="1:8" ht="17.25" customHeight="1">
      <c r="C25" s="87"/>
      <c r="D25" s="87"/>
    </row>
    <row r="27" spans="1:8" ht="18">
      <c r="A27" s="169" t="s">
        <v>244</v>
      </c>
      <c r="B27" s="171" t="s">
        <v>108</v>
      </c>
      <c r="C27" s="172"/>
      <c r="D27" s="173"/>
    </row>
    <row r="28" spans="1:8" ht="42.75" customHeight="1">
      <c r="A28" s="170"/>
      <c r="B28" s="174" t="s">
        <v>109</v>
      </c>
      <c r="C28" s="175"/>
      <c r="D28" s="85"/>
    </row>
    <row r="29" spans="1:8" ht="38.25" customHeight="1">
      <c r="A29" s="89">
        <v>1</v>
      </c>
      <c r="B29" s="167" t="str">
        <f>A12</f>
        <v>DEPENDENCIA     2800    PROGRAMA     51     PROYECTO     1     UNIDAD  RESPONSABLE      2801      PARTIDA      6125      Contingencias</v>
      </c>
      <c r="C29" s="168"/>
      <c r="D29" s="84">
        <f>H23</f>
        <v>261480.05</v>
      </c>
    </row>
    <row r="30" spans="1:8" ht="27.75">
      <c r="A30" s="88">
        <f>SUM(A29:A29)</f>
        <v>1</v>
      </c>
      <c r="B30" s="8"/>
      <c r="C30" s="8"/>
      <c r="D30" s="82">
        <f>SUM(D29:D29)</f>
        <v>261480.05</v>
      </c>
    </row>
  </sheetData>
  <mergeCells count="13">
    <mergeCell ref="A10:H10"/>
    <mergeCell ref="A27:A28"/>
    <mergeCell ref="B27:D27"/>
    <mergeCell ref="B28:C28"/>
    <mergeCell ref="A12:H12"/>
    <mergeCell ref="A14:A22"/>
    <mergeCell ref="G14:G22"/>
    <mergeCell ref="H14:H22"/>
    <mergeCell ref="B14:B22"/>
    <mergeCell ref="D14:D22"/>
    <mergeCell ref="E14:E22"/>
    <mergeCell ref="F14:F22"/>
    <mergeCell ref="B29:C29"/>
  </mergeCells>
  <phoneticPr fontId="0" type="noConversion"/>
  <printOptions horizontalCentered="1"/>
  <pageMargins left="0.59055118110236227" right="0.19685039370078741" top="0.39370078740157483" bottom="0.59055118110236227" header="0" footer="0"/>
  <pageSetup scale="37" orientation="landscape" horizontalDpi="4294967293" r:id="rId1"/>
  <headerFooter alignWithMargins="0"/>
  <rowBreaks count="1" manualBreakCount="1">
    <brk id="30"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tabSelected="1" showWhiteSpace="0" zoomScale="60" zoomScaleNormal="60" zoomScaleSheetLayoutView="30" zoomScalePageLayoutView="60" workbookViewId="0"/>
  </sheetViews>
  <sheetFormatPr baseColWidth="10" defaultRowHeight="12.75"/>
  <cols>
    <col min="1" max="1" width="9" style="96" customWidth="1"/>
    <col min="2" max="2" width="43.5703125" style="96" customWidth="1"/>
    <col min="3" max="3" width="162.140625" style="96" customWidth="1"/>
    <col min="4" max="4" width="28.7109375" style="104" hidden="1" customWidth="1"/>
    <col min="5" max="8" width="28.7109375" style="96" customWidth="1"/>
    <col min="9" max="9" width="28.7109375" style="96" hidden="1" customWidth="1"/>
    <col min="10" max="10" width="29.7109375" style="96" customWidth="1"/>
    <col min="11" max="11" width="3.5703125" style="96" customWidth="1"/>
    <col min="12" max="12" width="23.85546875" style="96" customWidth="1"/>
    <col min="13" max="16384" width="11.42578125" style="96"/>
  </cols>
  <sheetData>
    <row r="1" spans="1:12" s="95" customFormat="1" ht="64.5">
      <c r="A1" s="94" t="s">
        <v>84</v>
      </c>
      <c r="B1" s="103" t="s">
        <v>305</v>
      </c>
      <c r="C1" s="103" t="s">
        <v>304</v>
      </c>
      <c r="D1" s="103" t="s">
        <v>308</v>
      </c>
      <c r="E1" s="123" t="s">
        <v>309</v>
      </c>
      <c r="F1" s="102" t="s">
        <v>310</v>
      </c>
      <c r="G1" s="102" t="s">
        <v>313</v>
      </c>
      <c r="H1" s="102" t="s">
        <v>311</v>
      </c>
      <c r="I1" s="102" t="s">
        <v>312</v>
      </c>
      <c r="J1" s="102" t="s">
        <v>303</v>
      </c>
    </row>
    <row r="2" spans="1:12" s="95" customFormat="1" ht="13.5" customHeight="1">
      <c r="D2" s="105"/>
    </row>
    <row r="3" spans="1:12" s="95" customFormat="1" ht="28.5">
      <c r="A3" s="187" t="s">
        <v>467</v>
      </c>
      <c r="B3" s="188"/>
      <c r="C3" s="188"/>
      <c r="D3" s="188"/>
      <c r="E3" s="188"/>
      <c r="F3" s="188"/>
      <c r="G3" s="188"/>
      <c r="H3" s="188"/>
      <c r="I3" s="188"/>
      <c r="J3" s="188"/>
    </row>
    <row r="4" spans="1:12" s="95" customFormat="1" ht="23.25">
      <c r="A4" s="189" t="s">
        <v>274</v>
      </c>
      <c r="B4" s="189"/>
      <c r="C4" s="189"/>
      <c r="D4" s="189"/>
      <c r="E4" s="189"/>
      <c r="F4" s="189"/>
      <c r="G4" s="189"/>
      <c r="H4" s="189"/>
      <c r="I4" s="189"/>
      <c r="J4" s="189"/>
    </row>
    <row r="5" spans="1:12" s="95" customFormat="1" ht="66.75" customHeight="1">
      <c r="A5" s="190" t="s">
        <v>302</v>
      </c>
      <c r="B5" s="190"/>
      <c r="C5" s="190"/>
      <c r="D5" s="190"/>
      <c r="E5" s="190"/>
      <c r="F5" s="190"/>
      <c r="G5" s="190"/>
      <c r="H5" s="190"/>
      <c r="I5" s="190"/>
      <c r="J5" s="190"/>
    </row>
    <row r="6" spans="1:12" s="95" customFormat="1" ht="36" customHeight="1">
      <c r="A6" s="194" t="s">
        <v>306</v>
      </c>
      <c r="B6" s="194"/>
      <c r="C6" s="194"/>
      <c r="D6" s="194"/>
      <c r="E6" s="194"/>
      <c r="F6" s="194"/>
      <c r="G6" s="194"/>
      <c r="H6" s="194"/>
      <c r="I6" s="194"/>
      <c r="J6" s="194"/>
    </row>
    <row r="7" spans="1:12" s="95" customFormat="1" ht="9.75" customHeight="1">
      <c r="A7" s="193"/>
      <c r="B7" s="193"/>
      <c r="C7" s="193"/>
      <c r="D7" s="193"/>
      <c r="E7" s="193"/>
      <c r="F7" s="193"/>
      <c r="G7" s="193"/>
      <c r="H7" s="193"/>
      <c r="I7" s="193"/>
      <c r="J7" s="193"/>
    </row>
    <row r="8" spans="1:12" s="95" customFormat="1" ht="26.25" customHeight="1">
      <c r="A8" s="185" t="s">
        <v>314</v>
      </c>
      <c r="B8" s="185"/>
      <c r="C8" s="186"/>
      <c r="D8" s="116"/>
      <c r="E8" s="122"/>
      <c r="F8" s="122"/>
      <c r="G8" s="116">
        <v>35500000</v>
      </c>
      <c r="H8" s="116"/>
      <c r="I8" s="116"/>
      <c r="J8" s="115">
        <v>35500000</v>
      </c>
    </row>
    <row r="9" spans="1:12" s="95" customFormat="1" ht="93.75">
      <c r="A9" s="99">
        <v>1</v>
      </c>
      <c r="B9" s="121" t="s">
        <v>393</v>
      </c>
      <c r="C9" s="119" t="s">
        <v>329</v>
      </c>
      <c r="D9" s="118"/>
      <c r="E9" s="118"/>
      <c r="F9" s="118"/>
      <c r="G9" s="118"/>
      <c r="H9" s="118"/>
      <c r="I9" s="118"/>
      <c r="J9" s="117"/>
      <c r="L9" s="124"/>
    </row>
    <row r="10" spans="1:12" s="95" customFormat="1" ht="93.75">
      <c r="A10" s="99">
        <v>2</v>
      </c>
      <c r="B10" s="121" t="s">
        <v>394</v>
      </c>
      <c r="C10" s="119" t="s">
        <v>343</v>
      </c>
      <c r="D10" s="118"/>
      <c r="E10" s="118"/>
      <c r="F10" s="118"/>
      <c r="G10" s="118"/>
      <c r="H10" s="118"/>
      <c r="I10" s="118"/>
      <c r="J10" s="117"/>
      <c r="L10" s="124"/>
    </row>
    <row r="11" spans="1:12" s="95" customFormat="1" ht="112.5">
      <c r="A11" s="99">
        <v>3</v>
      </c>
      <c r="B11" s="121" t="s">
        <v>395</v>
      </c>
      <c r="C11" s="119" t="s">
        <v>344</v>
      </c>
      <c r="D11" s="118"/>
      <c r="E11" s="118"/>
      <c r="F11" s="118"/>
      <c r="G11" s="118"/>
      <c r="H11" s="118"/>
      <c r="I11" s="118"/>
      <c r="J11" s="117"/>
      <c r="L11" s="124"/>
    </row>
    <row r="12" spans="1:12" s="95" customFormat="1" ht="37.5">
      <c r="A12" s="99">
        <v>4</v>
      </c>
      <c r="B12" s="121" t="s">
        <v>396</v>
      </c>
      <c r="C12" s="119" t="s">
        <v>328</v>
      </c>
      <c r="D12" s="118"/>
      <c r="E12" s="118"/>
      <c r="F12" s="118"/>
      <c r="G12" s="118"/>
      <c r="H12" s="118"/>
      <c r="I12" s="118"/>
      <c r="J12" s="117"/>
      <c r="L12" s="124"/>
    </row>
    <row r="13" spans="1:12" s="95" customFormat="1" ht="56.25">
      <c r="A13" s="99">
        <v>5</v>
      </c>
      <c r="B13" s="121" t="s">
        <v>397</v>
      </c>
      <c r="C13" s="119" t="s">
        <v>392</v>
      </c>
      <c r="D13" s="118"/>
      <c r="E13" s="118"/>
      <c r="F13" s="118"/>
      <c r="G13" s="118"/>
      <c r="H13" s="118"/>
      <c r="I13" s="118"/>
      <c r="J13" s="117"/>
      <c r="L13" s="124"/>
    </row>
    <row r="14" spans="1:12" s="95" customFormat="1" ht="28.5">
      <c r="A14" s="100"/>
      <c r="B14" s="100"/>
      <c r="C14" s="100"/>
      <c r="D14" s="100"/>
      <c r="E14" s="100"/>
      <c r="F14" s="100"/>
      <c r="G14" s="100"/>
      <c r="H14" s="100"/>
      <c r="I14" s="100"/>
      <c r="J14" s="100"/>
    </row>
    <row r="15" spans="1:12" s="95" customFormat="1" ht="26.25" customHeight="1">
      <c r="A15" s="185" t="s">
        <v>315</v>
      </c>
      <c r="B15" s="185"/>
      <c r="C15" s="186"/>
      <c r="D15" s="116"/>
      <c r="E15" s="116">
        <v>6189043.1200000001</v>
      </c>
      <c r="F15" s="116">
        <v>46631760</v>
      </c>
      <c r="G15" s="116">
        <v>21088282.879999999</v>
      </c>
      <c r="H15" s="116"/>
      <c r="I15" s="116"/>
      <c r="J15" s="115">
        <v>73909086</v>
      </c>
    </row>
    <row r="16" spans="1:12" s="95" customFormat="1" ht="69.75" customHeight="1">
      <c r="A16" s="98">
        <v>6</v>
      </c>
      <c r="B16" s="125" t="s">
        <v>295</v>
      </c>
      <c r="C16" s="113" t="s">
        <v>296</v>
      </c>
      <c r="D16" s="109"/>
      <c r="E16" s="109"/>
      <c r="F16" s="109"/>
      <c r="G16" s="109"/>
      <c r="H16" s="109"/>
      <c r="I16" s="109"/>
      <c r="J16" s="112"/>
    </row>
    <row r="17" spans="1:10" s="95" customFormat="1" ht="37.5">
      <c r="A17" s="99">
        <v>7</v>
      </c>
      <c r="B17" s="121" t="s">
        <v>398</v>
      </c>
      <c r="C17" s="119" t="s">
        <v>330</v>
      </c>
      <c r="D17" s="118"/>
      <c r="E17" s="118"/>
      <c r="F17" s="118"/>
      <c r="G17" s="118"/>
      <c r="H17" s="118"/>
      <c r="I17" s="118"/>
      <c r="J17" s="117"/>
    </row>
    <row r="18" spans="1:10" s="95" customFormat="1" ht="37.5">
      <c r="A18" s="99">
        <v>8</v>
      </c>
      <c r="B18" s="121" t="s">
        <v>399</v>
      </c>
      <c r="C18" s="119" t="s">
        <v>331</v>
      </c>
      <c r="D18" s="118"/>
      <c r="E18" s="118"/>
      <c r="F18" s="118"/>
      <c r="G18" s="118"/>
      <c r="H18" s="118"/>
      <c r="I18" s="118"/>
      <c r="J18" s="117"/>
    </row>
    <row r="19" spans="1:10" s="95" customFormat="1" ht="37.5">
      <c r="A19" s="99">
        <v>9</v>
      </c>
      <c r="B19" s="121" t="s">
        <v>400</v>
      </c>
      <c r="C19" s="119" t="s">
        <v>375</v>
      </c>
      <c r="D19" s="118"/>
      <c r="E19" s="118"/>
      <c r="F19" s="118"/>
      <c r="G19" s="118"/>
      <c r="H19" s="118"/>
      <c r="I19" s="118"/>
      <c r="J19" s="117"/>
    </row>
    <row r="20" spans="1:10" s="95" customFormat="1" ht="37.5">
      <c r="A20" s="99">
        <v>10</v>
      </c>
      <c r="B20" s="121" t="s">
        <v>401</v>
      </c>
      <c r="C20" s="119" t="s">
        <v>332</v>
      </c>
      <c r="D20" s="118"/>
      <c r="E20" s="118"/>
      <c r="F20" s="118"/>
      <c r="G20" s="118"/>
      <c r="H20" s="118"/>
      <c r="I20" s="118"/>
      <c r="J20" s="117"/>
    </row>
    <row r="21" spans="1:10" s="95" customFormat="1" ht="28.5">
      <c r="A21" s="100"/>
      <c r="B21" s="100"/>
      <c r="C21" s="100"/>
      <c r="D21" s="100"/>
      <c r="E21" s="100"/>
      <c r="F21" s="100"/>
      <c r="G21" s="100"/>
      <c r="H21" s="100"/>
      <c r="I21" s="100"/>
      <c r="J21" s="100"/>
    </row>
    <row r="22" spans="1:10" s="95" customFormat="1" ht="26.25" customHeight="1">
      <c r="A22" s="185" t="s">
        <v>316</v>
      </c>
      <c r="B22" s="185"/>
      <c r="C22" s="186"/>
      <c r="D22" s="116"/>
      <c r="E22" s="116"/>
      <c r="F22" s="116">
        <v>12000000</v>
      </c>
      <c r="G22" s="116">
        <v>3500000</v>
      </c>
      <c r="H22" s="116"/>
      <c r="I22" s="116"/>
      <c r="J22" s="115">
        <v>15500000</v>
      </c>
    </row>
    <row r="23" spans="1:10" s="95" customFormat="1" ht="37.5">
      <c r="A23" s="98">
        <v>11</v>
      </c>
      <c r="B23" s="121" t="s">
        <v>402</v>
      </c>
      <c r="C23" s="119" t="s">
        <v>333</v>
      </c>
      <c r="D23" s="118"/>
      <c r="E23" s="118"/>
      <c r="F23" s="118"/>
      <c r="G23" s="118"/>
      <c r="H23" s="118"/>
      <c r="I23" s="118"/>
      <c r="J23" s="117"/>
    </row>
    <row r="24" spans="1:10" s="95" customFormat="1" ht="37.5">
      <c r="A24" s="99">
        <v>12</v>
      </c>
      <c r="B24" s="121" t="s">
        <v>403</v>
      </c>
      <c r="C24" s="119" t="s">
        <v>334</v>
      </c>
      <c r="D24" s="118"/>
      <c r="E24" s="118"/>
      <c r="F24" s="118"/>
      <c r="G24" s="118"/>
      <c r="H24" s="118"/>
      <c r="I24" s="118"/>
      <c r="J24" s="117"/>
    </row>
    <row r="25" spans="1:10" s="95" customFormat="1" ht="56.25">
      <c r="A25" s="99">
        <v>13</v>
      </c>
      <c r="B25" s="121" t="s">
        <v>404</v>
      </c>
      <c r="C25" s="119" t="s">
        <v>335</v>
      </c>
      <c r="D25" s="118"/>
      <c r="E25" s="118"/>
      <c r="F25" s="118"/>
      <c r="G25" s="118"/>
      <c r="H25" s="118"/>
      <c r="I25" s="118"/>
      <c r="J25" s="117"/>
    </row>
    <row r="26" spans="1:10" s="95" customFormat="1" ht="37.5">
      <c r="A26" s="99">
        <v>14</v>
      </c>
      <c r="B26" s="121" t="s">
        <v>405</v>
      </c>
      <c r="C26" s="119" t="s">
        <v>376</v>
      </c>
      <c r="D26" s="118"/>
      <c r="E26" s="118"/>
      <c r="F26" s="118"/>
      <c r="G26" s="118"/>
      <c r="H26" s="118"/>
      <c r="I26" s="118"/>
      <c r="J26" s="117"/>
    </row>
    <row r="27" spans="1:10" s="95" customFormat="1" ht="28.5">
      <c r="A27" s="100"/>
      <c r="B27" s="100"/>
      <c r="C27" s="100"/>
      <c r="D27" s="100"/>
      <c r="E27" s="100"/>
      <c r="F27" s="100"/>
      <c r="G27" s="100"/>
      <c r="H27" s="100"/>
      <c r="I27" s="100"/>
      <c r="J27" s="100"/>
    </row>
    <row r="28" spans="1:10" s="95" customFormat="1" ht="26.25" customHeight="1">
      <c r="A28" s="185" t="s">
        <v>317</v>
      </c>
      <c r="B28" s="185"/>
      <c r="C28" s="186"/>
      <c r="D28" s="116"/>
      <c r="E28" s="116"/>
      <c r="F28" s="116">
        <v>18000000</v>
      </c>
      <c r="G28" s="116">
        <v>15143561.939999999</v>
      </c>
      <c r="H28" s="116"/>
      <c r="I28" s="116"/>
      <c r="J28" s="115">
        <v>33143561.939999998</v>
      </c>
    </row>
    <row r="29" spans="1:10" s="95" customFormat="1" ht="56.25">
      <c r="A29" s="98">
        <v>15</v>
      </c>
      <c r="B29" s="121" t="s">
        <v>406</v>
      </c>
      <c r="C29" s="119" t="s">
        <v>371</v>
      </c>
      <c r="D29" s="118"/>
      <c r="E29" s="118"/>
      <c r="F29" s="118"/>
      <c r="G29" s="118"/>
      <c r="H29" s="118"/>
      <c r="I29" s="118"/>
      <c r="J29" s="117"/>
    </row>
    <row r="30" spans="1:10" s="95" customFormat="1" ht="56.25">
      <c r="A30" s="99">
        <v>16</v>
      </c>
      <c r="B30" s="121" t="s">
        <v>407</v>
      </c>
      <c r="C30" s="119" t="s">
        <v>372</v>
      </c>
      <c r="D30" s="118"/>
      <c r="E30" s="118"/>
      <c r="F30" s="118"/>
      <c r="G30" s="118"/>
      <c r="H30" s="118"/>
      <c r="I30" s="118"/>
      <c r="J30" s="117"/>
    </row>
    <row r="31" spans="1:10" s="95" customFormat="1" ht="56.25">
      <c r="A31" s="97">
        <v>17</v>
      </c>
      <c r="B31" s="121" t="s">
        <v>408</v>
      </c>
      <c r="C31" s="119" t="s">
        <v>377</v>
      </c>
      <c r="D31" s="118"/>
      <c r="E31" s="118"/>
      <c r="F31" s="118"/>
      <c r="G31" s="118"/>
      <c r="H31" s="118"/>
      <c r="I31" s="118"/>
      <c r="J31" s="117"/>
    </row>
    <row r="32" spans="1:10" s="95" customFormat="1" ht="56.25">
      <c r="A32" s="97">
        <v>18</v>
      </c>
      <c r="B32" s="121" t="s">
        <v>409</v>
      </c>
      <c r="C32" s="119" t="s">
        <v>338</v>
      </c>
      <c r="D32" s="118"/>
      <c r="E32" s="118"/>
      <c r="F32" s="118"/>
      <c r="G32" s="118"/>
      <c r="H32" s="118"/>
      <c r="I32" s="118"/>
      <c r="J32" s="117"/>
    </row>
    <row r="33" spans="1:10" s="95" customFormat="1" ht="56.25">
      <c r="A33" s="99">
        <v>19</v>
      </c>
      <c r="B33" s="121" t="s">
        <v>410</v>
      </c>
      <c r="C33" s="119" t="s">
        <v>339</v>
      </c>
      <c r="D33" s="118"/>
      <c r="E33" s="118"/>
      <c r="F33" s="118"/>
      <c r="G33" s="118"/>
      <c r="H33" s="118"/>
      <c r="I33" s="118"/>
      <c r="J33" s="117"/>
    </row>
    <row r="34" spans="1:10" s="95" customFormat="1" ht="56.25">
      <c r="A34" s="99">
        <v>20</v>
      </c>
      <c r="B34" s="121" t="s">
        <v>411</v>
      </c>
      <c r="C34" s="119" t="s">
        <v>341</v>
      </c>
      <c r="D34" s="118"/>
      <c r="E34" s="118"/>
      <c r="F34" s="118"/>
      <c r="G34" s="118"/>
      <c r="H34" s="118"/>
      <c r="I34" s="118"/>
      <c r="J34" s="117"/>
    </row>
    <row r="35" spans="1:10" s="95" customFormat="1" ht="28.5">
      <c r="A35" s="100"/>
      <c r="B35" s="100"/>
      <c r="C35" s="100"/>
      <c r="D35" s="100"/>
      <c r="E35" s="100"/>
      <c r="F35" s="100"/>
      <c r="G35" s="100"/>
      <c r="H35" s="100"/>
      <c r="I35" s="100"/>
      <c r="J35" s="100"/>
    </row>
    <row r="36" spans="1:10" s="95" customFormat="1" ht="26.25" customHeight="1">
      <c r="A36" s="185" t="s">
        <v>318</v>
      </c>
      <c r="B36" s="185"/>
      <c r="C36" s="186"/>
      <c r="D36" s="116"/>
      <c r="E36" s="116"/>
      <c r="F36" s="116">
        <v>23000000</v>
      </c>
      <c r="G36" s="116">
        <v>0</v>
      </c>
      <c r="H36" s="116">
        <v>18000000</v>
      </c>
      <c r="I36" s="116">
        <v>0</v>
      </c>
      <c r="J36" s="115">
        <v>41000000</v>
      </c>
    </row>
    <row r="37" spans="1:10" s="95" customFormat="1" ht="93.75">
      <c r="A37" s="98">
        <v>21</v>
      </c>
      <c r="B37" s="121" t="s">
        <v>342</v>
      </c>
      <c r="C37" s="119" t="s">
        <v>340</v>
      </c>
      <c r="D37" s="118"/>
      <c r="E37" s="118"/>
      <c r="F37" s="118"/>
      <c r="G37" s="118"/>
      <c r="H37" s="118"/>
      <c r="I37" s="118"/>
      <c r="J37" s="117"/>
    </row>
    <row r="38" spans="1:10" s="95" customFormat="1" ht="56.25">
      <c r="A38" s="99">
        <v>22</v>
      </c>
      <c r="B38" s="121" t="s">
        <v>412</v>
      </c>
      <c r="C38" s="119" t="s">
        <v>336</v>
      </c>
      <c r="D38" s="118"/>
      <c r="E38" s="118"/>
      <c r="F38" s="118"/>
      <c r="G38" s="118"/>
      <c r="H38" s="118"/>
      <c r="I38" s="118"/>
      <c r="J38" s="117"/>
    </row>
    <row r="39" spans="1:10" s="95" customFormat="1" ht="56.25">
      <c r="A39" s="99">
        <v>23</v>
      </c>
      <c r="B39" s="121" t="s">
        <v>413</v>
      </c>
      <c r="C39" s="119" t="s">
        <v>373</v>
      </c>
      <c r="D39" s="118"/>
      <c r="E39" s="118"/>
      <c r="F39" s="118"/>
      <c r="G39" s="118"/>
      <c r="H39" s="118"/>
      <c r="I39" s="118"/>
      <c r="J39" s="117"/>
    </row>
    <row r="40" spans="1:10" s="95" customFormat="1" ht="56.25">
      <c r="A40" s="99">
        <v>24</v>
      </c>
      <c r="B40" s="121" t="s">
        <v>414</v>
      </c>
      <c r="C40" s="119" t="s">
        <v>337</v>
      </c>
      <c r="D40" s="118"/>
      <c r="E40" s="118"/>
      <c r="F40" s="118"/>
      <c r="G40" s="118"/>
      <c r="H40" s="118"/>
      <c r="I40" s="118"/>
      <c r="J40" s="117"/>
    </row>
    <row r="41" spans="1:10" s="95" customFormat="1" ht="28.5">
      <c r="A41" s="100"/>
      <c r="B41" s="100"/>
      <c r="C41" s="100"/>
      <c r="D41" s="100"/>
      <c r="E41" s="100"/>
      <c r="F41" s="100"/>
      <c r="G41" s="100"/>
      <c r="H41" s="100"/>
      <c r="I41" s="100"/>
      <c r="J41" s="100"/>
    </row>
    <row r="42" spans="1:10" s="95" customFormat="1" ht="26.25" customHeight="1">
      <c r="A42" s="185" t="s">
        <v>319</v>
      </c>
      <c r="B42" s="185"/>
      <c r="C42" s="186"/>
      <c r="D42" s="116"/>
      <c r="E42" s="116">
        <v>45987121.950000003</v>
      </c>
      <c r="F42" s="116">
        <v>34700000</v>
      </c>
      <c r="G42" s="116">
        <v>12209775.049999997</v>
      </c>
      <c r="H42" s="116"/>
      <c r="I42" s="116">
        <v>0</v>
      </c>
      <c r="J42" s="115">
        <v>92896897</v>
      </c>
    </row>
    <row r="43" spans="1:10" s="95" customFormat="1" ht="56.25">
      <c r="A43" s="98">
        <v>25</v>
      </c>
      <c r="B43" s="125" t="s">
        <v>284</v>
      </c>
      <c r="C43" s="113" t="s">
        <v>278</v>
      </c>
      <c r="D43" s="109"/>
      <c r="E43" s="109"/>
      <c r="F43" s="109"/>
      <c r="G43" s="109"/>
      <c r="H43" s="109"/>
      <c r="I43" s="109"/>
      <c r="J43" s="112"/>
    </row>
    <row r="44" spans="1:10" s="95" customFormat="1" ht="56.25">
      <c r="A44" s="99">
        <v>26</v>
      </c>
      <c r="B44" s="126" t="s">
        <v>285</v>
      </c>
      <c r="C44" s="110" t="s">
        <v>286</v>
      </c>
      <c r="D44" s="109"/>
      <c r="E44" s="109"/>
      <c r="F44" s="109"/>
      <c r="G44" s="109"/>
      <c r="H44" s="109"/>
      <c r="I44" s="109"/>
      <c r="J44" s="108"/>
    </row>
    <row r="45" spans="1:10" s="95" customFormat="1" ht="56.25">
      <c r="A45" s="99">
        <v>27</v>
      </c>
      <c r="B45" s="126" t="s">
        <v>287</v>
      </c>
      <c r="C45" s="110" t="s">
        <v>279</v>
      </c>
      <c r="D45" s="109"/>
      <c r="E45" s="109"/>
      <c r="F45" s="109"/>
      <c r="G45" s="109"/>
      <c r="H45" s="109"/>
      <c r="I45" s="109"/>
      <c r="J45" s="108"/>
    </row>
    <row r="46" spans="1:10" s="95" customFormat="1" ht="56.25">
      <c r="A46" s="99">
        <v>28</v>
      </c>
      <c r="B46" s="126" t="s">
        <v>288</v>
      </c>
      <c r="C46" s="110" t="s">
        <v>289</v>
      </c>
      <c r="D46" s="109"/>
      <c r="E46" s="109"/>
      <c r="F46" s="109"/>
      <c r="G46" s="109"/>
      <c r="H46" s="109"/>
      <c r="I46" s="109"/>
      <c r="J46" s="108"/>
    </row>
    <row r="47" spans="1:10" s="95" customFormat="1" ht="75">
      <c r="A47" s="99">
        <v>29</v>
      </c>
      <c r="B47" s="126" t="s">
        <v>290</v>
      </c>
      <c r="C47" s="110" t="s">
        <v>291</v>
      </c>
      <c r="D47" s="109"/>
      <c r="E47" s="109"/>
      <c r="F47" s="109"/>
      <c r="G47" s="109"/>
      <c r="H47" s="109"/>
      <c r="I47" s="109"/>
      <c r="J47" s="108"/>
    </row>
    <row r="48" spans="1:10" s="95" customFormat="1" ht="93.75">
      <c r="A48" s="99">
        <v>30</v>
      </c>
      <c r="B48" s="126" t="s">
        <v>292</v>
      </c>
      <c r="C48" s="110" t="s">
        <v>282</v>
      </c>
      <c r="D48" s="109"/>
      <c r="E48" s="109"/>
      <c r="F48" s="109"/>
      <c r="G48" s="109"/>
      <c r="H48" s="109"/>
      <c r="I48" s="109"/>
      <c r="J48" s="108"/>
    </row>
    <row r="49" spans="1:10" s="95" customFormat="1" ht="37.5">
      <c r="A49" s="99">
        <v>31</v>
      </c>
      <c r="B49" s="121" t="s">
        <v>415</v>
      </c>
      <c r="C49" s="119" t="s">
        <v>346</v>
      </c>
      <c r="D49" s="118"/>
      <c r="E49" s="118"/>
      <c r="F49" s="118"/>
      <c r="G49" s="118"/>
      <c r="H49" s="118"/>
      <c r="I49" s="118"/>
      <c r="J49" s="117"/>
    </row>
    <row r="50" spans="1:10" s="95" customFormat="1" ht="56.25">
      <c r="A50" s="99">
        <v>32</v>
      </c>
      <c r="B50" s="121" t="s">
        <v>416</v>
      </c>
      <c r="C50" s="119" t="s">
        <v>345</v>
      </c>
      <c r="D50" s="118"/>
      <c r="E50" s="118"/>
      <c r="F50" s="118"/>
      <c r="G50" s="118"/>
      <c r="H50" s="118"/>
      <c r="I50" s="118"/>
      <c r="J50" s="117"/>
    </row>
    <row r="51" spans="1:10" s="95" customFormat="1" ht="56.25">
      <c r="A51" s="99">
        <v>33</v>
      </c>
      <c r="B51" s="121" t="s">
        <v>417</v>
      </c>
      <c r="C51" s="119" t="s">
        <v>347</v>
      </c>
      <c r="D51" s="118"/>
      <c r="E51" s="118"/>
      <c r="F51" s="118"/>
      <c r="G51" s="118"/>
      <c r="H51" s="118"/>
      <c r="I51" s="118"/>
      <c r="J51" s="117"/>
    </row>
    <row r="52" spans="1:10" s="95" customFormat="1" ht="56.25">
      <c r="A52" s="99">
        <v>34</v>
      </c>
      <c r="B52" s="121" t="s">
        <v>418</v>
      </c>
      <c r="C52" s="119" t="s">
        <v>370</v>
      </c>
      <c r="D52" s="118"/>
      <c r="E52" s="118"/>
      <c r="F52" s="118"/>
      <c r="G52" s="118"/>
      <c r="H52" s="118"/>
      <c r="I52" s="118"/>
      <c r="J52" s="117"/>
    </row>
    <row r="53" spans="1:10" s="95" customFormat="1" ht="56.25">
      <c r="A53" s="99">
        <v>35</v>
      </c>
      <c r="B53" s="121" t="s">
        <v>419</v>
      </c>
      <c r="C53" s="119" t="s">
        <v>348</v>
      </c>
      <c r="D53" s="118"/>
      <c r="E53" s="118"/>
      <c r="F53" s="118"/>
      <c r="G53" s="118"/>
      <c r="H53" s="118"/>
      <c r="I53" s="118"/>
      <c r="J53" s="117"/>
    </row>
    <row r="54" spans="1:10" s="95" customFormat="1" ht="28.5">
      <c r="A54" s="100"/>
      <c r="B54" s="100"/>
      <c r="C54" s="100"/>
      <c r="D54" s="100"/>
      <c r="E54" s="100"/>
      <c r="F54" s="100"/>
      <c r="G54" s="100"/>
      <c r="H54" s="100"/>
      <c r="I54" s="100"/>
      <c r="J54" s="100"/>
    </row>
    <row r="55" spans="1:10" s="95" customFormat="1" ht="26.25" customHeight="1">
      <c r="A55" s="185" t="s">
        <v>320</v>
      </c>
      <c r="B55" s="185"/>
      <c r="C55" s="186"/>
      <c r="D55" s="116"/>
      <c r="E55" s="116"/>
      <c r="F55" s="116"/>
      <c r="G55" s="116">
        <v>10550000</v>
      </c>
      <c r="H55" s="116"/>
      <c r="I55" s="116"/>
      <c r="J55" s="115">
        <v>10550000</v>
      </c>
    </row>
    <row r="56" spans="1:10" s="95" customFormat="1" ht="56.25">
      <c r="A56" s="99">
        <v>36</v>
      </c>
      <c r="B56" s="121" t="s">
        <v>420</v>
      </c>
      <c r="C56" s="119" t="s">
        <v>379</v>
      </c>
      <c r="D56" s="118"/>
      <c r="E56" s="118"/>
      <c r="F56" s="118"/>
      <c r="G56" s="118"/>
      <c r="H56" s="118"/>
      <c r="I56" s="118"/>
      <c r="J56" s="117"/>
    </row>
    <row r="57" spans="1:10" s="95" customFormat="1" ht="56.25">
      <c r="A57" s="99">
        <v>38</v>
      </c>
      <c r="B57" s="121" t="s">
        <v>421</v>
      </c>
      <c r="C57" s="119" t="s">
        <v>378</v>
      </c>
      <c r="D57" s="118"/>
      <c r="E57" s="118"/>
      <c r="F57" s="118"/>
      <c r="G57" s="118"/>
      <c r="H57" s="118"/>
      <c r="I57" s="118"/>
      <c r="J57" s="117"/>
    </row>
    <row r="58" spans="1:10" s="95" customFormat="1" ht="56.25">
      <c r="A58" s="99">
        <v>39</v>
      </c>
      <c r="B58" s="121" t="s">
        <v>422</v>
      </c>
      <c r="C58" s="119" t="s">
        <v>453</v>
      </c>
      <c r="D58" s="118"/>
      <c r="E58" s="118"/>
      <c r="F58" s="118"/>
      <c r="G58" s="118"/>
      <c r="H58" s="118"/>
      <c r="I58" s="118"/>
      <c r="J58" s="117"/>
    </row>
    <row r="59" spans="1:10" s="95" customFormat="1" ht="56.25">
      <c r="A59" s="99">
        <v>40</v>
      </c>
      <c r="B59" s="121" t="s">
        <v>423</v>
      </c>
      <c r="C59" s="119" t="s">
        <v>380</v>
      </c>
      <c r="D59" s="118"/>
      <c r="E59" s="118"/>
      <c r="F59" s="118"/>
      <c r="G59" s="118"/>
      <c r="H59" s="118"/>
      <c r="I59" s="118"/>
      <c r="J59" s="117"/>
    </row>
    <row r="60" spans="1:10" s="95" customFormat="1" ht="56.25">
      <c r="A60" s="99">
        <v>41</v>
      </c>
      <c r="B60" s="121" t="s">
        <v>424</v>
      </c>
      <c r="C60" s="119" t="s">
        <v>381</v>
      </c>
      <c r="D60" s="118"/>
      <c r="E60" s="118"/>
      <c r="F60" s="118"/>
      <c r="G60" s="118"/>
      <c r="H60" s="118"/>
      <c r="I60" s="118"/>
      <c r="J60" s="117"/>
    </row>
    <row r="61" spans="1:10" s="95" customFormat="1" ht="28.5">
      <c r="A61" s="100"/>
      <c r="B61" s="100"/>
      <c r="C61" s="100"/>
      <c r="D61" s="100"/>
      <c r="E61" s="100"/>
      <c r="F61" s="100"/>
      <c r="G61" s="100"/>
      <c r="H61" s="100"/>
      <c r="I61" s="100"/>
      <c r="J61" s="100"/>
    </row>
    <row r="62" spans="1:10" s="95" customFormat="1" ht="26.25" customHeight="1">
      <c r="A62" s="185" t="s">
        <v>321</v>
      </c>
      <c r="B62" s="185"/>
      <c r="C62" s="186"/>
      <c r="D62" s="116"/>
      <c r="E62" s="116">
        <v>15340656.199999999</v>
      </c>
      <c r="F62" s="116">
        <v>25300000</v>
      </c>
      <c r="G62" s="128">
        <v>363532.80000000075</v>
      </c>
      <c r="H62" s="116"/>
      <c r="I62" s="116">
        <v>0</v>
      </c>
      <c r="J62" s="115">
        <v>41004189</v>
      </c>
    </row>
    <row r="63" spans="1:10" s="95" customFormat="1" ht="56.25">
      <c r="A63" s="98">
        <v>42</v>
      </c>
      <c r="B63" s="125" t="s">
        <v>299</v>
      </c>
      <c r="C63" s="113" t="s">
        <v>276</v>
      </c>
      <c r="D63" s="109"/>
      <c r="E63" s="109"/>
      <c r="F63" s="109"/>
      <c r="G63" s="109"/>
      <c r="H63" s="109"/>
      <c r="I63" s="109"/>
      <c r="J63" s="112"/>
    </row>
    <row r="64" spans="1:10" s="95" customFormat="1" ht="56.25">
      <c r="A64" s="99">
        <v>43</v>
      </c>
      <c r="B64" s="121" t="s">
        <v>425</v>
      </c>
      <c r="C64" s="119" t="s">
        <v>374</v>
      </c>
      <c r="D64" s="118"/>
      <c r="E64" s="118"/>
      <c r="F64" s="118"/>
      <c r="G64" s="118"/>
      <c r="H64" s="118"/>
      <c r="I64" s="118"/>
      <c r="J64" s="117"/>
    </row>
    <row r="65" spans="1:10" s="95" customFormat="1" ht="37.5">
      <c r="A65" s="99">
        <v>44</v>
      </c>
      <c r="B65" s="121" t="s">
        <v>426</v>
      </c>
      <c r="C65" s="119" t="s">
        <v>454</v>
      </c>
      <c r="D65" s="118"/>
      <c r="E65" s="118"/>
      <c r="F65" s="118"/>
      <c r="G65" s="118"/>
      <c r="H65" s="118"/>
      <c r="I65" s="118"/>
      <c r="J65" s="117"/>
    </row>
    <row r="66" spans="1:10" s="95" customFormat="1" ht="28.5">
      <c r="A66" s="100"/>
      <c r="B66" s="100"/>
      <c r="C66" s="100"/>
      <c r="D66" s="100"/>
      <c r="E66" s="100"/>
      <c r="F66" s="100"/>
      <c r="G66" s="100"/>
      <c r="H66" s="100"/>
      <c r="I66" s="100"/>
      <c r="J66" s="100"/>
    </row>
    <row r="67" spans="1:10" s="95" customFormat="1" ht="26.25" customHeight="1">
      <c r="A67" s="183" t="s">
        <v>322</v>
      </c>
      <c r="B67" s="183"/>
      <c r="C67" s="184"/>
      <c r="D67" s="116"/>
      <c r="E67" s="116"/>
      <c r="F67" s="116"/>
      <c r="G67" s="116">
        <v>22000000</v>
      </c>
      <c r="H67" s="116"/>
      <c r="I67" s="116"/>
      <c r="J67" s="115">
        <v>22000000</v>
      </c>
    </row>
    <row r="68" spans="1:10" s="95" customFormat="1" ht="56.25">
      <c r="A68" s="99">
        <v>45</v>
      </c>
      <c r="B68" s="121" t="s">
        <v>427</v>
      </c>
      <c r="C68" s="119" t="s">
        <v>382</v>
      </c>
      <c r="D68" s="118"/>
      <c r="E68" s="118"/>
      <c r="F68" s="118"/>
      <c r="G68" s="118"/>
      <c r="H68" s="118"/>
      <c r="I68" s="118"/>
      <c r="J68" s="117"/>
    </row>
    <row r="69" spans="1:10" s="95" customFormat="1" ht="56.25">
      <c r="A69" s="99">
        <v>46</v>
      </c>
      <c r="B69" s="121" t="s">
        <v>428</v>
      </c>
      <c r="C69" s="119" t="s">
        <v>383</v>
      </c>
      <c r="D69" s="118"/>
      <c r="E69" s="118"/>
      <c r="F69" s="118"/>
      <c r="G69" s="118"/>
      <c r="H69" s="118"/>
      <c r="I69" s="118"/>
      <c r="J69" s="117"/>
    </row>
    <row r="70" spans="1:10" s="95" customFormat="1" ht="56.25">
      <c r="A70" s="99">
        <v>47</v>
      </c>
      <c r="B70" s="121" t="s">
        <v>429</v>
      </c>
      <c r="C70" s="119" t="s">
        <v>384</v>
      </c>
      <c r="D70" s="118"/>
      <c r="E70" s="118"/>
      <c r="F70" s="118"/>
      <c r="G70" s="118"/>
      <c r="H70" s="118"/>
      <c r="I70" s="118"/>
      <c r="J70" s="117"/>
    </row>
    <row r="71" spans="1:10" s="95" customFormat="1" ht="28.5">
      <c r="A71" s="100"/>
      <c r="B71" s="100"/>
      <c r="C71" s="100"/>
      <c r="D71" s="100"/>
      <c r="E71" s="100"/>
      <c r="F71" s="100"/>
      <c r="G71" s="100"/>
      <c r="H71" s="100"/>
      <c r="I71" s="100"/>
      <c r="J71" s="100"/>
    </row>
    <row r="72" spans="1:10" s="95" customFormat="1" ht="26.25" customHeight="1">
      <c r="A72" s="183" t="s">
        <v>327</v>
      </c>
      <c r="B72" s="183"/>
      <c r="C72" s="184"/>
      <c r="D72" s="116"/>
      <c r="E72" s="116">
        <v>2172416.09</v>
      </c>
      <c r="F72" s="116"/>
      <c r="G72" s="116">
        <v>146324.91000000015</v>
      </c>
      <c r="H72" s="116">
        <v>52567398.299999997</v>
      </c>
      <c r="I72" s="116"/>
      <c r="J72" s="115">
        <v>54886139.299999997</v>
      </c>
    </row>
    <row r="73" spans="1:10" s="95" customFormat="1" ht="56.25">
      <c r="A73" s="98">
        <v>48</v>
      </c>
      <c r="B73" s="114" t="s">
        <v>297</v>
      </c>
      <c r="C73" s="113" t="s">
        <v>277</v>
      </c>
      <c r="D73" s="109"/>
      <c r="E73" s="109"/>
      <c r="F73" s="109"/>
      <c r="G73" s="109"/>
      <c r="H73" s="109"/>
      <c r="I73" s="109"/>
      <c r="J73" s="112"/>
    </row>
    <row r="74" spans="1:10" s="95" customFormat="1" ht="56.25">
      <c r="A74" s="99">
        <v>49</v>
      </c>
      <c r="B74" s="121" t="s">
        <v>430</v>
      </c>
      <c r="C74" s="119" t="s">
        <v>359</v>
      </c>
      <c r="D74" s="118"/>
      <c r="E74" s="118"/>
      <c r="F74" s="118"/>
      <c r="G74" s="118"/>
      <c r="H74" s="118"/>
      <c r="I74" s="118"/>
      <c r="J74" s="117"/>
    </row>
    <row r="75" spans="1:10" s="95" customFormat="1" ht="56.25">
      <c r="A75" s="99">
        <v>50</v>
      </c>
      <c r="B75" s="121" t="s">
        <v>431</v>
      </c>
      <c r="C75" s="119" t="s">
        <v>360</v>
      </c>
      <c r="D75" s="118"/>
      <c r="E75" s="118"/>
      <c r="F75" s="118"/>
      <c r="G75" s="118"/>
      <c r="H75" s="118"/>
      <c r="I75" s="118"/>
      <c r="J75" s="117"/>
    </row>
    <row r="76" spans="1:10" s="95" customFormat="1" ht="56.25">
      <c r="A76" s="99">
        <v>51</v>
      </c>
      <c r="B76" s="121" t="s">
        <v>432</v>
      </c>
      <c r="C76" s="119" t="s">
        <v>361</v>
      </c>
      <c r="D76" s="118"/>
      <c r="E76" s="118"/>
      <c r="F76" s="118"/>
      <c r="G76" s="118"/>
      <c r="H76" s="118"/>
      <c r="I76" s="118"/>
      <c r="J76" s="117"/>
    </row>
    <row r="77" spans="1:10" s="95" customFormat="1" ht="56.25">
      <c r="A77" s="99">
        <v>52</v>
      </c>
      <c r="B77" s="121" t="s">
        <v>433</v>
      </c>
      <c r="C77" s="119" t="s">
        <v>362</v>
      </c>
      <c r="D77" s="118"/>
      <c r="E77" s="118"/>
      <c r="F77" s="118"/>
      <c r="G77" s="118"/>
      <c r="H77" s="118"/>
      <c r="I77" s="118"/>
      <c r="J77" s="117"/>
    </row>
    <row r="78" spans="1:10" s="95" customFormat="1" ht="37.5">
      <c r="A78" s="99">
        <v>53</v>
      </c>
      <c r="B78" s="121" t="s">
        <v>434</v>
      </c>
      <c r="C78" s="119" t="s">
        <v>363</v>
      </c>
      <c r="D78" s="118"/>
      <c r="E78" s="118"/>
      <c r="F78" s="118"/>
      <c r="G78" s="118"/>
      <c r="H78" s="118"/>
      <c r="I78" s="118"/>
      <c r="J78" s="117"/>
    </row>
    <row r="79" spans="1:10" s="95" customFormat="1" ht="56.25">
      <c r="A79" s="99">
        <v>54</v>
      </c>
      <c r="B79" s="121" t="s">
        <v>435</v>
      </c>
      <c r="C79" s="119" t="s">
        <v>364</v>
      </c>
      <c r="D79" s="118"/>
      <c r="E79" s="118"/>
      <c r="F79" s="118"/>
      <c r="G79" s="118"/>
      <c r="H79" s="118"/>
      <c r="I79" s="118"/>
      <c r="J79" s="117"/>
    </row>
    <row r="80" spans="1:10" s="95" customFormat="1" ht="56.25">
      <c r="A80" s="99">
        <v>55</v>
      </c>
      <c r="B80" s="121" t="s">
        <v>436</v>
      </c>
      <c r="C80" s="119" t="s">
        <v>365</v>
      </c>
      <c r="D80" s="118"/>
      <c r="E80" s="118"/>
      <c r="F80" s="118"/>
      <c r="G80" s="118"/>
      <c r="H80" s="118"/>
      <c r="I80" s="118"/>
      <c r="J80" s="117"/>
    </row>
    <row r="81" spans="1:10" s="95" customFormat="1" ht="56.25" customHeight="1">
      <c r="A81" s="99">
        <v>56</v>
      </c>
      <c r="B81" s="121" t="s">
        <v>437</v>
      </c>
      <c r="C81" s="119" t="s">
        <v>366</v>
      </c>
      <c r="D81" s="118"/>
      <c r="E81" s="118"/>
      <c r="F81" s="118"/>
      <c r="G81" s="118"/>
      <c r="H81" s="118"/>
      <c r="I81" s="118"/>
      <c r="J81" s="117"/>
    </row>
    <row r="82" spans="1:10" s="95" customFormat="1" ht="56.25">
      <c r="A82" s="99">
        <v>57</v>
      </c>
      <c r="B82" s="121" t="s">
        <v>438</v>
      </c>
      <c r="C82" s="119" t="s">
        <v>367</v>
      </c>
      <c r="D82" s="118"/>
      <c r="E82" s="118"/>
      <c r="F82" s="118"/>
      <c r="G82" s="118"/>
      <c r="H82" s="118"/>
      <c r="I82" s="118"/>
      <c r="J82" s="117"/>
    </row>
    <row r="83" spans="1:10" s="95" customFormat="1" ht="56.25">
      <c r="A83" s="99">
        <v>58</v>
      </c>
      <c r="B83" s="121" t="s">
        <v>439</v>
      </c>
      <c r="C83" s="119" t="s">
        <v>385</v>
      </c>
      <c r="D83" s="118"/>
      <c r="E83" s="118"/>
      <c r="F83" s="118"/>
      <c r="G83" s="118"/>
      <c r="H83" s="118"/>
      <c r="I83" s="118"/>
      <c r="J83" s="117"/>
    </row>
    <row r="84" spans="1:10" s="95" customFormat="1" ht="56.25">
      <c r="A84" s="99">
        <v>59</v>
      </c>
      <c r="B84" s="121" t="s">
        <v>440</v>
      </c>
      <c r="C84" s="119" t="s">
        <v>387</v>
      </c>
      <c r="D84" s="118"/>
      <c r="E84" s="118"/>
      <c r="F84" s="118"/>
      <c r="G84" s="118"/>
      <c r="H84" s="118"/>
      <c r="I84" s="118"/>
      <c r="J84" s="117"/>
    </row>
    <row r="85" spans="1:10" s="95" customFormat="1" ht="56.25">
      <c r="A85" s="99">
        <v>60</v>
      </c>
      <c r="B85" s="121" t="s">
        <v>441</v>
      </c>
      <c r="C85" s="119" t="s">
        <v>386</v>
      </c>
      <c r="D85" s="118"/>
      <c r="E85" s="118"/>
      <c r="F85" s="118"/>
      <c r="G85" s="118"/>
      <c r="H85" s="118"/>
      <c r="I85" s="118"/>
      <c r="J85" s="117"/>
    </row>
    <row r="86" spans="1:10" s="95" customFormat="1" ht="56.25">
      <c r="A86" s="99">
        <v>61</v>
      </c>
      <c r="B86" s="121" t="s">
        <v>442</v>
      </c>
      <c r="C86" s="120" t="s">
        <v>452</v>
      </c>
      <c r="D86" s="118"/>
      <c r="E86" s="118"/>
      <c r="F86" s="118"/>
      <c r="G86" s="118"/>
      <c r="H86" s="118"/>
      <c r="I86" s="118"/>
      <c r="J86" s="117"/>
    </row>
    <row r="87" spans="1:10" s="95" customFormat="1" ht="56.25">
      <c r="A87" s="99">
        <v>62</v>
      </c>
      <c r="B87" s="121" t="s">
        <v>443</v>
      </c>
      <c r="C87" s="119" t="s">
        <v>388</v>
      </c>
      <c r="D87" s="118"/>
      <c r="E87" s="118"/>
      <c r="F87" s="118"/>
      <c r="G87" s="118"/>
      <c r="H87" s="118"/>
      <c r="I87" s="118"/>
      <c r="J87" s="117"/>
    </row>
    <row r="88" spans="1:10" s="95" customFormat="1" ht="56.25">
      <c r="A88" s="99">
        <v>63</v>
      </c>
      <c r="B88" s="121" t="s">
        <v>444</v>
      </c>
      <c r="C88" s="119" t="s">
        <v>389</v>
      </c>
      <c r="D88" s="118"/>
      <c r="E88" s="118"/>
      <c r="F88" s="118"/>
      <c r="G88" s="118"/>
      <c r="H88" s="118"/>
      <c r="I88" s="118"/>
      <c r="J88" s="117"/>
    </row>
    <row r="89" spans="1:10" s="95" customFormat="1" ht="56.25">
      <c r="A89" s="99">
        <v>64</v>
      </c>
      <c r="B89" s="121" t="s">
        <v>445</v>
      </c>
      <c r="C89" s="119" t="s">
        <v>390</v>
      </c>
      <c r="D89" s="118"/>
      <c r="E89" s="118"/>
      <c r="F89" s="118"/>
      <c r="G89" s="118"/>
      <c r="H89" s="118"/>
      <c r="I89" s="118"/>
      <c r="J89" s="117"/>
    </row>
    <row r="90" spans="1:10" s="95" customFormat="1" ht="56.25">
      <c r="A90" s="99">
        <v>65</v>
      </c>
      <c r="B90" s="121" t="s">
        <v>446</v>
      </c>
      <c r="C90" s="119" t="s">
        <v>391</v>
      </c>
      <c r="D90" s="118"/>
      <c r="E90" s="118"/>
      <c r="F90" s="118"/>
      <c r="G90" s="118"/>
      <c r="H90" s="118"/>
      <c r="I90" s="118"/>
      <c r="J90" s="117"/>
    </row>
    <row r="91" spans="1:10" s="95" customFormat="1" ht="28.5">
      <c r="A91" s="100"/>
      <c r="B91" s="100"/>
      <c r="C91" s="100"/>
      <c r="D91" s="100"/>
      <c r="E91" s="100"/>
      <c r="F91" s="100"/>
      <c r="G91" s="100"/>
      <c r="H91" s="100"/>
      <c r="I91" s="100"/>
      <c r="J91" s="100"/>
    </row>
    <row r="92" spans="1:10" s="95" customFormat="1" ht="26.25" customHeight="1">
      <c r="A92" s="183" t="s">
        <v>323</v>
      </c>
      <c r="B92" s="183"/>
      <c r="C92" s="184"/>
      <c r="D92" s="116"/>
      <c r="E92" s="116"/>
      <c r="F92" s="116"/>
      <c r="G92" s="116">
        <v>7500000</v>
      </c>
      <c r="H92" s="116"/>
      <c r="I92" s="116"/>
      <c r="J92" s="115">
        <v>7500000</v>
      </c>
    </row>
    <row r="93" spans="1:10" s="95" customFormat="1" ht="46.5" customHeight="1">
      <c r="A93" s="99">
        <v>67</v>
      </c>
      <c r="B93" s="121" t="s">
        <v>459</v>
      </c>
      <c r="C93" s="119" t="s">
        <v>455</v>
      </c>
      <c r="D93" s="118"/>
      <c r="E93" s="118"/>
      <c r="F93" s="118"/>
      <c r="G93" s="118"/>
      <c r="H93" s="118"/>
      <c r="I93" s="118"/>
      <c r="J93" s="117"/>
    </row>
    <row r="94" spans="1:10" s="95" customFormat="1" ht="28.5">
      <c r="A94" s="100"/>
      <c r="B94" s="100"/>
      <c r="C94" s="100"/>
      <c r="D94" s="100"/>
      <c r="E94" s="100"/>
      <c r="F94" s="100"/>
      <c r="G94" s="100"/>
      <c r="H94" s="100"/>
      <c r="I94" s="100"/>
      <c r="J94" s="100"/>
    </row>
    <row r="95" spans="1:10" s="95" customFormat="1" ht="26.25" customHeight="1">
      <c r="A95" s="183" t="s">
        <v>326</v>
      </c>
      <c r="B95" s="183"/>
      <c r="C95" s="184"/>
      <c r="D95" s="116"/>
      <c r="E95" s="116">
        <v>21259441.280000001</v>
      </c>
      <c r="F95" s="116">
        <v>12689039.75999999</v>
      </c>
      <c r="G95" s="116">
        <v>25069241.719999999</v>
      </c>
      <c r="H95" s="116"/>
      <c r="I95" s="116"/>
      <c r="J95" s="115">
        <v>59017722.75999999</v>
      </c>
    </row>
    <row r="96" spans="1:10" s="95" customFormat="1" ht="93.75">
      <c r="A96" s="98">
        <v>68</v>
      </c>
      <c r="B96" s="114" t="s">
        <v>293</v>
      </c>
      <c r="C96" s="113" t="s">
        <v>283</v>
      </c>
      <c r="D96" s="109"/>
      <c r="E96" s="109"/>
      <c r="F96" s="109"/>
      <c r="G96" s="109"/>
      <c r="H96" s="109"/>
      <c r="I96" s="109"/>
      <c r="J96" s="112"/>
    </row>
    <row r="97" spans="1:10" s="95" customFormat="1" ht="75">
      <c r="A97" s="99">
        <v>69</v>
      </c>
      <c r="B97" s="111" t="s">
        <v>294</v>
      </c>
      <c r="C97" s="110" t="s">
        <v>280</v>
      </c>
      <c r="D97" s="109"/>
      <c r="E97" s="109"/>
      <c r="F97" s="109"/>
      <c r="G97" s="109"/>
      <c r="H97" s="109"/>
      <c r="I97" s="109"/>
      <c r="J97" s="108"/>
    </row>
    <row r="98" spans="1:10" s="95" customFormat="1" ht="75">
      <c r="A98" s="99">
        <v>70</v>
      </c>
      <c r="B98" s="121" t="s">
        <v>447</v>
      </c>
      <c r="C98" s="120" t="s">
        <v>357</v>
      </c>
      <c r="D98" s="118"/>
      <c r="E98" s="118"/>
      <c r="F98" s="118"/>
      <c r="G98" s="118"/>
      <c r="H98" s="118"/>
      <c r="I98" s="118"/>
      <c r="J98" s="117"/>
    </row>
    <row r="99" spans="1:10" s="95" customFormat="1" ht="56.25">
      <c r="A99" s="99">
        <v>71</v>
      </c>
      <c r="B99" s="121" t="s">
        <v>460</v>
      </c>
      <c r="C99" s="120" t="s">
        <v>358</v>
      </c>
      <c r="D99" s="118"/>
      <c r="E99" s="118"/>
      <c r="F99" s="118"/>
      <c r="G99" s="118"/>
      <c r="H99" s="118"/>
      <c r="I99" s="118"/>
      <c r="J99" s="117"/>
    </row>
    <row r="100" spans="1:10" s="95" customFormat="1" ht="28.5">
      <c r="A100" s="100"/>
      <c r="B100" s="100"/>
      <c r="C100" s="100"/>
      <c r="D100" s="100"/>
      <c r="E100" s="100"/>
      <c r="F100" s="100"/>
      <c r="G100" s="100"/>
      <c r="H100" s="100"/>
      <c r="I100" s="100"/>
      <c r="J100" s="100"/>
    </row>
    <row r="101" spans="1:10" s="95" customFormat="1" ht="26.25" customHeight="1">
      <c r="A101" s="183" t="s">
        <v>275</v>
      </c>
      <c r="B101" s="183"/>
      <c r="C101" s="184"/>
      <c r="D101" s="116"/>
      <c r="E101" s="116"/>
      <c r="F101" s="116"/>
      <c r="G101" s="116"/>
      <c r="H101" s="116">
        <v>68900000</v>
      </c>
      <c r="I101" s="116"/>
      <c r="J101" s="115">
        <v>68900000</v>
      </c>
    </row>
    <row r="102" spans="1:10" s="95" customFormat="1" ht="75">
      <c r="A102" s="99">
        <v>72</v>
      </c>
      <c r="B102" s="121" t="s">
        <v>457</v>
      </c>
      <c r="C102" s="120" t="s">
        <v>456</v>
      </c>
      <c r="D102" s="118"/>
      <c r="E102" s="118"/>
      <c r="F102" s="118"/>
      <c r="G102" s="118"/>
      <c r="H102" s="118"/>
      <c r="I102" s="118"/>
      <c r="J102" s="117"/>
    </row>
    <row r="103" spans="1:10" s="95" customFormat="1" ht="75">
      <c r="A103" s="99">
        <v>73</v>
      </c>
      <c r="B103" s="121" t="s">
        <v>458</v>
      </c>
      <c r="C103" s="120" t="s">
        <v>355</v>
      </c>
      <c r="D103" s="118"/>
      <c r="E103" s="118"/>
      <c r="F103" s="118"/>
      <c r="G103" s="118"/>
      <c r="H103" s="118"/>
      <c r="I103" s="118"/>
      <c r="J103" s="117"/>
    </row>
    <row r="104" spans="1:10" s="95" customFormat="1" ht="75">
      <c r="A104" s="99">
        <v>74</v>
      </c>
      <c r="B104" s="121" t="s">
        <v>461</v>
      </c>
      <c r="C104" s="120" t="s">
        <v>356</v>
      </c>
      <c r="D104" s="118"/>
      <c r="E104" s="118"/>
      <c r="F104" s="118"/>
      <c r="G104" s="118"/>
      <c r="H104" s="118"/>
      <c r="I104" s="118"/>
      <c r="J104" s="117"/>
    </row>
    <row r="105" spans="1:10" s="95" customFormat="1" ht="28.5">
      <c r="A105" s="100"/>
      <c r="B105" s="100"/>
      <c r="C105" s="100"/>
      <c r="D105" s="100"/>
      <c r="E105" s="100"/>
      <c r="F105" s="100"/>
      <c r="G105" s="100"/>
      <c r="H105" s="100"/>
      <c r="I105" s="100"/>
      <c r="J105" s="100"/>
    </row>
    <row r="106" spans="1:10" s="95" customFormat="1" ht="26.25" customHeight="1">
      <c r="A106" s="183" t="s">
        <v>324</v>
      </c>
      <c r="B106" s="183"/>
      <c r="C106" s="184"/>
      <c r="D106" s="116"/>
      <c r="E106" s="116">
        <v>7720925.3700000001</v>
      </c>
      <c r="F106" s="116">
        <v>35000000</v>
      </c>
      <c r="G106" s="116">
        <v>7053238.6299999999</v>
      </c>
      <c r="H106" s="116"/>
      <c r="I106" s="116"/>
      <c r="J106" s="115">
        <v>49774164</v>
      </c>
    </row>
    <row r="107" spans="1:10" s="95" customFormat="1" ht="56.25">
      <c r="A107" s="98">
        <v>75</v>
      </c>
      <c r="B107" s="114" t="s">
        <v>298</v>
      </c>
      <c r="C107" s="113" t="s">
        <v>281</v>
      </c>
      <c r="D107" s="109"/>
      <c r="E107" s="109"/>
      <c r="F107" s="109"/>
      <c r="G107" s="109"/>
      <c r="H107" s="109"/>
      <c r="I107" s="109"/>
      <c r="J107" s="112"/>
    </row>
    <row r="108" spans="1:10" s="95" customFormat="1" ht="56.25">
      <c r="A108" s="99">
        <v>76</v>
      </c>
      <c r="B108" s="121" t="s">
        <v>448</v>
      </c>
      <c r="C108" s="119" t="s">
        <v>353</v>
      </c>
      <c r="D108" s="118"/>
      <c r="E108" s="118"/>
      <c r="F108" s="118"/>
      <c r="G108" s="118"/>
      <c r="H108" s="118"/>
      <c r="I108" s="118"/>
      <c r="J108" s="117"/>
    </row>
    <row r="109" spans="1:10" s="95" customFormat="1" ht="56.25">
      <c r="A109" s="99">
        <v>77</v>
      </c>
      <c r="B109" s="121" t="s">
        <v>449</v>
      </c>
      <c r="C109" s="119" t="s">
        <v>369</v>
      </c>
      <c r="D109" s="118"/>
      <c r="E109" s="118"/>
      <c r="F109" s="118"/>
      <c r="G109" s="118"/>
      <c r="H109" s="118"/>
      <c r="I109" s="118"/>
      <c r="J109" s="117"/>
    </row>
    <row r="110" spans="1:10" s="95" customFormat="1" ht="56.25">
      <c r="A110" s="99">
        <v>78</v>
      </c>
      <c r="B110" s="121" t="s">
        <v>450</v>
      </c>
      <c r="C110" s="119" t="s">
        <v>368</v>
      </c>
      <c r="D110" s="118"/>
      <c r="E110" s="118"/>
      <c r="F110" s="118"/>
      <c r="G110" s="118"/>
      <c r="H110" s="118"/>
      <c r="I110" s="118"/>
      <c r="J110" s="117"/>
    </row>
    <row r="111" spans="1:10" s="95" customFormat="1" ht="37.5">
      <c r="A111" s="99">
        <v>79</v>
      </c>
      <c r="B111" s="121" t="s">
        <v>462</v>
      </c>
      <c r="C111" s="119" t="s">
        <v>354</v>
      </c>
      <c r="D111" s="118"/>
      <c r="E111" s="118"/>
      <c r="F111" s="118"/>
      <c r="G111" s="118"/>
      <c r="H111" s="118"/>
      <c r="I111" s="118"/>
      <c r="J111" s="117"/>
    </row>
    <row r="112" spans="1:10" s="95" customFormat="1" ht="28.5">
      <c r="A112" s="100"/>
      <c r="B112" s="100"/>
      <c r="C112" s="100"/>
      <c r="D112" s="100"/>
      <c r="E112" s="100"/>
      <c r="F112" s="100"/>
      <c r="G112" s="100"/>
      <c r="H112" s="100"/>
      <c r="I112" s="100"/>
      <c r="J112" s="100"/>
    </row>
    <row r="113" spans="1:10" s="95" customFormat="1" ht="26.25" customHeight="1">
      <c r="A113" s="183" t="s">
        <v>301</v>
      </c>
      <c r="B113" s="183"/>
      <c r="C113" s="184"/>
      <c r="D113" s="116"/>
      <c r="E113" s="116"/>
      <c r="F113" s="116"/>
      <c r="G113" s="116">
        <v>15000000</v>
      </c>
      <c r="H113" s="116">
        <v>7300000</v>
      </c>
      <c r="I113" s="116">
        <v>0</v>
      </c>
      <c r="J113" s="115">
        <v>22300000</v>
      </c>
    </row>
    <row r="114" spans="1:10" s="95" customFormat="1" ht="37.5">
      <c r="A114" s="99">
        <v>80</v>
      </c>
      <c r="B114" s="121" t="s">
        <v>463</v>
      </c>
      <c r="C114" s="119" t="s">
        <v>349</v>
      </c>
      <c r="D114" s="118"/>
      <c r="E114" s="118"/>
      <c r="F114" s="118"/>
      <c r="G114" s="118"/>
      <c r="H114" s="118"/>
      <c r="I114" s="118"/>
      <c r="J114" s="117"/>
    </row>
    <row r="115" spans="1:10" s="95" customFormat="1" ht="37.5">
      <c r="A115" s="99">
        <v>81</v>
      </c>
      <c r="B115" s="121" t="s">
        <v>464</v>
      </c>
      <c r="C115" s="119" t="s">
        <v>350</v>
      </c>
      <c r="D115" s="118"/>
      <c r="E115" s="118"/>
      <c r="F115" s="118"/>
      <c r="G115" s="118"/>
      <c r="H115" s="118"/>
      <c r="I115" s="118"/>
      <c r="J115" s="117"/>
    </row>
    <row r="116" spans="1:10" s="95" customFormat="1" ht="23.25">
      <c r="A116" s="99">
        <v>82</v>
      </c>
      <c r="B116" s="121" t="s">
        <v>465</v>
      </c>
      <c r="C116" s="119" t="s">
        <v>351</v>
      </c>
      <c r="D116" s="118"/>
      <c r="E116" s="118"/>
      <c r="F116" s="118"/>
      <c r="G116" s="118"/>
      <c r="H116" s="118"/>
      <c r="I116" s="118"/>
      <c r="J116" s="117"/>
    </row>
    <row r="117" spans="1:10" s="95" customFormat="1" ht="37.5">
      <c r="A117" s="99">
        <v>83</v>
      </c>
      <c r="B117" s="121" t="s">
        <v>466</v>
      </c>
      <c r="C117" s="119" t="s">
        <v>352</v>
      </c>
      <c r="D117" s="118"/>
      <c r="E117" s="118"/>
      <c r="F117" s="118"/>
      <c r="G117" s="118"/>
      <c r="H117" s="118"/>
      <c r="I117" s="118"/>
      <c r="J117" s="117"/>
    </row>
    <row r="118" spans="1:10" s="95" customFormat="1" ht="40.5" customHeight="1">
      <c r="A118" s="192"/>
      <c r="B118" s="192"/>
      <c r="C118" s="192"/>
      <c r="D118" s="192"/>
      <c r="E118" s="192"/>
      <c r="F118" s="192"/>
      <c r="G118" s="192"/>
      <c r="H118" s="192"/>
      <c r="I118" s="192"/>
      <c r="J118" s="192"/>
    </row>
    <row r="119" spans="1:10" s="95" customFormat="1" ht="40.5" customHeight="1">
      <c r="A119" s="191" t="s">
        <v>325</v>
      </c>
      <c r="B119" s="191"/>
      <c r="C119" s="191"/>
      <c r="D119" s="107">
        <f>D113+D106+D101+D95+D92+D72+D67+D62+D55+D42+D36+D28+D22+D15+D8</f>
        <v>0</v>
      </c>
      <c r="E119" s="107">
        <v>98669604.010000005</v>
      </c>
      <c r="F119" s="107">
        <v>207320799.75999999</v>
      </c>
      <c r="G119" s="107">
        <v>175123957.92999998</v>
      </c>
      <c r="H119" s="107">
        <v>146767398.30000001</v>
      </c>
      <c r="I119" s="107">
        <v>0</v>
      </c>
      <c r="J119" s="106">
        <v>627881760</v>
      </c>
    </row>
    <row r="120" spans="1:10" s="95" customFormat="1" ht="67.5" customHeight="1">
      <c r="A120" s="127"/>
      <c r="B120" s="127"/>
      <c r="C120" s="127"/>
      <c r="D120" s="127"/>
      <c r="E120" s="127"/>
      <c r="F120" s="127"/>
      <c r="G120" s="127"/>
      <c r="H120" s="127"/>
      <c r="I120" s="127"/>
      <c r="J120" s="127"/>
    </row>
    <row r="121" spans="1:10" s="95" customFormat="1" ht="26.25" customHeight="1">
      <c r="A121" s="183" t="s">
        <v>451</v>
      </c>
      <c r="B121" s="183"/>
      <c r="C121" s="184"/>
      <c r="D121" s="116"/>
      <c r="E121" s="116"/>
      <c r="F121" s="116"/>
      <c r="G121" s="116"/>
      <c r="H121" s="116"/>
      <c r="I121" s="116"/>
      <c r="J121" s="115">
        <f>SUM(D121:I121)</f>
        <v>0</v>
      </c>
    </row>
    <row r="122" spans="1:10" s="95" customFormat="1" ht="131.25">
      <c r="A122" s="99">
        <v>84</v>
      </c>
      <c r="B122" s="121" t="s">
        <v>307</v>
      </c>
      <c r="C122" s="119" t="s">
        <v>300</v>
      </c>
      <c r="D122" s="118"/>
      <c r="E122" s="118"/>
      <c r="F122" s="118"/>
      <c r="G122" s="118"/>
      <c r="H122" s="118"/>
      <c r="I122" s="118"/>
      <c r="J122" s="117"/>
    </row>
    <row r="123" spans="1:10" s="95" customFormat="1" ht="40.5" customHeight="1">
      <c r="A123" s="101"/>
      <c r="B123" s="101"/>
      <c r="C123" s="101"/>
      <c r="D123" s="101"/>
      <c r="E123" s="101"/>
      <c r="F123" s="101"/>
      <c r="G123" s="101"/>
      <c r="H123" s="101"/>
      <c r="I123" s="101"/>
      <c r="J123" s="101"/>
    </row>
  </sheetData>
  <mergeCells count="23">
    <mergeCell ref="A6:J6"/>
    <mergeCell ref="A113:C113"/>
    <mergeCell ref="A101:C101"/>
    <mergeCell ref="A28:C28"/>
    <mergeCell ref="A3:J3"/>
    <mergeCell ref="A4:J4"/>
    <mergeCell ref="A5:J5"/>
    <mergeCell ref="A92:C92"/>
    <mergeCell ref="A95:C95"/>
    <mergeCell ref="A119:C119"/>
    <mergeCell ref="A118:J118"/>
    <mergeCell ref="A7:J7"/>
    <mergeCell ref="A8:C8"/>
    <mergeCell ref="A72:C72"/>
    <mergeCell ref="A121:C121"/>
    <mergeCell ref="A15:C15"/>
    <mergeCell ref="A36:C36"/>
    <mergeCell ref="A42:C42"/>
    <mergeCell ref="A62:C62"/>
    <mergeCell ref="A67:C67"/>
    <mergeCell ref="A55:C55"/>
    <mergeCell ref="A106:C106"/>
    <mergeCell ref="A22:C22"/>
  </mergeCells>
  <printOptions horizontalCentered="1"/>
  <pageMargins left="0.39370078740157483" right="0.39370078740157483" top="0.47244094488188981" bottom="0.39370078740157483" header="0" footer="0"/>
  <pageSetup scale="37" orientation="landscape" r:id="rId1"/>
  <headerFooter alignWithMargins="0">
    <oddFooter>&amp;CPagina &amp;P de &amp;N</oddFooter>
  </headerFooter>
  <rowBreaks count="1" manualBreakCount="1">
    <brk id="117"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6.3RELACION  LP PENDEINTES </vt:lpstr>
      <vt:lpstr>6.3 RELACIÓN LP PENDIENTES </vt:lpstr>
      <vt:lpstr>6.2 RELACIÓN CI PENDIENTES</vt:lpstr>
      <vt:lpstr>6.1 RELACIÓN AD PENDIENTE</vt:lpstr>
      <vt:lpstr>5.3 RELACION LP ya contrata </vt:lpstr>
      <vt:lpstr>5.2 RELACIÓN CI YA CONTRATADA</vt:lpstr>
      <vt:lpstr>5.1 RELACIÓN AD YA CONTRATADAS</vt:lpstr>
      <vt:lpstr>5.1a OBRAS AD conting</vt:lpstr>
      <vt:lpstr>6 - POA-2023</vt:lpstr>
      <vt:lpstr>'5.1 RELACIÓN AD YA CONTRATADAS'!Área_de_impresión</vt:lpstr>
      <vt:lpstr>'5.1a OBRAS AD conting'!Área_de_impresión</vt:lpstr>
      <vt:lpstr>'5.2 RELACIÓN CI YA CONTRATADA'!Área_de_impresión</vt:lpstr>
      <vt:lpstr>'5.3 RELACION LP ya contrata '!Área_de_impresión</vt:lpstr>
      <vt:lpstr>'6 - POA-2023'!Área_de_impresión</vt:lpstr>
      <vt:lpstr>'6.1 RELACIÓN AD PENDIENTE'!Área_de_impresión</vt:lpstr>
      <vt:lpstr>'6.2 RELACIÓN CI PENDIENTES'!Área_de_impresión</vt:lpstr>
      <vt:lpstr>'6.3 RELACIÓN LP PENDIENTES '!Área_de_impresión</vt:lpstr>
      <vt:lpstr>'6.3RELACION  LP PENDEINTES '!Área_de_impresión</vt:lpstr>
      <vt:lpstr>'5.1a OBRAS AD conting'!Títulos_a_imprimir</vt:lpstr>
      <vt:lpstr>'6 - POA-2023'!Títulos_a_imprimir</vt:lpstr>
    </vt:vector>
  </TitlesOfParts>
  <Company>MUNICIPIO D GDL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odiaz</dc:creator>
  <cp:lastModifiedBy>Cardona Avalos Jorge</cp:lastModifiedBy>
  <cp:lastPrinted>2025-05-15T19:15:35Z</cp:lastPrinted>
  <dcterms:created xsi:type="dcterms:W3CDTF">2010-03-29T21:51:29Z</dcterms:created>
  <dcterms:modified xsi:type="dcterms:W3CDTF">2025-05-15T19:15:43Z</dcterms:modified>
</cp:coreProperties>
</file>