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0730" windowHeight="11760"/>
  </bookViews>
  <sheets>
    <sheet name="FAISMUN 2026" sheetId="4" r:id="rId1"/>
  </sheets>
  <externalReferences>
    <externalReference r:id="rId2"/>
  </externalReferences>
  <definedNames>
    <definedName name="PORC2" localSheetId="0">[1]Cepillo924!#REF!</definedName>
    <definedName name="PORC2">[1]Cepillo924!#REF!</definedName>
    <definedName name="PORCENT" localSheetId="0">[1]Cepillo924!#REF!</definedName>
    <definedName name="PORCENT">[1]Cepillo924!#REF!</definedName>
  </definedNames>
  <calcPr calcId="145621"/>
</workbook>
</file>

<file path=xl/calcChain.xml><?xml version="1.0" encoding="utf-8"?>
<calcChain xmlns="http://schemas.openxmlformats.org/spreadsheetml/2006/main">
  <c r="C26" i="4" l="1"/>
  <c r="G18" i="4"/>
  <c r="G17" i="4"/>
  <c r="G16" i="4"/>
  <c r="G15" i="4"/>
  <c r="G14" i="4"/>
  <c r="G13" i="4"/>
  <c r="G12" i="4"/>
  <c r="G11" i="4"/>
  <c r="G10" i="4"/>
</calcChain>
</file>

<file path=xl/sharedStrings.xml><?xml version="1.0" encoding="utf-8"?>
<sst xmlns="http://schemas.openxmlformats.org/spreadsheetml/2006/main" count="58" uniqueCount="27">
  <si>
    <t>Municipio de Guadalajara</t>
  </si>
  <si>
    <t xml:space="preserve">Obra o acción a realizar </t>
  </si>
  <si>
    <t>Presupuesto ejecutado</t>
  </si>
  <si>
    <t>COSTO PLANEADO</t>
  </si>
  <si>
    <t>BENEFICIARIOS</t>
  </si>
  <si>
    <t>SIFAIS</t>
  </si>
  <si>
    <t>ENTIDAD</t>
  </si>
  <si>
    <t>LOCALIDAD</t>
  </si>
  <si>
    <t>META</t>
  </si>
  <si>
    <t>FAISMUN 2026</t>
  </si>
  <si>
    <t>Monto asignado</t>
  </si>
  <si>
    <t>PLANEACIÓN 2026</t>
  </si>
  <si>
    <t>REHABILITACIÓN DE INFRAESTRUCTURA DE LA CALLE GUADALUPE VICTORIA</t>
  </si>
  <si>
    <t>REHABILITACIÓN DE INFRAESTRUCTURA DE CALLE LA PRESA</t>
  </si>
  <si>
    <t>REHABILITACIÓN DE INFRAESTRUCTURA DE LA CALLE INSURGENTES</t>
  </si>
  <si>
    <t>REHABILITACIÓN DE INFRAESTRUCTURA DE LA CALLE CONSTITUCIÓN</t>
  </si>
  <si>
    <t>REHABILITACIÓN DE INFRAESTRUCTURA DE LA CALLE ANÁHUAC</t>
  </si>
  <si>
    <t>REHABILITACIÓN DE INFRAESTRUCTURA DE LA CALLE SANTA CLEMENCIA</t>
  </si>
  <si>
    <t>REHABILITACIÓN DE MERCADO MUNICIPAL JUAN N CUMPLIDO</t>
  </si>
  <si>
    <t>SEGUNDA ETAPA PARA LA REHABILITACIÓN DE LA UNIDAD MÉDICA CRUZ VERDE DR. LEONARDO OLIVA</t>
  </si>
  <si>
    <t>REHABILITACIÓN DE CENTRO COMUNITARIO CUAUHTÉMOC Y PARQUE CUAUHTÉMOC</t>
  </si>
  <si>
    <t>Rehabilitación</t>
  </si>
  <si>
    <t>Guadalajara</t>
  </si>
  <si>
    <t>Jalisco</t>
  </si>
  <si>
    <t>NA</t>
  </si>
  <si>
    <t>PRODIM "Fortalecimiento institucional de la Coordinación de Combate a la Desigualdad"</t>
  </si>
  <si>
    <t>GASTOS INDIRECTOS "Proyecto arrendamiento de servicio de transporte"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</si>
</sst>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40404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3" fillId="0" borderId="0"/>
  </cellStyleXfs>
  <cellXfs count="35">
    <xf numFmtId="0" fontId="0" fillId="0" borderId="0" xfId="0"/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44" fontId="10" fillId="0" borderId="0" xfId="1" applyFont="1" applyBorder="1" applyAlignment="1"/>
    <xf numFmtId="0" fontId="0" fillId="0" borderId="0" xfId="0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44" fontId="7" fillId="0" borderId="0" xfId="1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10" fillId="0" borderId="0" xfId="0" applyNumberFormat="1" applyFont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11" fillId="0" borderId="1" xfId="1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66" fontId="11" fillId="0" borderId="1" xfId="1" applyNumberFormat="1" applyFont="1" applyFill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/>
    </xf>
    <xf numFmtId="166" fontId="11" fillId="0" borderId="1" xfId="1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8">
    <cellStyle name="Millares 2" xfId="2"/>
    <cellStyle name="Millares 3" xfId="3"/>
    <cellStyle name="Millares 3 2" xfId="4"/>
    <cellStyle name="Millares 4" xfId="5"/>
    <cellStyle name="Millares 4 2" xfId="6"/>
    <cellStyle name="Moneda" xfId="1" builtinId="4"/>
    <cellStyle name="Moneda 2" xfId="7"/>
    <cellStyle name="Moneda 2 2" xfId="8"/>
    <cellStyle name="Moneda 3" xfId="9"/>
    <cellStyle name="Moneda 3 2" xfId="10"/>
    <cellStyle name="Moneda 4" xfId="11"/>
    <cellStyle name="Normal" xfId="0" builtinId="0"/>
    <cellStyle name="Normal 2" xfId="12"/>
    <cellStyle name="Normal 3" xfId="13"/>
    <cellStyle name="Normal 3 2" xfId="14"/>
    <cellStyle name="Normal 4" xfId="15"/>
    <cellStyle name="Normal 5" xfId="16"/>
    <cellStyle name="Normal 6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asillas/Desktop/MIRNA/1%20UNIDAD%20DE%20ENLACE%20PROGRAMAS/2024/OBRAS%20P&#218;BLICAS/1%20FICHAS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 abril"/>
      <sheetName val="31mayo"/>
      <sheetName val="FAISMUN 2024"/>
      <sheetName val="Cepillo924"/>
      <sheetName val="CAIPED11982"/>
      <sheetName val="Mdo Talpita12427"/>
      <sheetName val="CEDAM 14096"/>
      <sheetName val="11 CAM Jomtien14630"/>
      <sheetName val="Frida K16915"/>
      <sheetName val="4 Simon B17242"/>
      <sheetName val="Rep Mexi 17700"/>
      <sheetName val="Adalberto N 21902"/>
      <sheetName val="9 Ubr #1122237"/>
      <sheetName val="10 Lucio Bco22463"/>
      <sheetName val="12 Dolores A22856 "/>
      <sheetName val="13 Luis D Colosio23139 "/>
      <sheetName val="14 Sec 23291"/>
      <sheetName val="Jose Marti 23408"/>
      <sheetName val="Jaime T Bodet 24698"/>
      <sheetName val="Gaza"/>
      <sheetName val="Calpulalpan"/>
      <sheetName val="AguaFria "/>
      <sheetName val="Calle 7"/>
      <sheetName val="Leonor Pintado"/>
      <sheetName val="2 Urb #806"/>
      <sheetName val="7 Jose Clemente O23518"/>
      <sheetName val="secu 40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0" zoomScaleNormal="80" workbookViewId="0">
      <selection activeCell="C27" sqref="C27"/>
    </sheetView>
  </sheetViews>
  <sheetFormatPr baseColWidth="10" defaultRowHeight="15" x14ac:dyDescent="0.25"/>
  <cols>
    <col min="1" max="1" width="11" customWidth="1"/>
    <col min="2" max="2" width="71.85546875" customWidth="1"/>
    <col min="3" max="3" width="26.42578125" style="13" customWidth="1"/>
    <col min="4" max="6" width="23.5703125" style="13" customWidth="1"/>
    <col min="7" max="7" width="19.28515625" style="14" customWidth="1"/>
    <col min="8" max="8" width="29.42578125" customWidth="1"/>
    <col min="9" max="9" width="14.7109375" bestFit="1" customWidth="1"/>
  </cols>
  <sheetData>
    <row r="1" spans="1:11" ht="20.25" x14ac:dyDescent="0.3">
      <c r="A1" s="29" t="s">
        <v>0</v>
      </c>
      <c r="B1" s="30"/>
      <c r="C1" s="30"/>
      <c r="D1" s="30"/>
      <c r="E1" s="30"/>
      <c r="F1" s="30"/>
      <c r="G1" s="30"/>
      <c r="H1" s="8"/>
    </row>
    <row r="2" spans="1:11" ht="20.25" x14ac:dyDescent="0.3">
      <c r="A2" s="29" t="s">
        <v>9</v>
      </c>
      <c r="B2" s="30"/>
      <c r="C2" s="30"/>
      <c r="D2" s="30"/>
      <c r="E2" s="30"/>
      <c r="F2" s="30"/>
      <c r="G2" s="30"/>
      <c r="H2" s="8"/>
    </row>
    <row r="3" spans="1:11" ht="20.25" x14ac:dyDescent="0.3">
      <c r="A3" s="29" t="s">
        <v>11</v>
      </c>
      <c r="B3" s="30"/>
      <c r="C3" s="30"/>
      <c r="D3" s="30"/>
      <c r="E3" s="30"/>
      <c r="F3" s="30"/>
      <c r="G3" s="30"/>
      <c r="H3" s="8"/>
    </row>
    <row r="4" spans="1:11" x14ac:dyDescent="0.25">
      <c r="A4" s="1"/>
      <c r="B4" s="2"/>
      <c r="C4" s="25"/>
      <c r="D4" s="25"/>
      <c r="E4" s="25"/>
      <c r="F4" s="25"/>
      <c r="G4" s="26"/>
      <c r="H4" s="8"/>
    </row>
    <row r="5" spans="1:11" x14ac:dyDescent="0.25">
      <c r="A5" s="1"/>
      <c r="B5" s="28" t="s">
        <v>10</v>
      </c>
      <c r="C5" s="24">
        <v>129956830</v>
      </c>
      <c r="D5" s="25"/>
      <c r="E5" s="25"/>
      <c r="F5" s="25"/>
      <c r="G5" s="26"/>
      <c r="H5" s="8"/>
    </row>
    <row r="6" spans="1:11" ht="15.75" x14ac:dyDescent="0.25">
      <c r="A6" s="3"/>
      <c r="B6" s="6" t="s">
        <v>2</v>
      </c>
      <c r="C6" s="24">
        <v>0</v>
      </c>
      <c r="D6" s="9"/>
      <c r="E6" s="9"/>
      <c r="F6" s="9"/>
      <c r="G6" s="10"/>
      <c r="H6" s="7"/>
      <c r="I6" s="8"/>
      <c r="J6" s="8"/>
      <c r="K6" s="8"/>
    </row>
    <row r="7" spans="1:11" ht="16.5" thickBot="1" x14ac:dyDescent="0.3">
      <c r="A7" s="4"/>
      <c r="B7" s="5"/>
      <c r="C7" s="11"/>
      <c r="D7" s="11"/>
      <c r="E7" s="11"/>
      <c r="F7" s="11"/>
      <c r="G7" s="12"/>
    </row>
    <row r="8" spans="1:11" ht="15.75" customHeight="1" x14ac:dyDescent="0.25">
      <c r="A8" s="33" t="s">
        <v>5</v>
      </c>
      <c r="B8" s="33" t="s">
        <v>1</v>
      </c>
      <c r="C8" s="33" t="s">
        <v>3</v>
      </c>
      <c r="D8" s="33" t="s">
        <v>6</v>
      </c>
      <c r="E8" s="33" t="s">
        <v>7</v>
      </c>
      <c r="F8" s="33" t="s">
        <v>8</v>
      </c>
      <c r="G8" s="31" t="s">
        <v>4</v>
      </c>
    </row>
    <row r="9" spans="1:11" ht="15" customHeight="1" x14ac:dyDescent="0.25">
      <c r="A9" s="34"/>
      <c r="B9" s="34"/>
      <c r="C9" s="34"/>
      <c r="D9" s="34"/>
      <c r="E9" s="34"/>
      <c r="F9" s="34"/>
      <c r="G9" s="32"/>
    </row>
    <row r="10" spans="1:11" ht="25.5" x14ac:dyDescent="0.25">
      <c r="A10" s="16">
        <v>184223</v>
      </c>
      <c r="B10" s="17" t="s">
        <v>12</v>
      </c>
      <c r="C10" s="23">
        <v>7738939.6399999997</v>
      </c>
      <c r="D10" s="23" t="s">
        <v>22</v>
      </c>
      <c r="E10" s="23" t="s">
        <v>23</v>
      </c>
      <c r="F10" s="23" t="s">
        <v>21</v>
      </c>
      <c r="G10" s="19">
        <f>4419+2946</f>
        <v>7365</v>
      </c>
    </row>
    <row r="11" spans="1:11" x14ac:dyDescent="0.25">
      <c r="A11" s="16">
        <v>184249</v>
      </c>
      <c r="B11" s="17" t="s">
        <v>13</v>
      </c>
      <c r="C11" s="23">
        <v>2266822.92</v>
      </c>
      <c r="D11" s="23" t="s">
        <v>22</v>
      </c>
      <c r="E11" s="23" t="s">
        <v>23</v>
      </c>
      <c r="F11" s="23" t="s">
        <v>21</v>
      </c>
      <c r="G11" s="20">
        <f>3032+2021</f>
        <v>5053</v>
      </c>
    </row>
    <row r="12" spans="1:11" x14ac:dyDescent="0.25">
      <c r="A12" s="16">
        <v>184293</v>
      </c>
      <c r="B12" s="17" t="s">
        <v>14</v>
      </c>
      <c r="C12" s="22">
        <v>2905789.89</v>
      </c>
      <c r="D12" s="23" t="s">
        <v>22</v>
      </c>
      <c r="E12" s="23" t="s">
        <v>23</v>
      </c>
      <c r="F12" s="23" t="s">
        <v>21</v>
      </c>
      <c r="G12" s="19">
        <f>3411+3274</f>
        <v>6685</v>
      </c>
    </row>
    <row r="13" spans="1:11" x14ac:dyDescent="0.25">
      <c r="A13" s="16">
        <v>188015</v>
      </c>
      <c r="B13" s="17" t="s">
        <v>15</v>
      </c>
      <c r="C13" s="22">
        <v>8644208</v>
      </c>
      <c r="D13" s="23" t="s">
        <v>22</v>
      </c>
      <c r="E13" s="23" t="s">
        <v>23</v>
      </c>
      <c r="F13" s="23" t="s">
        <v>21</v>
      </c>
      <c r="G13" s="19">
        <f>4161+2774</f>
        <v>6935</v>
      </c>
    </row>
    <row r="14" spans="1:11" x14ac:dyDescent="0.25">
      <c r="A14" s="16">
        <v>188038</v>
      </c>
      <c r="B14" s="17" t="s">
        <v>16</v>
      </c>
      <c r="C14" s="23">
        <v>2491972.87</v>
      </c>
      <c r="D14" s="23" t="s">
        <v>22</v>
      </c>
      <c r="E14" s="23" t="s">
        <v>23</v>
      </c>
      <c r="F14" s="23" t="s">
        <v>21</v>
      </c>
      <c r="G14" s="19">
        <f>2645+1763</f>
        <v>4408</v>
      </c>
    </row>
    <row r="15" spans="1:11" x14ac:dyDescent="0.25">
      <c r="A15" s="16">
        <v>190726</v>
      </c>
      <c r="B15" s="17" t="s">
        <v>17</v>
      </c>
      <c r="C15" s="23">
        <v>59038677.310000002</v>
      </c>
      <c r="D15" s="23" t="s">
        <v>22</v>
      </c>
      <c r="E15" s="23" t="s">
        <v>23</v>
      </c>
      <c r="F15" s="23" t="s">
        <v>21</v>
      </c>
      <c r="G15" s="19">
        <f>15883+10588</f>
        <v>26471</v>
      </c>
    </row>
    <row r="16" spans="1:11" x14ac:dyDescent="0.25">
      <c r="A16" s="16">
        <v>190807</v>
      </c>
      <c r="B16" s="17" t="s">
        <v>18</v>
      </c>
      <c r="C16" s="22">
        <v>15335797.75</v>
      </c>
      <c r="D16" s="23" t="s">
        <v>22</v>
      </c>
      <c r="E16" s="23" t="s">
        <v>23</v>
      </c>
      <c r="F16" s="23" t="s">
        <v>21</v>
      </c>
      <c r="G16" s="19">
        <f>13746+9164</f>
        <v>22910</v>
      </c>
    </row>
    <row r="17" spans="1:7" ht="25.5" x14ac:dyDescent="0.25">
      <c r="A17" s="16">
        <v>190835</v>
      </c>
      <c r="B17" s="17" t="s">
        <v>19</v>
      </c>
      <c r="C17" s="23">
        <v>19838075.809999999</v>
      </c>
      <c r="D17" s="23" t="s">
        <v>22</v>
      </c>
      <c r="E17" s="23" t="s">
        <v>23</v>
      </c>
      <c r="F17" s="23" t="s">
        <v>21</v>
      </c>
      <c r="G17" s="19">
        <f>21504+14336</f>
        <v>35840</v>
      </c>
    </row>
    <row r="18" spans="1:7" ht="25.5" x14ac:dyDescent="0.25">
      <c r="A18" s="16">
        <v>190871</v>
      </c>
      <c r="B18" s="21" t="s">
        <v>20</v>
      </c>
      <c r="C18" s="22">
        <v>8467181.9100000001</v>
      </c>
      <c r="D18" s="23" t="s">
        <v>22</v>
      </c>
      <c r="E18" s="23" t="s">
        <v>23</v>
      </c>
      <c r="F18" s="23" t="s">
        <v>21</v>
      </c>
      <c r="G18" s="19">
        <f>10656+7104</f>
        <v>17760</v>
      </c>
    </row>
    <row r="19" spans="1:7" x14ac:dyDescent="0.25">
      <c r="A19" s="16"/>
      <c r="B19" s="17"/>
      <c r="C19" s="22"/>
      <c r="D19" s="22"/>
      <c r="E19" s="22"/>
      <c r="F19" s="22"/>
      <c r="G19" s="19"/>
    </row>
    <row r="20" spans="1:7" ht="25.5" x14ac:dyDescent="0.25">
      <c r="A20" s="16">
        <v>6392</v>
      </c>
      <c r="B20" s="17" t="s">
        <v>25</v>
      </c>
      <c r="C20" s="23">
        <v>2596022.46</v>
      </c>
      <c r="D20" s="23" t="s">
        <v>22</v>
      </c>
      <c r="E20" s="23" t="s">
        <v>23</v>
      </c>
      <c r="F20" s="23" t="s">
        <v>24</v>
      </c>
      <c r="G20" s="19" t="s">
        <v>24</v>
      </c>
    </row>
    <row r="21" spans="1:7" x14ac:dyDescent="0.25">
      <c r="A21" s="16">
        <v>8856</v>
      </c>
      <c r="B21" s="17" t="s">
        <v>26</v>
      </c>
      <c r="C21" s="23">
        <v>633341.43999999994</v>
      </c>
      <c r="D21" s="23" t="s">
        <v>22</v>
      </c>
      <c r="E21" s="23" t="s">
        <v>23</v>
      </c>
      <c r="F21" s="23" t="s">
        <v>24</v>
      </c>
      <c r="G21" s="19" t="s">
        <v>24</v>
      </c>
    </row>
    <row r="22" spans="1:7" x14ac:dyDescent="0.25">
      <c r="A22" s="16"/>
      <c r="B22" s="18"/>
      <c r="C22" s="23"/>
      <c r="D22" s="23"/>
      <c r="E22" s="23"/>
      <c r="F22" s="23"/>
      <c r="G22" s="19"/>
    </row>
    <row r="23" spans="1:7" x14ac:dyDescent="0.25">
      <c r="A23" s="16"/>
      <c r="B23" s="18"/>
      <c r="C23" s="23"/>
      <c r="D23" s="23"/>
      <c r="E23" s="23"/>
      <c r="F23" s="23"/>
      <c r="G23" s="19"/>
    </row>
    <row r="24" spans="1:7" x14ac:dyDescent="0.25">
      <c r="A24" s="16"/>
      <c r="B24" s="18"/>
      <c r="C24" s="22"/>
      <c r="D24" s="22"/>
      <c r="E24" s="22"/>
      <c r="F24" s="22"/>
      <c r="G24" s="19"/>
    </row>
    <row r="25" spans="1:7" x14ac:dyDescent="0.25">
      <c r="A25" s="16"/>
      <c r="B25" s="18"/>
      <c r="C25" s="22"/>
      <c r="D25" s="22"/>
      <c r="E25" s="22"/>
      <c r="F25" s="22"/>
      <c r="G25" s="19"/>
    </row>
    <row r="26" spans="1:7" ht="15.75" x14ac:dyDescent="0.25">
      <c r="C26" s="27">
        <f>SUM(C10:C25)</f>
        <v>129956829.99999999</v>
      </c>
      <c r="D26" s="27"/>
      <c r="E26" s="27"/>
      <c r="F26" s="27"/>
      <c r="G26" s="15"/>
    </row>
    <row r="27" spans="1:7" ht="15.75" x14ac:dyDescent="0.25">
      <c r="C27" s="27"/>
      <c r="D27" s="27"/>
      <c r="E27" s="27"/>
      <c r="F27" s="27"/>
      <c r="G27" s="15"/>
    </row>
  </sheetData>
  <mergeCells count="10">
    <mergeCell ref="A1:G1"/>
    <mergeCell ref="A2:G2"/>
    <mergeCell ref="A3:G3"/>
    <mergeCell ref="G8:G9"/>
    <mergeCell ref="A8:A9"/>
    <mergeCell ref="B8:B9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FAISMUN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Casillas Cervantes Mirna Angelica</dc:creator>
  <cp:lastModifiedBy>Casillas Cervantes Mirna Angelica</cp:lastModifiedBy>
  <cp:lastPrinted>2024-06-27T18:50:43Z</cp:lastPrinted>
  <dcterms:created xsi:type="dcterms:W3CDTF">2023-06-28T20:22:10Z</dcterms:created>
  <dcterms:modified xsi:type="dcterms:W3CDTF">2026-07-28T20:03:00Z</dcterms:modified>
</cp:coreProperties>
</file>