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Obligaciones Fondos Federale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" l="1"/>
  <c r="B48" i="1" s="1"/>
  <c r="B15" i="1"/>
  <c r="B17" i="1" s="1"/>
  <c r="B19" i="1" s="1"/>
  <c r="B21" i="1" l="1"/>
  <c r="B23" i="1" s="1"/>
  <c r="B25" i="1" s="1"/>
  <c r="B27" i="1" s="1"/>
  <c r="B29" i="1" s="1"/>
  <c r="B31" i="1" s="1"/>
  <c r="C41" i="1" s="1"/>
  <c r="B41" i="1"/>
  <c r="B42" i="1" s="1"/>
  <c r="C47" i="1" l="1"/>
  <c r="C48" i="1" s="1"/>
  <c r="C42" i="1"/>
</calcChain>
</file>

<file path=xl/sharedStrings.xml><?xml version="1.0" encoding="utf-8"?>
<sst xmlns="http://schemas.openxmlformats.org/spreadsheetml/2006/main" count="66" uniqueCount="55">
  <si>
    <t xml:space="preserve">Tipo de Obligación 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</si>
  <si>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</si>
  <si>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</si>
  <si>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</si>
  <si>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</si>
  <si>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</si>
  <si>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</si>
  <si>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</si>
  <si>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</si>
  <si>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</si>
  <si>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%respecto al total</t>
  </si>
  <si>
    <t>Crédito Simple a Largo Plazo</t>
  </si>
  <si>
    <t>Bancomer S.A.</t>
  </si>
  <si>
    <t>Fondo General de Participaciones del Ramo 28 del Presupuesto de Egresos de la Federación</t>
  </si>
  <si>
    <t>100% del capital e intereses</t>
  </si>
  <si>
    <t>18.9 años</t>
  </si>
  <si>
    <t>Proyecto integral para la rehabilitación con concreto hidráulico e infraestructura para 33 vialidades del Municipio.</t>
  </si>
  <si>
    <t>Banorte S.A.</t>
  </si>
  <si>
    <t>Producto Interno Bruto Estatal</t>
  </si>
  <si>
    <t>Saldo de la Deuda Pública</t>
  </si>
  <si>
    <t>Porcentaje</t>
  </si>
  <si>
    <t>Ingresos Propios</t>
  </si>
  <si>
    <t>16% del FGP</t>
  </si>
  <si>
    <t>TIIE +0.5%</t>
  </si>
  <si>
    <t>Importe</t>
  </si>
  <si>
    <t>(-) Amortización 1</t>
  </si>
  <si>
    <t>(-) Amortización 2</t>
  </si>
  <si>
    <t>(-) Amortización 3</t>
  </si>
  <si>
    <t>25% del FAIS</t>
  </si>
  <si>
    <t xml:space="preserve">Ramo 33 Fondo de Aportaciones para la Infraestructura Social </t>
  </si>
  <si>
    <t xml:space="preserve">Banobras </t>
  </si>
  <si>
    <t>Al 31 de diciembre de 2023</t>
  </si>
  <si>
    <t>12 años</t>
  </si>
  <si>
    <t>TIIE+0.35%</t>
  </si>
  <si>
    <t>17% del FGP</t>
  </si>
  <si>
    <t>Refinanciamiento  Crédito contratado con Bancomer por 1,580 MDP</t>
  </si>
  <si>
    <t>Tasa fija anual 11.31%</t>
  </si>
  <si>
    <t>Deuda Pública Bruta Total al 30 de abril de 2024</t>
  </si>
  <si>
    <t>Deuda Pública Bruta Total al 31 de marzo  de 2024</t>
  </si>
  <si>
    <t>Deuda Pública Bruta Total al 28 de febrero de 2024</t>
  </si>
  <si>
    <t>Deuda Pública Bruta Total al 31 de enero  de 2024</t>
  </si>
  <si>
    <t>Deuda Pública Bruta Total al 31 de diciembre de 2024</t>
  </si>
  <si>
    <t>(-) Amortización 4</t>
  </si>
  <si>
    <t>(-) Amortización 5</t>
  </si>
  <si>
    <t>(-) Amortización 6</t>
  </si>
  <si>
    <t>Deuda Pública Bruta Total al 31 de mayo  de 2024</t>
  </si>
  <si>
    <t>Deuda Pública Bruta Total al 31 de junio  de 2024</t>
  </si>
  <si>
    <t>Deuda Pública Bruta Total al 31 de julio  de 2024</t>
  </si>
  <si>
    <t>Deuda Pública Bruta Total al 31 de agosto  de 2024</t>
  </si>
  <si>
    <t>Deuda Pública Bruta Total al 31 de septiembre  de 2024</t>
  </si>
  <si>
    <t>(-) Amortización 7</t>
  </si>
  <si>
    <t>(-) Amortización 8</t>
  </si>
  <si>
    <t>(-) Amortización 9</t>
  </si>
  <si>
    <t>Al 30 de septiembre de 2024</t>
  </si>
  <si>
    <t>Municipio de Guadalajara
Formato de información de obligaciones pagadas o garantizadas con fondos federales
Cifras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</si>
</sst>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44" fontId="3" fillId="0" borderId="9" xfId="1" applyFont="1" applyBorder="1"/>
    <xf numFmtId="0" fontId="3" fillId="0" borderId="9" xfId="0" applyFont="1" applyFill="1" applyBorder="1"/>
    <xf numFmtId="44" fontId="3" fillId="0" borderId="0" xfId="1" applyFont="1"/>
    <xf numFmtId="8" fontId="3" fillId="0" borderId="0" xfId="0" applyNumberFormat="1" applyFont="1"/>
    <xf numFmtId="0" fontId="3" fillId="0" borderId="0" xfId="0" applyFont="1" applyFill="1"/>
    <xf numFmtId="0" fontId="2" fillId="0" borderId="9" xfId="0" applyFont="1" applyFill="1" applyBorder="1" applyAlignment="1">
      <alignment horizontal="center"/>
    </xf>
    <xf numFmtId="44" fontId="3" fillId="0" borderId="0" xfId="0" applyNumberFormat="1" applyFont="1"/>
    <xf numFmtId="44" fontId="3" fillId="0" borderId="9" xfId="1" applyFont="1" applyFill="1" applyBorder="1"/>
    <xf numFmtId="44" fontId="3" fillId="0" borderId="0" xfId="1" applyFont="1" applyFill="1"/>
    <xf numFmtId="164" fontId="3" fillId="0" borderId="9" xfId="2" applyNumberFormat="1" applyFont="1" applyFill="1" applyBorder="1"/>
    <xf numFmtId="10" fontId="3" fillId="0" borderId="9" xfId="2" applyNumberFormat="1" applyFont="1" applyFill="1" applyBorder="1"/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44" fontId="3" fillId="0" borderId="9" xfId="1" applyFont="1" applyBorder="1" applyAlignment="1">
      <alignment horizontal="center"/>
    </xf>
    <xf numFmtId="9" fontId="3" fillId="0" borderId="9" xfId="0" applyNumberFormat="1" applyFont="1" applyBorder="1" applyAlignment="1">
      <alignment horizontal="center" wrapText="1"/>
    </xf>
    <xf numFmtId="8" fontId="3" fillId="0" borderId="0" xfId="0" applyNumberFormat="1" applyFont="1" applyFill="1"/>
    <xf numFmtId="43" fontId="3" fillId="0" borderId="0" xfId="3" applyFont="1"/>
    <xf numFmtId="43" fontId="2" fillId="0" borderId="0" xfId="0" applyNumberFormat="1" applyFont="1"/>
    <xf numFmtId="43" fontId="3" fillId="0" borderId="0" xfId="0" applyNumberFormat="1" applyFont="1"/>
    <xf numFmtId="0" fontId="2" fillId="0" borderId="9" xfId="0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/>
    </xf>
    <xf numFmtId="0" fontId="2" fillId="0" borderId="9" xfId="0" applyFont="1" applyFill="1" applyBorder="1"/>
    <xf numFmtId="44" fontId="2" fillId="0" borderId="9" xfId="1" applyFont="1" applyFill="1" applyBorder="1"/>
    <xf numFmtId="44" fontId="3" fillId="0" borderId="9" xfId="0" applyNumberFormat="1" applyFont="1" applyFill="1" applyBorder="1"/>
    <xf numFmtId="8" fontId="4" fillId="2" borderId="9" xfId="0" applyNumberFormat="1" applyFont="1" applyFill="1" applyBorder="1" applyAlignment="1">
      <alignment horizontal="center"/>
    </xf>
    <xf numFmtId="44" fontId="3" fillId="2" borderId="9" xfId="1" applyFont="1" applyFill="1" applyBorder="1"/>
    <xf numFmtId="44" fontId="3" fillId="0" borderId="0" xfId="0" applyNumberFormat="1" applyFont="1" applyFill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4" fontId="4" fillId="2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53"/>
  <sheetViews>
    <sheetView tabSelected="1" zoomScale="50" zoomScaleNormal="50" workbookViewId="0">
      <selection activeCell="G35" sqref="G35"/>
    </sheetView>
  </sheetViews>
  <sheetFormatPr baseColWidth="10" defaultColWidth="11.42578125" defaultRowHeight="21" x14ac:dyDescent="0.35"/>
  <cols>
    <col min="1" max="1" width="76.85546875" style="1" customWidth="1"/>
    <col min="2" max="2" width="40" style="1" customWidth="1"/>
    <col min="3" max="3" width="44.28515625" style="1" customWidth="1"/>
    <col min="4" max="4" width="49.140625" style="1" customWidth="1"/>
    <col min="5" max="5" width="34.42578125" style="1" bestFit="1" customWidth="1"/>
    <col min="6" max="6" width="29.5703125" style="4" bestFit="1" customWidth="1"/>
    <col min="7" max="7" width="69.5703125" style="1" customWidth="1"/>
    <col min="8" max="8" width="33.7109375" style="1" bestFit="1" customWidth="1"/>
    <col min="9" max="9" width="26.85546875" style="1" customWidth="1"/>
    <col min="10" max="10" width="27.7109375" style="1" customWidth="1"/>
    <col min="11" max="16384" width="11.42578125" style="1"/>
  </cols>
  <sheetData>
    <row r="1" spans="1:10" x14ac:dyDescent="0.35">
      <c r="A1" s="36" t="s">
        <v>54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x14ac:dyDescent="0.35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x14ac:dyDescent="0.35">
      <c r="A3" s="39"/>
      <c r="B3" s="40"/>
      <c r="C3" s="40"/>
      <c r="D3" s="40"/>
      <c r="E3" s="40"/>
      <c r="F3" s="40"/>
      <c r="G3" s="40"/>
      <c r="H3" s="40"/>
      <c r="I3" s="40"/>
      <c r="J3" s="41"/>
    </row>
    <row r="4" spans="1:10" x14ac:dyDescent="0.35">
      <c r="A4" s="42"/>
      <c r="B4" s="43"/>
      <c r="C4" s="43"/>
      <c r="D4" s="43"/>
      <c r="E4" s="43"/>
      <c r="F4" s="43"/>
      <c r="G4" s="43"/>
      <c r="H4" s="43"/>
      <c r="I4" s="43"/>
      <c r="J4" s="44"/>
    </row>
    <row r="5" spans="1:10" ht="39.75" customHeight="1" x14ac:dyDescent="0.35">
      <c r="A5" s="45" t="s">
        <v>0</v>
      </c>
      <c r="B5" s="45" t="s">
        <v>1</v>
      </c>
      <c r="C5" s="45" t="s">
        <v>2</v>
      </c>
      <c r="D5" s="46" t="s">
        <v>3</v>
      </c>
      <c r="E5" s="46" t="s">
        <v>4</v>
      </c>
      <c r="F5" s="49" t="s">
        <v>5</v>
      </c>
      <c r="G5" s="50"/>
      <c r="H5" s="50"/>
      <c r="I5" s="51" t="s">
        <v>6</v>
      </c>
      <c r="J5" s="52"/>
    </row>
    <row r="6" spans="1:10" ht="28.5" customHeight="1" x14ac:dyDescent="0.35">
      <c r="A6" s="45"/>
      <c r="B6" s="45"/>
      <c r="C6" s="45"/>
      <c r="D6" s="47"/>
      <c r="E6" s="47"/>
      <c r="F6" s="49"/>
      <c r="G6" s="50"/>
      <c r="H6" s="50"/>
      <c r="I6" s="53"/>
      <c r="J6" s="54"/>
    </row>
    <row r="7" spans="1:10" x14ac:dyDescent="0.35">
      <c r="A7" s="45"/>
      <c r="B7" s="45"/>
      <c r="C7" s="45"/>
      <c r="D7" s="48"/>
      <c r="E7" s="48"/>
      <c r="F7" s="49"/>
      <c r="G7" s="13" t="s">
        <v>7</v>
      </c>
      <c r="H7" s="13" t="s">
        <v>8</v>
      </c>
      <c r="I7" s="23" t="s">
        <v>9</v>
      </c>
      <c r="J7" s="23" t="s">
        <v>10</v>
      </c>
    </row>
    <row r="8" spans="1:10" ht="133.5" customHeight="1" x14ac:dyDescent="0.35">
      <c r="A8" s="15" t="s">
        <v>11</v>
      </c>
      <c r="B8" s="15" t="s">
        <v>15</v>
      </c>
      <c r="C8" s="16" t="s">
        <v>23</v>
      </c>
      <c r="D8" s="14" t="s">
        <v>16</v>
      </c>
      <c r="E8" s="15" t="s">
        <v>17</v>
      </c>
      <c r="F8" s="17">
        <v>1100000000</v>
      </c>
      <c r="G8" s="14" t="s">
        <v>13</v>
      </c>
      <c r="H8" s="18" t="s">
        <v>14</v>
      </c>
      <c r="I8" s="28">
        <v>82398755.030000001</v>
      </c>
      <c r="J8" s="24" t="s">
        <v>22</v>
      </c>
    </row>
    <row r="9" spans="1:10" ht="84" x14ac:dyDescent="0.35">
      <c r="A9" s="31" t="s">
        <v>11</v>
      </c>
      <c r="B9" s="31" t="s">
        <v>15</v>
      </c>
      <c r="C9" s="16" t="s">
        <v>36</v>
      </c>
      <c r="D9" s="14" t="s">
        <v>16</v>
      </c>
      <c r="E9" s="31" t="s">
        <v>30</v>
      </c>
      <c r="F9" s="17">
        <v>56788999.280000001</v>
      </c>
      <c r="G9" s="14" t="s">
        <v>29</v>
      </c>
      <c r="H9" s="18" t="s">
        <v>14</v>
      </c>
      <c r="I9" s="28">
        <v>24385825.84</v>
      </c>
      <c r="J9" s="24" t="s">
        <v>28</v>
      </c>
    </row>
    <row r="10" spans="1:10" ht="75" customHeight="1" x14ac:dyDescent="0.35">
      <c r="A10" s="32" t="s">
        <v>11</v>
      </c>
      <c r="B10" s="32" t="s">
        <v>32</v>
      </c>
      <c r="C10" s="16" t="s">
        <v>33</v>
      </c>
      <c r="D10" s="14" t="s">
        <v>35</v>
      </c>
      <c r="E10" s="32" t="s">
        <v>12</v>
      </c>
      <c r="F10" s="17">
        <v>705979578.01999998</v>
      </c>
      <c r="G10" s="14" t="s">
        <v>13</v>
      </c>
      <c r="H10" s="18" t="s">
        <v>14</v>
      </c>
      <c r="I10" s="33">
        <v>62604915.850000001</v>
      </c>
      <c r="J10" s="24" t="s">
        <v>34</v>
      </c>
    </row>
    <row r="11" spans="1:10" x14ac:dyDescent="0.4">
      <c r="I11" s="6"/>
      <c r="J11" s="6"/>
    </row>
    <row r="12" spans="1:10" x14ac:dyDescent="0.35">
      <c r="A12" s="3"/>
      <c r="B12" s="7" t="s">
        <v>24</v>
      </c>
      <c r="I12" s="6"/>
      <c r="J12" s="6"/>
    </row>
    <row r="13" spans="1:10" x14ac:dyDescent="0.35">
      <c r="A13" s="3" t="s">
        <v>41</v>
      </c>
      <c r="B13" s="2">
        <v>1161781920.4000003</v>
      </c>
      <c r="C13" s="8"/>
      <c r="D13" s="8"/>
      <c r="E13" s="6"/>
    </row>
    <row r="14" spans="1:10" x14ac:dyDescent="0.35">
      <c r="A14" s="3" t="s">
        <v>25</v>
      </c>
      <c r="B14" s="9">
        <v>5092591.6399999997</v>
      </c>
      <c r="C14" s="8"/>
      <c r="D14" s="8"/>
      <c r="E14" s="6"/>
    </row>
    <row r="15" spans="1:10" x14ac:dyDescent="0.35">
      <c r="A15" s="3" t="s">
        <v>40</v>
      </c>
      <c r="B15" s="9">
        <f>B13-B14</f>
        <v>1156689328.7600002</v>
      </c>
      <c r="C15" s="8"/>
      <c r="D15" s="8"/>
      <c r="E15" s="6"/>
    </row>
    <row r="16" spans="1:10" x14ac:dyDescent="0.35">
      <c r="A16" s="3" t="s">
        <v>26</v>
      </c>
      <c r="B16" s="9">
        <v>7478013.0499999998</v>
      </c>
      <c r="C16" s="8"/>
      <c r="D16" s="8"/>
      <c r="E16" s="6"/>
    </row>
    <row r="17" spans="1:6" x14ac:dyDescent="0.35">
      <c r="A17" s="3" t="s">
        <v>39</v>
      </c>
      <c r="B17" s="9">
        <f>B15-B16</f>
        <v>1149211315.7100003</v>
      </c>
      <c r="C17" s="8"/>
      <c r="D17" s="5"/>
      <c r="E17" s="6"/>
    </row>
    <row r="18" spans="1:6" x14ac:dyDescent="0.35">
      <c r="A18" s="3" t="s">
        <v>27</v>
      </c>
      <c r="B18" s="9">
        <v>7953624.8099999996</v>
      </c>
      <c r="C18" s="5"/>
      <c r="D18" s="5"/>
      <c r="E18" s="6"/>
    </row>
    <row r="19" spans="1:6" s="6" customFormat="1" x14ac:dyDescent="0.35">
      <c r="A19" s="3" t="s">
        <v>38</v>
      </c>
      <c r="B19" s="9">
        <f>B17-B18</f>
        <v>1141257690.9000003</v>
      </c>
      <c r="C19" s="5"/>
      <c r="D19" s="5"/>
      <c r="F19" s="10"/>
    </row>
    <row r="20" spans="1:6" s="6" customFormat="1" x14ac:dyDescent="0.35">
      <c r="A20" s="3" t="s">
        <v>42</v>
      </c>
      <c r="B20" s="9">
        <v>7968578.8799999999</v>
      </c>
      <c r="C20" s="5"/>
      <c r="D20" s="5"/>
      <c r="F20" s="10"/>
    </row>
    <row r="21" spans="1:6" s="6" customFormat="1" x14ac:dyDescent="0.35">
      <c r="A21" s="3" t="s">
        <v>37</v>
      </c>
      <c r="B21" s="9">
        <f>B19-B20</f>
        <v>1133289112.0200002</v>
      </c>
      <c r="C21" s="5"/>
      <c r="D21" s="5"/>
      <c r="F21" s="10"/>
    </row>
    <row r="22" spans="1:6" s="6" customFormat="1" x14ac:dyDescent="0.35">
      <c r="A22" s="3" t="s">
        <v>43</v>
      </c>
      <c r="B22" s="9">
        <v>7996588.6099999994</v>
      </c>
      <c r="C22" s="5"/>
      <c r="D22" s="5"/>
      <c r="F22" s="10"/>
    </row>
    <row r="23" spans="1:6" s="6" customFormat="1" x14ac:dyDescent="0.35">
      <c r="A23" s="3" t="s">
        <v>45</v>
      </c>
      <c r="B23" s="9">
        <f>B21-B22</f>
        <v>1125292523.4100003</v>
      </c>
      <c r="C23" s="5"/>
      <c r="D23" s="5"/>
      <c r="F23" s="10"/>
    </row>
    <row r="24" spans="1:6" s="6" customFormat="1" x14ac:dyDescent="0.35">
      <c r="A24" s="3" t="s">
        <v>44</v>
      </c>
      <c r="B24" s="9">
        <v>8021130.8300000001</v>
      </c>
      <c r="C24" s="5"/>
      <c r="D24" s="5"/>
      <c r="F24" s="10"/>
    </row>
    <row r="25" spans="1:6" s="6" customFormat="1" x14ac:dyDescent="0.35">
      <c r="A25" s="3" t="s">
        <v>46</v>
      </c>
      <c r="B25" s="9">
        <f>B23-B24</f>
        <v>1117271392.5800004</v>
      </c>
      <c r="C25" s="5"/>
      <c r="D25" s="5"/>
      <c r="F25" s="10"/>
    </row>
    <row r="26" spans="1:6" s="6" customFormat="1" x14ac:dyDescent="0.35">
      <c r="A26" s="3" t="s">
        <v>50</v>
      </c>
      <c r="B26" s="9">
        <v>8061853.3499999996</v>
      </c>
      <c r="C26" s="30"/>
      <c r="D26" s="30"/>
      <c r="F26" s="10"/>
    </row>
    <row r="27" spans="1:6" s="6" customFormat="1" x14ac:dyDescent="0.35">
      <c r="A27" s="3" t="s">
        <v>47</v>
      </c>
      <c r="B27" s="9">
        <f>B25-B26</f>
        <v>1109209539.2300005</v>
      </c>
      <c r="C27" s="19"/>
      <c r="D27" s="19"/>
      <c r="F27" s="10"/>
    </row>
    <row r="28" spans="1:6" s="6" customFormat="1" x14ac:dyDescent="0.35">
      <c r="A28" s="3" t="s">
        <v>51</v>
      </c>
      <c r="B28" s="9">
        <v>8082310.7799999993</v>
      </c>
      <c r="C28" s="19"/>
      <c r="D28" s="19"/>
      <c r="F28" s="10"/>
    </row>
    <row r="29" spans="1:6" s="6" customFormat="1" x14ac:dyDescent="0.35">
      <c r="A29" s="3" t="s">
        <v>48</v>
      </c>
      <c r="B29" s="9">
        <f>B27-B28</f>
        <v>1101127228.4500005</v>
      </c>
      <c r="C29" s="19"/>
      <c r="D29" s="19"/>
      <c r="F29" s="10"/>
    </row>
    <row r="30" spans="1:6" x14ac:dyDescent="0.35">
      <c r="A30" s="3" t="s">
        <v>52</v>
      </c>
      <c r="B30" s="9">
        <v>8110480.0299999993</v>
      </c>
    </row>
    <row r="31" spans="1:6" x14ac:dyDescent="0.35">
      <c r="A31" s="3" t="s">
        <v>49</v>
      </c>
      <c r="B31" s="9">
        <f>B29-B30</f>
        <v>1093016748.4200006</v>
      </c>
    </row>
    <row r="32" spans="1:6" x14ac:dyDescent="0.35">
      <c r="A32" s="3"/>
      <c r="B32" s="2"/>
    </row>
    <row r="33" spans="1:6" x14ac:dyDescent="0.35">
      <c r="A33" s="3"/>
      <c r="B33" s="9"/>
    </row>
    <row r="34" spans="1:6" x14ac:dyDescent="0.35">
      <c r="A34" s="3"/>
      <c r="B34" s="2"/>
    </row>
    <row r="35" spans="1:6" x14ac:dyDescent="0.35">
      <c r="A35" s="3"/>
      <c r="B35" s="9"/>
    </row>
    <row r="36" spans="1:6" x14ac:dyDescent="0.35">
      <c r="A36" s="3"/>
      <c r="B36" s="2"/>
    </row>
    <row r="37" spans="1:6" x14ac:dyDescent="0.35">
      <c r="A37" s="3"/>
      <c r="B37" s="9"/>
    </row>
    <row r="38" spans="1:6" x14ac:dyDescent="0.35">
      <c r="A38" s="3"/>
      <c r="B38" s="2"/>
    </row>
    <row r="39" spans="1:6" x14ac:dyDescent="0.35">
      <c r="A39" s="3"/>
      <c r="B39" s="7" t="s">
        <v>31</v>
      </c>
      <c r="C39" s="7" t="s">
        <v>53</v>
      </c>
    </row>
    <row r="40" spans="1:6" x14ac:dyDescent="0.35">
      <c r="A40" s="3" t="s">
        <v>18</v>
      </c>
      <c r="B40" s="29">
        <v>1783505000000</v>
      </c>
      <c r="C40" s="29">
        <v>1783505000000</v>
      </c>
    </row>
    <row r="41" spans="1:6" s="6" customFormat="1" x14ac:dyDescent="0.35">
      <c r="A41" s="3" t="s">
        <v>19</v>
      </c>
      <c r="B41" s="27">
        <f>B13</f>
        <v>1161781920.4000003</v>
      </c>
      <c r="C41" s="9">
        <f>B31</f>
        <v>1093016748.4200006</v>
      </c>
      <c r="D41" s="19"/>
      <c r="F41" s="10"/>
    </row>
    <row r="42" spans="1:6" x14ac:dyDescent="0.35">
      <c r="A42" s="3" t="s">
        <v>20</v>
      </c>
      <c r="B42" s="11">
        <f>B41/B40</f>
        <v>6.514037921957047E-4</v>
      </c>
      <c r="C42" s="11">
        <f>C41/C40</f>
        <v>6.1284759415869341E-4</v>
      </c>
      <c r="E42" s="8"/>
    </row>
    <row r="43" spans="1:6" x14ac:dyDescent="0.35">
      <c r="A43" s="6"/>
      <c r="B43" s="19"/>
      <c r="C43" s="19"/>
      <c r="E43" s="8"/>
    </row>
    <row r="44" spans="1:6" x14ac:dyDescent="0.35">
      <c r="A44" s="6"/>
      <c r="B44" s="6"/>
      <c r="C44" s="6"/>
    </row>
    <row r="45" spans="1:6" x14ac:dyDescent="0.35">
      <c r="A45" s="3"/>
      <c r="B45" s="7" t="s">
        <v>31</v>
      </c>
      <c r="C45" s="7" t="s">
        <v>53</v>
      </c>
      <c r="E45" s="20"/>
    </row>
    <row r="46" spans="1:6" s="6" customFormat="1" x14ac:dyDescent="0.35">
      <c r="A46" s="25" t="s">
        <v>21</v>
      </c>
      <c r="B46" s="26">
        <v>9583323104.3400002</v>
      </c>
      <c r="C46" s="26">
        <v>8107697887.6000004</v>
      </c>
      <c r="D46" s="34"/>
      <c r="E46" s="35"/>
      <c r="F46" s="10"/>
    </row>
    <row r="47" spans="1:6" x14ac:dyDescent="0.35">
      <c r="A47" s="3" t="s">
        <v>19</v>
      </c>
      <c r="B47" s="27">
        <f>B13</f>
        <v>1161781920.4000003</v>
      </c>
      <c r="C47" s="9">
        <f>C41</f>
        <v>1093016748.4200006</v>
      </c>
      <c r="E47" s="21"/>
    </row>
    <row r="48" spans="1:6" x14ac:dyDescent="0.35">
      <c r="A48" s="3" t="s">
        <v>20</v>
      </c>
      <c r="B48" s="12">
        <f>B47/B46</f>
        <v>0.12122954717804141</v>
      </c>
      <c r="C48" s="12">
        <f>C47/C46</f>
        <v>0.13481221964272647</v>
      </c>
      <c r="E48" s="4"/>
    </row>
    <row r="49" spans="2:5" x14ac:dyDescent="0.35">
      <c r="B49" s="5"/>
      <c r="C49" s="19"/>
      <c r="E49" s="4"/>
    </row>
    <row r="50" spans="2:5" x14ac:dyDescent="0.35">
      <c r="C50" s="20"/>
      <c r="E50" s="22"/>
    </row>
    <row r="51" spans="2:5" x14ac:dyDescent="0.35">
      <c r="C51" s="22"/>
      <c r="E51" s="20"/>
    </row>
    <row r="52" spans="2:5" x14ac:dyDescent="0.35">
      <c r="C52" s="20"/>
      <c r="E52" s="22"/>
    </row>
    <row r="53" spans="2:5" x14ac:dyDescent="0.35">
      <c r="C53" s="21"/>
    </row>
  </sheetData>
  <mergeCells count="11">
    <mergeCell ref="D46:E46"/>
    <mergeCell ref="A1:J4"/>
    <mergeCell ref="A5:A7"/>
    <mergeCell ref="B5:B7"/>
    <mergeCell ref="C5:C7"/>
    <mergeCell ref="D5:D7"/>
    <mergeCell ref="E5:E7"/>
    <mergeCell ref="F5:F7"/>
    <mergeCell ref="G5:G6"/>
    <mergeCell ref="H5:H6"/>
    <mergeCell ref="I5:J6"/>
  </mergeCells>
  <pageMargins left="0.7" right="0.7" top="0.75" bottom="0.75" header="0.3" footer="0.3"/>
  <pageSetup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Fondos Federales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Romero Cesar Ignacio</dc:creator>
  <cp:lastModifiedBy>Flores Jimenez Abel Ramon</cp:lastModifiedBy>
  <cp:lastPrinted>2024-11-05T15:49:03Z</cp:lastPrinted>
  <dcterms:created xsi:type="dcterms:W3CDTF">2017-10-30T16:55:17Z</dcterms:created>
  <dcterms:modified xsi:type="dcterms:W3CDTF">2024-11-08T19:49:39Z</dcterms:modified>
</cp:coreProperties>
</file>