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20730" windowHeight="11760" activeTab="6"/>
  </bookViews>
  <sheets>
    <sheet name="COG" sheetId="2" r:id="rId1"/>
    <sheet name="ADM" sheetId="21" r:id="rId2"/>
    <sheet name="FUNCIONAL" sheetId="18" r:id="rId3"/>
    <sheet name="TipoGASTO" sheetId="23" r:id="rId4"/>
    <sheet name="PP-COMP" sheetId="17" r:id="rId5"/>
    <sheet name="Prioridades Gasto" sheetId="8" r:id="rId6"/>
    <sheet name="Analítico Plazas" sheetId="22" r:id="rId7"/>
  </sheets>
  <definedNames>
    <definedName name="_xlnm._FilterDatabase" localSheetId="0" hidden="1">COG!#REF!</definedName>
    <definedName name="_xlnm._FilterDatabase" localSheetId="2" hidden="1">FUNCIONAL!$A$6:$B$145</definedName>
    <definedName name="_xlnm._FilterDatabase" localSheetId="5" hidden="1">'Prioridades Gasto'!#REF!</definedName>
  </definedNames>
  <calcPr calcId="144525"/>
</workbook>
</file>

<file path=xl/calcChain.xml><?xml version="1.0" encoding="utf-8"?>
<calcChain xmlns="http://schemas.openxmlformats.org/spreadsheetml/2006/main">
  <c r="C14" i="23" l="1"/>
  <c r="C15" i="21"/>
  <c r="B143" i="18"/>
  <c r="B138" i="18"/>
  <c r="B134" i="18"/>
  <c r="B131" i="18"/>
  <c r="B130" i="18"/>
  <c r="B126" i="18"/>
  <c r="B121" i="18"/>
  <c r="B118" i="18"/>
  <c r="B116" i="18"/>
  <c r="B109" i="18"/>
  <c r="B105" i="18"/>
  <c r="B98" i="18"/>
  <c r="B91" i="18"/>
  <c r="B87" i="18" s="1"/>
  <c r="B88" i="18"/>
  <c r="B85" i="18"/>
  <c r="B75" i="18"/>
  <c r="B68" i="18"/>
  <c r="B63" i="18"/>
  <c r="B57" i="18"/>
  <c r="B49" i="18"/>
  <c r="B41" i="18" s="1"/>
  <c r="B42" i="18"/>
  <c r="B35" i="18"/>
  <c r="B30" i="18"/>
  <c r="B26" i="18"/>
  <c r="B23" i="18"/>
  <c r="B15" i="18"/>
  <c r="B10" i="18"/>
  <c r="B8" i="18"/>
  <c r="B7" i="18" l="1"/>
  <c r="B145" i="18" s="1"/>
  <c r="B427" i="2" l="1"/>
  <c r="B424" i="2"/>
  <c r="B412" i="2"/>
  <c r="B403" i="2"/>
  <c r="B380" i="2"/>
  <c r="B336" i="2" s="1"/>
  <c r="B333" i="2"/>
  <c r="B324" i="2"/>
  <c r="B315" i="2"/>
  <c r="B314" i="2"/>
  <c r="B304" i="2"/>
  <c r="B299" i="2"/>
  <c r="B289" i="2"/>
  <c r="B280" i="2"/>
  <c r="B278" i="2"/>
  <c r="B271" i="2"/>
  <c r="B268" i="2"/>
  <c r="B263" i="2"/>
  <c r="B256" i="2"/>
  <c r="B251" i="2"/>
  <c r="B245" i="2"/>
  <c r="B243" i="2"/>
  <c r="B235" i="2"/>
  <c r="B231" i="2"/>
  <c r="B222" i="2"/>
  <c r="B212" i="2"/>
  <c r="B206" i="2"/>
  <c r="B196" i="2"/>
  <c r="B185" i="2"/>
  <c r="B179" i="2"/>
  <c r="B169" i="2"/>
  <c r="B161" i="2"/>
  <c r="B151" i="2"/>
  <c r="B141" i="2"/>
  <c r="B131" i="2"/>
  <c r="B121" i="2"/>
  <c r="B111" i="2"/>
  <c r="B100" i="2"/>
  <c r="B96" i="2"/>
  <c r="B90" i="2"/>
  <c r="B87" i="2"/>
  <c r="B79" i="2"/>
  <c r="B69" i="2"/>
  <c r="B59" i="2"/>
  <c r="B55" i="2"/>
  <c r="B46" i="2"/>
  <c r="B40" i="2"/>
  <c r="B33" i="2"/>
  <c r="B28" i="2"/>
  <c r="B19" i="2"/>
  <c r="B14" i="2"/>
  <c r="B9" i="2"/>
  <c r="B255" i="2" l="1"/>
  <c r="B8" i="2"/>
  <c r="B195" i="2"/>
  <c r="B110" i="2"/>
  <c r="B45" i="2"/>
  <c r="B402" i="2"/>
  <c r="B434" i="2" l="1"/>
</calcChain>
</file>

<file path=xl/comments1.xml><?xml version="1.0" encoding="utf-8"?>
<comments xmlns="http://schemas.openxmlformats.org/spreadsheetml/2006/main">
  <authors>
    <author>Evento RH</author>
  </authors>
  <commentList>
    <comment ref="Q6" authorId="0">
      <text>
        <r>
          <rPr>
            <b/>
            <sz val="9"/>
            <color indexed="81"/>
            <rFont val="Tahoma"/>
            <family val="2"/>
          </rPr>
          <t>Evento RH:</t>
        </r>
        <r>
          <rPr>
            <sz val="9"/>
            <color indexed="81"/>
            <rFont val="Tahoma"/>
            <family val="2"/>
          </rPr>
          <t xml:space="preserve">
Incluye Presataciones de Previsión Social como Ipejal e IMSS. Por ello conciderar Percepción en lugar de Remuneración; en alineación a la Ley de Disciplina Financiera art. 2 fracción XXXI</t>
        </r>
      </text>
    </comment>
  </commentList>
</comments>
</file>

<file path=xl/sharedStrings.xml><?xml version="1.0" encoding="utf-8"?>
<sst xmlns="http://schemas.openxmlformats.org/spreadsheetml/2006/main" count="5330" uniqueCount="1455">
  <si>
    <t>Participaciones</t>
  </si>
  <si>
    <t>Pensiones y Jubilaciones</t>
  </si>
  <si>
    <t>1000 SERVICIOS PERSONALES</t>
  </si>
  <si>
    <t xml:space="preserve">                 1100 REMUNERACIONES AL PERSONAL DE CARACTER PERMANENTE</t>
  </si>
  <si>
    <t>111 Dietas</t>
  </si>
  <si>
    <t>112 Haberes</t>
  </si>
  <si>
    <t>113 Sueldos base al personal permanente</t>
  </si>
  <si>
    <t>114 Remuneraciones por adscripción laboral en el extranjero</t>
  </si>
  <si>
    <t xml:space="preserve">                 1200 REMUNERACIONES AL PERSONAL DE CARACTER TRANSITORIO</t>
  </si>
  <si>
    <t>121 Honorarios asimilables a salarios</t>
  </si>
  <si>
    <t>122 Sueldos base al personal eventual</t>
  </si>
  <si>
    <t>123 Retribuciones por servicios de carácter social</t>
  </si>
  <si>
    <t>124 Retribución a los representantes de los trabajadores y de los patrones en la Junta de Conciliación y Arbitraje</t>
  </si>
  <si>
    <t xml:space="preserve">                  1300 REMUNERACIONES ADICIONALES Y ESPECIALES</t>
  </si>
  <si>
    <t>131 Primas por años de servicios efectivos prestados</t>
  </si>
  <si>
    <t>132 Primas de vacaciones, dominical y gratificación de fin de año</t>
  </si>
  <si>
    <t>133 Horas extraordinarias</t>
  </si>
  <si>
    <t>134 Compensaciones</t>
  </si>
  <si>
    <t>135 Sobrehaberes</t>
  </si>
  <si>
    <t>136 Asignaciones de técnico, de mando, por comisión, de vuelo y de técnico especial</t>
  </si>
  <si>
    <t>137 Honorarios especiales</t>
  </si>
  <si>
    <t>138 Participaciones por vigilancia en el cumplimiento de las leyes y custodia de valores</t>
  </si>
  <si>
    <t xml:space="preserve">                  1400 SEGURIDAD SOCIAL</t>
  </si>
  <si>
    <t>141 Aportaciones de seguridad social</t>
  </si>
  <si>
    <t>142 Aportaciones a fondos de vivienda</t>
  </si>
  <si>
    <t>143 Aportaciones al sistema para el retiro</t>
  </si>
  <si>
    <t>144 Aportaciones para seguros</t>
  </si>
  <si>
    <t xml:space="preserve">                   1500  OTRAS PRESTACIONES SOCIALES Y ECONOMICAS</t>
  </si>
  <si>
    <t>151 Cuotas para el fondo de ahorro y fondo de trabajo</t>
  </si>
  <si>
    <t>152 Indemnizaciones</t>
  </si>
  <si>
    <t>153 Prestaciones y haberes de retiro</t>
  </si>
  <si>
    <t>154 Prestaciones contractuales</t>
  </si>
  <si>
    <t>155 Apoyos a la capacitación de los servidores públicos</t>
  </si>
  <si>
    <t>159 Otras prestaciones sociales y económicas</t>
  </si>
  <si>
    <t xml:space="preserve">                   1600  PREVISIONES</t>
  </si>
  <si>
    <t>161 Previsiones de carácter laboral, económica y de seguridad social</t>
  </si>
  <si>
    <t xml:space="preserve">                  1700  PAGO DE ESTIMULOS A SERVIDORES PUBLICOS</t>
  </si>
  <si>
    <t>171 Estímulos</t>
  </si>
  <si>
    <t>172 Recompensas</t>
  </si>
  <si>
    <t>2000 MATERIALES Y SUMINISTROS</t>
  </si>
  <si>
    <t xml:space="preserve">                  2100  MATERIALES DE ADMINISTRACION, EMISION DE DOCUMENTOS Y ARTICULOS OFICIALES</t>
  </si>
  <si>
    <t>211 Materiales, útiles y equipos menores de oficina</t>
  </si>
  <si>
    <t>212 Materiales y útiles de impresión y reproducción</t>
  </si>
  <si>
    <t>213 Material estadístico y geográfico</t>
  </si>
  <si>
    <t>214 Materiales, útiles y equipos menores de tecnologías de la información y comunicaciones</t>
  </si>
  <si>
    <t>215 Material impreso e información digital</t>
  </si>
  <si>
    <t>216 Material de limpieza</t>
  </si>
  <si>
    <t>217 Materiales y útiles de enseñanza</t>
  </si>
  <si>
    <t>218 Materiales para el registro e identificación de bienes y personas</t>
  </si>
  <si>
    <t xml:space="preserve">                   2200  ALIMENTOS Y UTENSILIOS</t>
  </si>
  <si>
    <t>221 Productos alimenticios para personas</t>
  </si>
  <si>
    <t>222 Productos alimenticios para animales</t>
  </si>
  <si>
    <t>223 Utensilios para el servicio de alimentación</t>
  </si>
  <si>
    <t xml:space="preserve">                  2300  MATERIAS PRIMAS Y MATERIALES DE PRODUCCION Y COMERCIALIZACION</t>
  </si>
  <si>
    <t>231 Productos alimenticios, agropecuarios y forestales adquiridos como materia prima</t>
  </si>
  <si>
    <t>232 Insumos textiles adquiridos como materia prima</t>
  </si>
  <si>
    <t>233 Productos de papel, cartón e impresos adquiridos como materia prima</t>
  </si>
  <si>
    <t>234 Combustibles, lubricantes, aditivos, carbón y sus derivados adquiridos como materia prima</t>
  </si>
  <si>
    <t>235 Productos químicos, farmacéuticos y de laboratorio adquiridos como materia prima</t>
  </si>
  <si>
    <t>236 Productos metálicos y a base de minerales no metálicos adquiridos como materia prima</t>
  </si>
  <si>
    <t>237 Productos de cuero, piel, plástico y hule adquiridos como materia prima</t>
  </si>
  <si>
    <t>238 Mercancías adquiridas para su comercialización</t>
  </si>
  <si>
    <t>239 Otros productos adquiridos como materia prima</t>
  </si>
  <si>
    <t xml:space="preserve">                 2400  MATERIALES Y ARTICULOS DE CONSTRUCCION Y DE REPARACION</t>
  </si>
  <si>
    <t>241 Productos minerales no metálicos</t>
  </si>
  <si>
    <t>242 Cemento y productos de concreto</t>
  </si>
  <si>
    <t>243 Cal, yeso y productos de yeso</t>
  </si>
  <si>
    <t>244 Madera y productos de madera</t>
  </si>
  <si>
    <t>245 Vidrio y productos de vidrio</t>
  </si>
  <si>
    <t>246 Material eléctrico y electrónico</t>
  </si>
  <si>
    <t>247 Artículos metálicos para la construcción</t>
  </si>
  <si>
    <t>248 Materiales complementarios</t>
  </si>
  <si>
    <t>249 Otros materiales y artículos de construcción y reparación</t>
  </si>
  <si>
    <t xml:space="preserve">                 2500  PRODUCTOS QUIMICOS, FARMACEUTICOS Y DE LABORATORIO</t>
  </si>
  <si>
    <t>251 Productos químicos básicos</t>
  </si>
  <si>
    <t>252 Fertilizantes, pesticidas y otros agroquímicos</t>
  </si>
  <si>
    <t>253 Medicinas y productos farmacéuticos</t>
  </si>
  <si>
    <t>254 Materiales, accesorios y suministros médicos</t>
  </si>
  <si>
    <t>255 Materiales, accesorios y suministros de laboratorio</t>
  </si>
  <si>
    <t>256 Fibras sintéticas, hules, plásticos y derivados</t>
  </si>
  <si>
    <t>259 Otros productos químicos</t>
  </si>
  <si>
    <t xml:space="preserve">                  2600  COMBUSTIBLES, LUBRICANTES Y ADITIVOS</t>
  </si>
  <si>
    <t>261 Combustibles, lubricantes y aditivos</t>
  </si>
  <si>
    <t>262 Carbón y sus derivados</t>
  </si>
  <si>
    <t xml:space="preserve">                  2700  VESTUARIO, BLANCOS, PRENDAS DE PROTECCION Y ARTICULOS DEPORTIVOS</t>
  </si>
  <si>
    <t>271 Vestuario y uniformes</t>
  </si>
  <si>
    <t>272 Prendas de seguridad y protección personal</t>
  </si>
  <si>
    <t>273 Artículos deportivos</t>
  </si>
  <si>
    <t>274 Productos textiles</t>
  </si>
  <si>
    <t>275 Blancos y otros productos textiles, excepto prendas de vestir</t>
  </si>
  <si>
    <t xml:space="preserve">                  2800  MATERIALES Y SUMINISTROS PARA SEGURIDAD</t>
  </si>
  <si>
    <t>281 Sustancias y materiales explosivos</t>
  </si>
  <si>
    <t>282 Materiales de seguridad pública</t>
  </si>
  <si>
    <t>283 Prendas de protección para seguridad pública y nacional</t>
  </si>
  <si>
    <t xml:space="preserve">                  2900  HERRAMIENTAS, REFACCIONES Y ACCESORIOS MENORES</t>
  </si>
  <si>
    <t>291 Herramientas menores</t>
  </si>
  <si>
    <t>292 Refacciones y accesorios menores de edificios</t>
  </si>
  <si>
    <t>293 Refacciones y accesorios menores de mobiliario y equipo de administración, educacional y recreativo</t>
  </si>
  <si>
    <t>294 Refacciones y accesorios menores de equipo de cómputo y tecnologías de la información</t>
  </si>
  <si>
    <t>295 Refacciones y accesorios menores de equipo e instrumental médico y de laboratorio</t>
  </si>
  <si>
    <t>296 Refacciones y accesorios menores de equipo de transporte</t>
  </si>
  <si>
    <t>297 Refacciones y accesorios menores de equipo de defensa y seguridad</t>
  </si>
  <si>
    <t>298 Refacciones y accesorios menores de maquinaria y otros equipos</t>
  </si>
  <si>
    <t>299 Refacciones y accesorios menores otros bienes muebles</t>
  </si>
  <si>
    <t>3000 SERVICIOS GENERALES</t>
  </si>
  <si>
    <t xml:space="preserve">                3100  SERVICIOS BASICOS</t>
  </si>
  <si>
    <t>311 Energía eléctrica</t>
  </si>
  <si>
    <t>312 Gas</t>
  </si>
  <si>
    <t>313 Agua</t>
  </si>
  <si>
    <t>314 Telefonía tradicional</t>
  </si>
  <si>
    <t>315 Telefonía celular</t>
  </si>
  <si>
    <t>316 Servicios de telecomunicaciones y satélites</t>
  </si>
  <si>
    <t>317 Servicios de acceso de Internet, redes y procesamiento de información</t>
  </si>
  <si>
    <t>318 Servicios postales y telegráficos</t>
  </si>
  <si>
    <t>319 Servicios integrales y otros servicios</t>
  </si>
  <si>
    <t xml:space="preserve">                3200  SERVICIOS DE ARRENDAMIENTO</t>
  </si>
  <si>
    <t>321 Arrendamiento de terrenos</t>
  </si>
  <si>
    <t>322 Arrendamiento de edificios</t>
  </si>
  <si>
    <t>323 Arrendamiento de mobiliario y equipo de administración, educacional y recreativo</t>
  </si>
  <si>
    <t>324 Arrendamiento de equipo e instrumental médico y de laboratorio</t>
  </si>
  <si>
    <t>325 Arrendamiento de equipo de transporte</t>
  </si>
  <si>
    <t>326 Arrendamiento de maquinaria, otros equipos y herramientas</t>
  </si>
  <si>
    <t>327 Arrendamiento de activos intangibles</t>
  </si>
  <si>
    <t>328 Arrendamiento financiero</t>
  </si>
  <si>
    <t>329 Otros arrendamientos</t>
  </si>
  <si>
    <t xml:space="preserve">                3300  SERVICIOS PROFESIONALES, CIENTIFICOS, TECNICOS Y OTROS SERVICIOS</t>
  </si>
  <si>
    <t>331 Servicios legales, de contabilidad, auditoría y relacionados</t>
  </si>
  <si>
    <t>332 Servicios de diseño, arquitectura, ingeniería y actividades relacionadas</t>
  </si>
  <si>
    <t>333 Servicios de consultoría administrativa, procesos, técnica y en tecnologías de la información</t>
  </si>
  <si>
    <t>334 Servicios de capacitación</t>
  </si>
  <si>
    <t>335 Servicios de investigación científica y desarrollo</t>
  </si>
  <si>
    <t>336 Servicios de apoyo administrativo, traducción, fotocopiado e impresión</t>
  </si>
  <si>
    <t>337 Servicios de protección y seguridad</t>
  </si>
  <si>
    <t>338 Servicios de vigilancia</t>
  </si>
  <si>
    <t>339 Servicios profesionales, científicos y técnicos integrales</t>
  </si>
  <si>
    <t xml:space="preserve">                3400  SERVICIOS FINANCIEROS, BANCARIOS Y COMERCIALES</t>
  </si>
  <si>
    <t>341 Servicios financieros y bancarios</t>
  </si>
  <si>
    <t>342 Servicios de cobranza, investigación crediticia y similar</t>
  </si>
  <si>
    <t>343 Servicios de recaudación, traslado y custodia de valores</t>
  </si>
  <si>
    <t>344 Seguros de responsabilidad patrimonial y fianzas</t>
  </si>
  <si>
    <t>345 Seguro de bienes patrimoniales</t>
  </si>
  <si>
    <t>346 Almacenaje, envase y embalaje</t>
  </si>
  <si>
    <t>347 Fletes y maniobras</t>
  </si>
  <si>
    <t>348 Comisiones por ventas</t>
  </si>
  <si>
    <t>349 Servicios financieros, bancarios y comerciales integrales</t>
  </si>
  <si>
    <t xml:space="preserve">                3500  SERVICIOS DE INSTALACION, REPARACION, MANTENIMIENTO Y CONSERVACION</t>
  </si>
  <si>
    <t>351 Conservación y mantenimiento menor de inmuebles</t>
  </si>
  <si>
    <t>352 Instalación, reparación y mantenimiento de mobiliario y equipo de administración, educacional y recreativo</t>
  </si>
  <si>
    <t>353 Instalación, reparación y mantenimiento de equipo de cómputo y tecnología de la información</t>
  </si>
  <si>
    <t>354 Instalación, reparación y mantenimiento de equipo e instrumental médico y de laboratorio</t>
  </si>
  <si>
    <t>355 Reparación y mantenimiento de equipo de transporte</t>
  </si>
  <si>
    <t>356 Reparación y mantenimiento de equipo de defensa y seguridad</t>
  </si>
  <si>
    <t>357 Instalación, reparación y mantenimiento de maquinaria, otros equipos y herramienta</t>
  </si>
  <si>
    <t>358 Servicios de limpieza y manejo de desechos</t>
  </si>
  <si>
    <t>359 Servicios de jardinería y fumigación</t>
  </si>
  <si>
    <t xml:space="preserve">                3600  SERVICIOS DE COMUNICACION SOCIAL Y PUBLICIDAD</t>
  </si>
  <si>
    <t>361 Difusión por radio, televisión y otros medios de mensajes sobre programas y actividades gubernamentales</t>
  </si>
  <si>
    <t>362 Difusión por radio, televisión y otros medios de mensajes comerciales para promover la venta de bienes o servicios</t>
  </si>
  <si>
    <t>363 Servicios de creatividad, preproducción y producción de publicidad, excepto Internet</t>
  </si>
  <si>
    <t>364 Servicios de revelado de fotografías</t>
  </si>
  <si>
    <t>365 Servicios de la industria fílmica, del sonido y del video</t>
  </si>
  <si>
    <t>366 Servicio de creación y difusión de contenido exclusivamente a través de Internet</t>
  </si>
  <si>
    <t>369 Otros servicios de información</t>
  </si>
  <si>
    <t xml:space="preserve">               3700  SERVICIOS DE TRASLADO Y VIATICOS</t>
  </si>
  <si>
    <t>371 Pasajes aéreos</t>
  </si>
  <si>
    <t>372 Pasajes terrestres</t>
  </si>
  <si>
    <t>373 Pasajes marítimos, lacustres y fluviales</t>
  </si>
  <si>
    <t>374 Autotransporte</t>
  </si>
  <si>
    <t>375 Viáticos en el país</t>
  </si>
  <si>
    <t>376 Viáticos en el extranjero</t>
  </si>
  <si>
    <t>377 Gastos de instalación y traslado de menaje</t>
  </si>
  <si>
    <t>378 Servicios integrales de traslado y viáticos</t>
  </si>
  <si>
    <t>379 Otros servicios de traslado y hospedaje</t>
  </si>
  <si>
    <t xml:space="preserve">               3800  SERVICIOS OFICIALES</t>
  </si>
  <si>
    <t>381 Gastos de ceremonial</t>
  </si>
  <si>
    <t>382 Gastos de orden social y cultural</t>
  </si>
  <si>
    <t>383 Congresos y convenciones</t>
  </si>
  <si>
    <t>384 Exposiciones</t>
  </si>
  <si>
    <t>385 Gastos de representación</t>
  </si>
  <si>
    <t xml:space="preserve">                3900  OTROS SERVICIOS GENERALES</t>
  </si>
  <si>
    <t>391 Servicios funerarios y de cementerios</t>
  </si>
  <si>
    <t>392 Impuestos y derechos</t>
  </si>
  <si>
    <t>393 Impuestos y derechos de importación</t>
  </si>
  <si>
    <t>394 Sentencias y resoluciones por autoridad competente</t>
  </si>
  <si>
    <t>395 Penas, multas, accesorios y actualizaciones</t>
  </si>
  <si>
    <t>396 Otros gastos por responsabilidades</t>
  </si>
  <si>
    <t>397 Utilidades</t>
  </si>
  <si>
    <t>398 Impuesto sobre nóminas y otros que se deriven de una relación laboral</t>
  </si>
  <si>
    <t>399 Otros servicios generales</t>
  </si>
  <si>
    <t>4000 TRANSFERENCIAS, ASIGNACIONES, SUBSIDIOS Y OTRAS AYUDAS</t>
  </si>
  <si>
    <t xml:space="preserve">                 4100  TRANSFERENCIAS INTERNAS Y ASIGNACIONES AL SECTOR PÚBLICO</t>
  </si>
  <si>
    <t>411 Asignaciones presupuestarias al Poder Ejecutivo</t>
  </si>
  <si>
    <t>412 Asignaciones presupuestarias al Poder Legislativo</t>
  </si>
  <si>
    <t>413 Asignaciones presupuestarias al Poder Judicial</t>
  </si>
  <si>
    <t>414 Asignaciones presupuestarias a Órganos Autónomos</t>
  </si>
  <si>
    <t>415 Transferencias internas otorgadas a entidades paraestatales no empresariales y no financieras</t>
  </si>
  <si>
    <t>416 Transferencias internas otorgadas a entidades paraestatales empresariales y no financieras</t>
  </si>
  <si>
    <t>417 Transferencias internas otorgadas a fideicomisos públicos empresariales y no financieros</t>
  </si>
  <si>
    <t>418 Transferencias internas otorgadas a instituciones paraestatales públicas financieras</t>
  </si>
  <si>
    <t>419 Transferencias internas otorgadas a fideicomisos públicos financieros</t>
  </si>
  <si>
    <t xml:space="preserve">                4200  TRANSFERENCIAS AL RESTO DEL SECTOR PÚBLICO</t>
  </si>
  <si>
    <t>421 Transferencias otorgadas a entidades paraestatales no empresariales y no financieras</t>
  </si>
  <si>
    <t>422 Transferencias otorgadas para entidades paraestatales empresariales y no financieras</t>
  </si>
  <si>
    <t>423 Transferencias otorgadas para instituciones paraestatales públicas financieras</t>
  </si>
  <si>
    <t>424 Transferencias otorgadas a entidades federativas y municipios</t>
  </si>
  <si>
    <t>425 Transferencias a fideicomisos de entidades federativas y municipios</t>
  </si>
  <si>
    <t xml:space="preserve">                4300  SUBSIDIOS Y SUBVENCIONES</t>
  </si>
  <si>
    <t>431 Subsidios a la producción</t>
  </si>
  <si>
    <t>432 Subsidios a la distribución</t>
  </si>
  <si>
    <t>433 Subsidios a la inversión</t>
  </si>
  <si>
    <t>434 Subsidios a la prestación de servicios públicos</t>
  </si>
  <si>
    <t>435 Subsidios para cubrir diferenciales de tasas de interés</t>
  </si>
  <si>
    <t>436 Subsidios a la vivienda</t>
  </si>
  <si>
    <t>437 Subvenciones al consumo</t>
  </si>
  <si>
    <t>438 Subsidios a entidades federativas y municipios</t>
  </si>
  <si>
    <t>439 Otros Subsidios</t>
  </si>
  <si>
    <t xml:space="preserve">                 4400  AYUDAS SOCIALES</t>
  </si>
  <si>
    <t>441 Ayudas sociales a personas</t>
  </si>
  <si>
    <t>442 Becas y otras ayudas para programas de capacitación</t>
  </si>
  <si>
    <t>443 Ayudas sociales a instituciones de enseñanza</t>
  </si>
  <si>
    <t>444 Ayudas sociales a actividades científicas o académicas</t>
  </si>
  <si>
    <t>445 Ayudas sociales a instituciones sin fines de lucro</t>
  </si>
  <si>
    <t>446 Ayudas sociales a cooperativas</t>
  </si>
  <si>
    <t>447 Ayudas sociales a entidades de interés público</t>
  </si>
  <si>
    <t>448 Ayudas por desastres naturales y otros siniestros</t>
  </si>
  <si>
    <t xml:space="preserve">                4500  PENSIONES Y JUBILACIONES</t>
  </si>
  <si>
    <t>451 Pensiones</t>
  </si>
  <si>
    <t>452 Jubilaciones</t>
  </si>
  <si>
    <t>459 Otras pensiones y jubilaciones</t>
  </si>
  <si>
    <t xml:space="preserve">                 4600  TRANSFERENCIAS A FIDEICOMISOS, MANDATOS Y OTROS ANALOGOS</t>
  </si>
  <si>
    <t>461 Transferencias a fideicomisos del Poder Ejecutivo</t>
  </si>
  <si>
    <t>462 Transferencias a fideicomisos del Poder Legislativo</t>
  </si>
  <si>
    <t>463 Transferencias a fideicomisos del Poder Judicial</t>
  </si>
  <si>
    <t>464 Transferencias a fideicomisos públicos de entidades paraestatales no empresariales y no financieras</t>
  </si>
  <si>
    <t>465 Transferencias a fideicomisos públicos de entidades paraestatales empresariales y no financieras</t>
  </si>
  <si>
    <t>466 Transferencias a fideicomisos de instituciones públicas financieras</t>
  </si>
  <si>
    <t>469 Otras transferencias a fideicomisos</t>
  </si>
  <si>
    <t xml:space="preserve">                 4700  TRANSFERENCIAS A LA SEGURIDAD SOCIAL</t>
  </si>
  <si>
    <t>471 Transferencias por obligación de ley</t>
  </si>
  <si>
    <t xml:space="preserve">                 4800  DONATIVOS</t>
  </si>
  <si>
    <t>481 Donativos a instituciones sin fines de lucro</t>
  </si>
  <si>
    <t>482 Donativos a entidades federativas</t>
  </si>
  <si>
    <t>483 Donativos a fideicomisos privados</t>
  </si>
  <si>
    <t>484 Donativos a fideicomisos estatales</t>
  </si>
  <si>
    <t>485 Donativos internacionales</t>
  </si>
  <si>
    <t xml:space="preserve">                 4900  TRANSFERENCIAS AL EXTERIOR</t>
  </si>
  <si>
    <t>491 Transferencias para gobiernos extranjeros</t>
  </si>
  <si>
    <t>492 Transferencias para organismos internacionales</t>
  </si>
  <si>
    <t>493 Transferencias para el sector privado externo</t>
  </si>
  <si>
    <t>5000 BIENES MUEBLES, INMUEBLES E INTANGIBLES</t>
  </si>
  <si>
    <t xml:space="preserve">                 5100  MOBILIARIO Y EQUIPO DE ADMINISTRACION</t>
  </si>
  <si>
    <t>511 Muebles de oficina y estantería</t>
  </si>
  <si>
    <t>512 Muebles, excepto de oficina y estantería</t>
  </si>
  <si>
    <t>513 Bienes artísticos, culturales y científicos</t>
  </si>
  <si>
    <t>514 Objetos de valor</t>
  </si>
  <si>
    <t>515 Equipo de cómputo y de tecnologías de la información</t>
  </si>
  <si>
    <t>519 Otros mobiliarios y equipos de administración</t>
  </si>
  <si>
    <t xml:space="preserve">                5200  MOBILIARIO Y EQUIPO EDUCACIONAL Y RECREATIVO</t>
  </si>
  <si>
    <t>521 Equipos y aparatos audiovisuales</t>
  </si>
  <si>
    <t>522 Aparatos deportivos</t>
  </si>
  <si>
    <t>523 Cámaras fotográficas y de video</t>
  </si>
  <si>
    <t>529 Otro mobiliario y equipo educacional y recreativo</t>
  </si>
  <si>
    <t xml:space="preserve">                 5300  EQUIPO E INSTRUMENTAL MEDICO Y DE LABORATORIO</t>
  </si>
  <si>
    <t>531 Equipo médico y de laboratorio</t>
  </si>
  <si>
    <t>532 Instrumental médico y de laboratorio</t>
  </si>
  <si>
    <t xml:space="preserve">                 5400  VEHICULOS Y EQUIPO DE TRANSPORTE</t>
  </si>
  <si>
    <t>541 Vehículos y Equipo Terrestre</t>
  </si>
  <si>
    <t>542 Carrocerías y remolques</t>
  </si>
  <si>
    <t>543 Equipo aeroespacial</t>
  </si>
  <si>
    <t>544 Equipo ferroviario</t>
  </si>
  <si>
    <t>545 Embarcaciones</t>
  </si>
  <si>
    <t>549 Otros equipos de transporte</t>
  </si>
  <si>
    <t xml:space="preserve">                5500  EQUIPO DE DEFENSA Y SEGURIDAD</t>
  </si>
  <si>
    <t>551 Equipo de defensa y seguridad</t>
  </si>
  <si>
    <t xml:space="preserve">                5600  MAQUINARIA, OTROS EQUIPOS Y HERRAMIENTAS</t>
  </si>
  <si>
    <t>561 Maquinaria y equipo agropecuario</t>
  </si>
  <si>
    <t>562 Maquinaria y equipo industrial</t>
  </si>
  <si>
    <t>563 Maquinaria y equipo de construcción</t>
  </si>
  <si>
    <t>564 Sistemas de aire acondicionado, calefacción y de refrigeración industrial y comercial</t>
  </si>
  <si>
    <t>565 Equipo de comunicación y telecomunicación</t>
  </si>
  <si>
    <t>566 Equipos de generación eléctrica, aparatos y accesorios eléctricos</t>
  </si>
  <si>
    <t>567 Herramientas y máquinas-herramienta</t>
  </si>
  <si>
    <t>569 Otros equipos</t>
  </si>
  <si>
    <t xml:space="preserve">                5700  ACTIVOS BIOLOGICOS</t>
  </si>
  <si>
    <t>571 Bovinos</t>
  </si>
  <si>
    <t>572 Porcinos</t>
  </si>
  <si>
    <t>573 Aves</t>
  </si>
  <si>
    <t>574 Ovinos y caprinos</t>
  </si>
  <si>
    <t>575 Peces y acuicultura</t>
  </si>
  <si>
    <t>576 Equinos</t>
  </si>
  <si>
    <t>577 Especies menores y de zoológico</t>
  </si>
  <si>
    <t>578 Árboles y plantas</t>
  </si>
  <si>
    <t>579 Otros activos biológicos</t>
  </si>
  <si>
    <t xml:space="preserve">               5800  BIENES INMUEBLES</t>
  </si>
  <si>
    <t>581 Terrenos</t>
  </si>
  <si>
    <t>582 Viviendas</t>
  </si>
  <si>
    <t>583 Edificios no residenciales</t>
  </si>
  <si>
    <t>589 Otros bienes inmuebles</t>
  </si>
  <si>
    <t xml:space="preserve">               5900  ACTIVOS INTANGIBLES</t>
  </si>
  <si>
    <t>591 Software</t>
  </si>
  <si>
    <t>592 Patentes</t>
  </si>
  <si>
    <t>593 Marcas</t>
  </si>
  <si>
    <t>594 Derechos</t>
  </si>
  <si>
    <t>595 Concesiones</t>
  </si>
  <si>
    <t>596 Franquicias</t>
  </si>
  <si>
    <t>597 Licencias informáticas e intelectuales</t>
  </si>
  <si>
    <t>598 Licencias industriales, comerciales y otras</t>
  </si>
  <si>
    <t>599 Otros activos intangibles</t>
  </si>
  <si>
    <t>6000 INVERSION PUBLICA</t>
  </si>
  <si>
    <t xml:space="preserve">               6100  OBRA PÚBLICA EN BIENES DE DOMINIO PÚBLICO</t>
  </si>
  <si>
    <t>611 Edificación habitacional</t>
  </si>
  <si>
    <t>612 Edificación no habitacional</t>
  </si>
  <si>
    <t>613 Construcción de obras para el abastecimiento de agua, petróleo, gas, electricidad y telecomunicaciones</t>
  </si>
  <si>
    <t>614 División de terrenos y construcción de obras de urbanización</t>
  </si>
  <si>
    <t>615 Construcción de vías de comunicación</t>
  </si>
  <si>
    <t>616 Otras construcciones de ingeniería civil u obra pesada</t>
  </si>
  <si>
    <t>617 Instalaciones y equipamiento en construcciones</t>
  </si>
  <si>
    <t>619 Trabajos de acabados en edificaciones y otros trabajos especializados</t>
  </si>
  <si>
    <t xml:space="preserve">              6200  OBRA PÚBLICA EN BIENES PROPIOS</t>
  </si>
  <si>
    <t>621 Edificación habitacional</t>
  </si>
  <si>
    <t>622 Edificación no habitacional</t>
  </si>
  <si>
    <t>623 Construcción de obras para el abastecimiento de agua, petróleo, gas, electricidad y telecomunicaciones</t>
  </si>
  <si>
    <t>624 División de terrenos y construcción de obras de urbanización</t>
  </si>
  <si>
    <t>625 Construcción de vías de comunicación</t>
  </si>
  <si>
    <t>626 Otras construcciones de ingeniería civil u obra pesada</t>
  </si>
  <si>
    <t>627 Instalaciones y equipamiento en construcciones</t>
  </si>
  <si>
    <t>629 Trabajos de acabados en edificaciones y otros trabajos especializados</t>
  </si>
  <si>
    <t xml:space="preserve">               6300  PROYECTOS PRODUCTIVOS Y ACCIONES DE FOMENTO</t>
  </si>
  <si>
    <t>631 Estudios, formulación y evaluación de proyectos productivos no incluidos en conceptos anteriores de este capítulo</t>
  </si>
  <si>
    <t>632 Ejecución de proyectos productivos no incluidos en conceptos anteriores de este capítulo</t>
  </si>
  <si>
    <t>7000  INVERSIONES FINANCIERAS Y OTRAS PROVISIONES</t>
  </si>
  <si>
    <t xml:space="preserve">               7100  INVERSIONES PARA EL FOMENTO DE ACTIVIDADES PRODUCTIVAS</t>
  </si>
  <si>
    <t>711 Créditos otorgados por entidades federativas y municipios al sector social y privado para el fomento de actividades productivas</t>
  </si>
  <si>
    <t>712 Créditos otorgados por las entidades federativas a municipios para el fomento de actividades productivas</t>
  </si>
  <si>
    <t xml:space="preserve">               7200  ACCIONES Y PARTICIPACIONES DE CAPITAL</t>
  </si>
  <si>
    <t>721 Acciones y participaciones de capital en entidades paraestatales no empresariales y no financieras con fines de política económica</t>
  </si>
  <si>
    <t>722 Acciones y participaciones de capital en entidades paraestatales empresariales y no financieras con fines de política económica</t>
  </si>
  <si>
    <t>723 Acciones y participaciones de capital en instituciones paraestatales públicas financieras con fines de política económica</t>
  </si>
  <si>
    <t>724 Acciones y participaciones de capital en el sector privado con fines de política económica</t>
  </si>
  <si>
    <t>725 Acciones y participaciones de capital en organismos internacionales con fines de política económica</t>
  </si>
  <si>
    <t>726 Acciones y participaciones de capital en el sector externo con fines de política económica</t>
  </si>
  <si>
    <t>727 Acciones y participaciones de capital en el sector público con fines de gestión de liquidez</t>
  </si>
  <si>
    <t>728 Acciones y participaciones de capital en el sector privado con fines de gestión de liquidez</t>
  </si>
  <si>
    <t>729 Acciones y participaciones de capital en el sector externo con fines de gestión de liquidez</t>
  </si>
  <si>
    <t xml:space="preserve">               7300  COMPRA DE TITULOS Y VALORES</t>
  </si>
  <si>
    <t>731 Bonos</t>
  </si>
  <si>
    <t>732 Valores representativos de deuda adquiridos con fines de política económica</t>
  </si>
  <si>
    <t>733 Valores representativos de deuda adquiridos con fines de gestión de liquidez</t>
  </si>
  <si>
    <t>734 Obligaciones negociables adquiridas con fines de política económica</t>
  </si>
  <si>
    <t>735 Obligaciones negociables adquiridas con fines de gestión de liquidez</t>
  </si>
  <si>
    <t>739 Otros valores</t>
  </si>
  <si>
    <t xml:space="preserve">                7400  CONCESION DE PRÉSTAMOS</t>
  </si>
  <si>
    <t>741 Concesión de préstamos a entidades paraestatales no empresariales y no financieras con fines de política económica</t>
  </si>
  <si>
    <t>742 Concesión de préstamos a entidades paraestatales empresariales y no financieras con fines de política económica</t>
  </si>
  <si>
    <t>743 Concesión de préstamos a instituciones paraestatales públicas financieras con fines de política económica</t>
  </si>
  <si>
    <t>744 Concesión de préstamos a entidades federativas y municipios con fines de política económica</t>
  </si>
  <si>
    <t>745 Concesión de préstamos al sector privado con fines de política económica</t>
  </si>
  <si>
    <t>746 Concesión de préstamos al sector externo con fines de política económica</t>
  </si>
  <si>
    <t>747 Concesión de préstamos al sector público con fines de gestión de liquidez</t>
  </si>
  <si>
    <t>748 Concesión de préstamos al sector privado con fines de gestión de liquidez</t>
  </si>
  <si>
    <t>749 Concesión de préstamos al sector externo con fines de gestión de liquidez</t>
  </si>
  <si>
    <t xml:space="preserve">                7500  INVERSIONES EN FIDEICOMISOS, MANDATOS Y OTROS ANALOGOS</t>
  </si>
  <si>
    <t>751 Inversiones en fideicomisos del Poder Ejecutivo</t>
  </si>
  <si>
    <t>752 Inversiones en fideicomisos del Poder Legislativo</t>
  </si>
  <si>
    <t>753 Inversiones en fideicomisos del Poder Judicial</t>
  </si>
  <si>
    <t>754 Inversiones en fideicomisos públicos no empresariales y no financieros</t>
  </si>
  <si>
    <t>755 Inversiones en fideicomisos públicos empresariales y no financieros</t>
  </si>
  <si>
    <t>756 Inversiones en fideicomisos públicos financieros</t>
  </si>
  <si>
    <t>757 Inversiones en fideicomisos de entidades federativas</t>
  </si>
  <si>
    <t>758 Inversiones en fideicomisos de municipios</t>
  </si>
  <si>
    <t>759 Otras inversiones en fideicomisos</t>
  </si>
  <si>
    <t xml:space="preserve">               7600  OTRAS INVERSIONES FINANCIERAS</t>
  </si>
  <si>
    <t>761 Depósitos a largo plazo en moneda nacional</t>
  </si>
  <si>
    <t>762 Depósitos a largo plazo en moneda extranjera</t>
  </si>
  <si>
    <t xml:space="preserve">               7900 PROVISIONES PARA CONTINGENCIAS Y OTRAS EROGACIONES ESPECIALES</t>
  </si>
  <si>
    <t>791 Contingencias por fenómenos naturales</t>
  </si>
  <si>
    <t>792 Contingencias socioeconómicas</t>
  </si>
  <si>
    <t>799 Otras erogaciones especiales</t>
  </si>
  <si>
    <t>8000  PARTICIPACIONES Y APORTACIONES</t>
  </si>
  <si>
    <t xml:space="preserve">               8100  PARTICIPACIONES</t>
  </si>
  <si>
    <t>811 Fondo general de participaciones</t>
  </si>
  <si>
    <t>812 Fondo de fomento municipal</t>
  </si>
  <si>
    <t>813 Participaciones de las entidades federativas a los municipios</t>
  </si>
  <si>
    <t>814 Otros conceptos participables de la Federación a entidades federativas</t>
  </si>
  <si>
    <t>815 Otros conceptos participables de la Federación a municipios</t>
  </si>
  <si>
    <t>816 Convenios de colaboración administrativa</t>
  </si>
  <si>
    <t xml:space="preserve">               8300  APORTACIONES</t>
  </si>
  <si>
    <t>831 Aportaciones de la Federación a las entidades federativas</t>
  </si>
  <si>
    <t>832 Aportaciones de la Federación a municipios</t>
  </si>
  <si>
    <t>833 Aportaciones de las entidades federativas a los municipios</t>
  </si>
  <si>
    <t>834 Aportaciones previstas en leyes y decretos al sistema de protección social</t>
  </si>
  <si>
    <t>835 Aportaciones previstas en leyes y decretos compensatorias a entidades federativas y municipios</t>
  </si>
  <si>
    <t xml:space="preserve">               8500  CONVENIOS</t>
  </si>
  <si>
    <t>851 Convenios de reasignación</t>
  </si>
  <si>
    <t>852 Convenios de descentralización</t>
  </si>
  <si>
    <t>853 Otros convenios</t>
  </si>
  <si>
    <t>9000 DEUDA PUBLICA</t>
  </si>
  <si>
    <t xml:space="preserve">              9100  AMORTIZACION DE LA DEUDA PÚBLICA</t>
  </si>
  <si>
    <t>911 Amortización de la deuda interna con instituciones de crédito</t>
  </si>
  <si>
    <t>912 Amortización de la deuda interna por emisión de títulos y valores</t>
  </si>
  <si>
    <t>913 Amortización de arrendamientos financieros nacionales</t>
  </si>
  <si>
    <t>914 Amortización de la deuda externa con instituciones de crédito</t>
  </si>
  <si>
    <t>915 Amortización de deuda externa con organismos financieros internacionales</t>
  </si>
  <si>
    <t>916 Amortización de la deuda bilateral</t>
  </si>
  <si>
    <t>917 Amortización de la deuda externa por emisión de títulos y valores</t>
  </si>
  <si>
    <t>918 Amortización de arrendamientos financieros internacionales</t>
  </si>
  <si>
    <t xml:space="preserve">              9200  INTERESES DE LA DEUDA PÚBLICA</t>
  </si>
  <si>
    <t>921 Intereses de la deuda interna con instituciones de crédito</t>
  </si>
  <si>
    <t>922 Intereses derivados de la colocación de títulos y valores</t>
  </si>
  <si>
    <t>923 Intereses por arrendamientos financieros nacionales</t>
  </si>
  <si>
    <t>924 Intereses de la deuda externa con instituciones de crédito</t>
  </si>
  <si>
    <t>925 Intereses de la deuda con organismos financieros Internacionales</t>
  </si>
  <si>
    <t>926 Intereses de la deuda bilateral</t>
  </si>
  <si>
    <t>927 Intereses derivados de la colocación de títulos y valores en el exterior</t>
  </si>
  <si>
    <t>928 Intereses por arrendamientos financieros internacionales</t>
  </si>
  <si>
    <t xml:space="preserve">              9300  COMISIONES DE LA DEUDA PÚBLICA</t>
  </si>
  <si>
    <t>931 Comisiones de la deuda pública interna</t>
  </si>
  <si>
    <t>932 Comisiones de la deuda pública externa</t>
  </si>
  <si>
    <t xml:space="preserve">              9400  GASTOS DE LA DEUDA PÚBLICA</t>
  </si>
  <si>
    <t>941 Gastos de la deuda pública interna</t>
  </si>
  <si>
    <t>942 Gastos de la deuda pública externa</t>
  </si>
  <si>
    <t xml:space="preserve">              9500 COSTO POR COBERTURAS</t>
  </si>
  <si>
    <t>951 Costos por coberturas</t>
  </si>
  <si>
    <t xml:space="preserve">             9600  APOYOS FINANCIEROS</t>
  </si>
  <si>
    <t>961 Apoyos a intermediarios financieros</t>
  </si>
  <si>
    <t>962 Apoyos a ahorradores y deudores del Sistema Financiero Nacional</t>
  </si>
  <si>
    <t xml:space="preserve">             9900  ADEUDOS DE EJERCICIOS FISCALES ANTERIORES (ADEFAS)</t>
  </si>
  <si>
    <t>991 ADEFAS</t>
  </si>
  <si>
    <t>Total general</t>
  </si>
  <si>
    <t>Total</t>
  </si>
  <si>
    <t>PRESIDENCIA MUNICIPAL</t>
  </si>
  <si>
    <t>COMISARÍA DE SEGURIDAD CIUDADANA DE GUADALAJARA</t>
  </si>
  <si>
    <t>CONTRALORÍA CIUDADANA</t>
  </si>
  <si>
    <t>ANÁLISIS Y COMUNICACIÓN ESTRATÉGICA</t>
  </si>
  <si>
    <t>COORDINACIÓN GENERAL DE COMBATE A LA DESIGUALDAD</t>
  </si>
  <si>
    <t>COORDINACIÓN GENERAL DE GESTIÓN INTEGRAL DE LA CIUDAD</t>
  </si>
  <si>
    <t>JEFATURA DE GABINETE</t>
  </si>
  <si>
    <t>SECRETARÍA GENERAL</t>
  </si>
  <si>
    <t>SINDICATURA</t>
  </si>
  <si>
    <t>TESORERÍA</t>
  </si>
  <si>
    <t>COORDINACIÓN GENERAL DE DESARROLLO ECONÓMICO</t>
  </si>
  <si>
    <t>COORDINACIÓN GENERAL CUIDAMOS GUADALAJARA</t>
  </si>
  <si>
    <t>Importe</t>
  </si>
  <si>
    <t xml:space="preserve">Total </t>
  </si>
  <si>
    <t>DIRECCIÓN DE TRANSPARENCIA Y BUENAS PRÁCTICAS</t>
  </si>
  <si>
    <t>Entidades paraestatales y fideicomisos no empresariales y no financieros</t>
  </si>
  <si>
    <t>3.1.1.2.0</t>
  </si>
  <si>
    <t>Órgano ejecutivo municipal (ayuntamiento)</t>
  </si>
  <si>
    <t>3.1.1.1.1</t>
  </si>
  <si>
    <t>Gobierno municipal</t>
  </si>
  <si>
    <t>3.1.1.1.0</t>
  </si>
  <si>
    <t>Gobierno general municipal</t>
  </si>
  <si>
    <t>3.1.1.0.0</t>
  </si>
  <si>
    <t>Sector publico no financiero</t>
  </si>
  <si>
    <t>3.1.0.0.0</t>
  </si>
  <si>
    <t>Sector publico municipal</t>
  </si>
  <si>
    <t>3.0.0.0.0</t>
  </si>
  <si>
    <t>Clasificación administrativa</t>
  </si>
  <si>
    <t>CLAVE</t>
  </si>
  <si>
    <t>CLASIFICACIÓN ADMINISTRATIVA</t>
  </si>
  <si>
    <t>4.4.1 Adeudos de Ejercicios Fiscales Anteriores</t>
  </si>
  <si>
    <t xml:space="preserve">4.4. Adeudos de Ejercicios Fiscales Anteriores </t>
  </si>
  <si>
    <t>4.3.4 Apoyo a los programas de reestructura en unidades de inversión (UDIS)</t>
  </si>
  <si>
    <t>4.3.3 Banca de Desarrollo</t>
  </si>
  <si>
    <t>4.3.2 Apoyos IPAB</t>
  </si>
  <si>
    <t>4.3.1 Saneamiento del Sistema Financiero</t>
  </si>
  <si>
    <t xml:space="preserve">4.3. Saneamiento del Sistema Financiero </t>
  </si>
  <si>
    <t>4.2.3 Aportaciones entre Diferentes Niveles y Ordenes de Gobierno</t>
  </si>
  <si>
    <t>4.2.2 Participaciones entre Diferentes Niveles y Ordenes de Gobierno</t>
  </si>
  <si>
    <t>4.2.1 Transferencias entre Diferentes Niveles y Ordenes de Gobierno</t>
  </si>
  <si>
    <t xml:space="preserve">4.2. Transferencias, Participaciones y Aportaciones entre Diferentes Niveles y Órdenes de Gobierno </t>
  </si>
  <si>
    <t>4.1.2 Deuda Pública Externa</t>
  </si>
  <si>
    <t>4.1.1 Deuda Pública Interna</t>
  </si>
  <si>
    <t xml:space="preserve">4.1. Transacciones de la Deuda Pública/Costo Financiero de la Deuda </t>
  </si>
  <si>
    <t>3.9.3 Otros Asuntos Económicos</t>
  </si>
  <si>
    <t>3.9.2 Otras Industrias</t>
  </si>
  <si>
    <t>3.9.1 Comercio, Distribución, Almacenamiento y depósito</t>
  </si>
  <si>
    <t>3.9. Otras industrias y otros asuntos económicos</t>
  </si>
  <si>
    <t>3.8.4 Innovación</t>
  </si>
  <si>
    <t>3.8.3 Servicios Científicos y Tecnológicos</t>
  </si>
  <si>
    <t>3.8.2 Desarrollo Tecnológico</t>
  </si>
  <si>
    <t>3.8.1 Investigación Científica</t>
  </si>
  <si>
    <t>3.8. Ciencia, tecnología e innovación</t>
  </si>
  <si>
    <t>3.7.2 Hoteles y Restaurantes</t>
  </si>
  <si>
    <t>3.7.1. Turismo</t>
  </si>
  <si>
    <t>3.7. Turismo</t>
  </si>
  <si>
    <t>3.6.1 Comunicaciones</t>
  </si>
  <si>
    <t xml:space="preserve">3.6. Comunicaciones </t>
  </si>
  <si>
    <t>3.5.6 Otros Relacionados con Transporte</t>
  </si>
  <si>
    <t>3.5.5 Transporte por Oleoductos y Gasoductos y Otros Sistemas de Transporte</t>
  </si>
  <si>
    <t>3.5.4 Transporte Aéreo</t>
  </si>
  <si>
    <t>3.5.3 Transporte por Ferrocarril</t>
  </si>
  <si>
    <t>3.5.2 Transporte por Agua y Puertos</t>
  </si>
  <si>
    <t>3.5.1 Transporte por Carretera</t>
  </si>
  <si>
    <t>3.5. TRANSPORTE</t>
  </si>
  <si>
    <t>3.4.3 Construcción</t>
  </si>
  <si>
    <t>3.4.2 Manufacturas</t>
  </si>
  <si>
    <t>3.4.1 Extracción de Recursos Minerales excepto los Combustibles Minerales</t>
  </si>
  <si>
    <t xml:space="preserve">3.4. Minería, Manufacturas y Construcción </t>
  </si>
  <si>
    <t>3.3.6 Energía no Eléctrica</t>
  </si>
  <si>
    <t>3.3.5 Electricidad</t>
  </si>
  <si>
    <t>3.3.4 Otros Combustibles</t>
  </si>
  <si>
    <t>3.3.3 Combustibles Nucleares</t>
  </si>
  <si>
    <t>3.3.2 Petróleo y Gas Natural (Hidrocarburos)</t>
  </si>
  <si>
    <t>3.3.1 Carbón y Otros Combustibles Minerales Sólidos</t>
  </si>
  <si>
    <t>3.3. Combustibles y Energía</t>
  </si>
  <si>
    <t>3.2.6 Apoyo Financiero a la Banca y Seguro Agropecuario</t>
  </si>
  <si>
    <t>3.2.5 Hidroagrícola</t>
  </si>
  <si>
    <t>3.2.4 Agroindustrial</t>
  </si>
  <si>
    <t>3.2.3 Acuacultura, Pesca y Caza</t>
  </si>
  <si>
    <t>3.2.2 Silvicultura</t>
  </si>
  <si>
    <t>3.2.1 Agropecuaria</t>
  </si>
  <si>
    <t xml:space="preserve">3.2. Agropecuaria. Silvicultura, Pesca y Caza </t>
  </si>
  <si>
    <t>3.1.2 Asuntos Laborales Generales</t>
  </si>
  <si>
    <t>3.1.1 Asuntos Económicos y Comerciales en General</t>
  </si>
  <si>
    <t>3.1. Asuntos económicos, comerciales y laborales en general</t>
  </si>
  <si>
    <t>3. Desarrollo Económico</t>
  </si>
  <si>
    <t>2.7.1 Otros asuntos sociales</t>
  </si>
  <si>
    <t>2.7. Otros asuntos sociales</t>
  </si>
  <si>
    <t>2.6.9 Otros de Seguridad Social y Asistencia Social</t>
  </si>
  <si>
    <t>2.6.8 Otros grupos vulnerables</t>
  </si>
  <si>
    <t>2.6.7 Indígenas</t>
  </si>
  <si>
    <t>2.6.6 Apoyo Social para la Vivienda</t>
  </si>
  <si>
    <t>2.6.5 Alimentación y Nutrición</t>
  </si>
  <si>
    <t>2.6.4 Desempleo</t>
  </si>
  <si>
    <t>2.6.3 Familia e Hijos</t>
  </si>
  <si>
    <t>2.6.2 Edad Avanzada</t>
  </si>
  <si>
    <t>2.6.1 Enfermedad e Incapacidad</t>
  </si>
  <si>
    <t>2.6. Protección social</t>
  </si>
  <si>
    <t>2.5.6 Otros Servicios Educativos y Actividades Inherentes</t>
  </si>
  <si>
    <t>2.5.5 Educación para Adultos</t>
  </si>
  <si>
    <t>2.5.4 Posgrado</t>
  </si>
  <si>
    <t>2.5.3 Educación Superior</t>
  </si>
  <si>
    <t>2.5.2 Educación Media Superior</t>
  </si>
  <si>
    <t>2.5.1 Educación Básica</t>
  </si>
  <si>
    <t>2.5. Educación</t>
  </si>
  <si>
    <t>2.4.4 Asuntos Religiosos y Otras Manifestaciones Sociales</t>
  </si>
  <si>
    <t>2.4.3 Radio, Televisión y Editoriales</t>
  </si>
  <si>
    <t>2.4.2 Cultura</t>
  </si>
  <si>
    <t>2.4.1 Deporte y Recreación</t>
  </si>
  <si>
    <t>2.4. Recreación, cultura y otras manifestaciones sociales</t>
  </si>
  <si>
    <t>2.3.5 Protección Social en Salud</t>
  </si>
  <si>
    <t>2.3.4 Rectoría del Sistema de Salud</t>
  </si>
  <si>
    <t>2.3.3 Generación de Recursos para la Salud</t>
  </si>
  <si>
    <t>2.3.2 Prestación de Servicios de Salud a la persona</t>
  </si>
  <si>
    <t>2.3.1 Prestación de Servicios de Salud a la Comunidad</t>
  </si>
  <si>
    <t>2.3. Salud</t>
  </si>
  <si>
    <t>2.2.7 Desarrollo Regional</t>
  </si>
  <si>
    <t>2.2.6 Servicios Comunales</t>
  </si>
  <si>
    <t>2.2.5 Vivienda</t>
  </si>
  <si>
    <t>2.2.4 Alumbrado Público</t>
  </si>
  <si>
    <t>2.2.3 Abastecimiento de Agua</t>
  </si>
  <si>
    <t>2.2.2 Desarrollo Comunitario</t>
  </si>
  <si>
    <t>2.2.1 Urbanización</t>
  </si>
  <si>
    <t>2.2. Vivienda y servicios a la comunidad</t>
  </si>
  <si>
    <t>2.1.6 Otros de Protección Ambiental</t>
  </si>
  <si>
    <t>2.1.5 Protección de la diversidad biológica y del paisaje</t>
  </si>
  <si>
    <t>2.1.4 Reducción de la Contaminación</t>
  </si>
  <si>
    <t>2.1.3 Ordenación de Aguas Residuales, Drenaje y Alcantarillado</t>
  </si>
  <si>
    <t>2.1.2 Administración del agua</t>
  </si>
  <si>
    <t>2.1.1 Ordenación de desechos</t>
  </si>
  <si>
    <t>2.1. Protección ambiental</t>
  </si>
  <si>
    <t>2. Desarrollo Social</t>
  </si>
  <si>
    <t>1.8.5 Otros</t>
  </si>
  <si>
    <t>1.8.4 Acceso a la Información Pública Gubernamental</t>
  </si>
  <si>
    <t>1.8.3 Servicios de comunicación y medios</t>
  </si>
  <si>
    <t>1.8.2 Servicios Estadísticos</t>
  </si>
  <si>
    <t>1.8.1 Servicios Registrales, Administrativos y Patrimoniales</t>
  </si>
  <si>
    <t>1.8. Otros servicios generales</t>
  </si>
  <si>
    <t>1.7.4 Sistema Nacional de Seguridad Publica</t>
  </si>
  <si>
    <t>1.7.3 Otros Asuntos de Orden Público y Seguridad</t>
  </si>
  <si>
    <t>1.7.2 Protección Civil</t>
  </si>
  <si>
    <t>1.7.1 Policía</t>
  </si>
  <si>
    <t>1.7. Asuntos de orden público y de seguridad interior</t>
  </si>
  <si>
    <t>1.6.3 Inteligencia para la Preservación de la Seguridad Nacional</t>
  </si>
  <si>
    <t>1.6.2 Marina</t>
  </si>
  <si>
    <t>1.6.1 Defensa</t>
  </si>
  <si>
    <t>1.6 Seguridad Nacional</t>
  </si>
  <si>
    <t>1.5.2 Asuntos Hacendarios</t>
  </si>
  <si>
    <t>1.5.1 Asuntos Financieros</t>
  </si>
  <si>
    <t>1.5. Asuntos financieros y hacendarios</t>
  </si>
  <si>
    <t>1.4.1 Relaciones Exteriores</t>
  </si>
  <si>
    <t>1.4 Relaciones Exteriores</t>
  </si>
  <si>
    <t>1.3.5 Asuntos jurídicos</t>
  </si>
  <si>
    <t>1.3.4 Función Pública</t>
  </si>
  <si>
    <t>1.3.3 Preservación y Cuidado del Patrimonio Público</t>
  </si>
  <si>
    <t>1.3.2 Política Interior</t>
  </si>
  <si>
    <t>1.3.1 Presidencia / Gubernatura</t>
  </si>
  <si>
    <t>1.3. Coordinación de la política de gobierno</t>
  </si>
  <si>
    <t>1.2.4 Derechos humanos</t>
  </si>
  <si>
    <t>1.2.3 Reclusión y readaptación social</t>
  </si>
  <si>
    <t>1.2.2 Procuración de Justicia</t>
  </si>
  <si>
    <t>1.2.1 Impartición de Justicia</t>
  </si>
  <si>
    <t>1.2. Justicia</t>
  </si>
  <si>
    <t>1.1.2 Fiscalización</t>
  </si>
  <si>
    <t>1.1. Legislación</t>
  </si>
  <si>
    <t>1. Gobierno</t>
  </si>
  <si>
    <t>CLASIFICADOR FUNCIONAL DEL GASTO</t>
  </si>
  <si>
    <t>Amortización de la deuda y disminución de pasivos</t>
  </si>
  <si>
    <t>Gasto de Capital</t>
  </si>
  <si>
    <t>Gasto Corriente</t>
  </si>
  <si>
    <t>Tipo de Gasto</t>
  </si>
  <si>
    <t>CLASIFICADOR POR TIPO DE GASTO</t>
  </si>
  <si>
    <t>TOTAL GENERAL</t>
  </si>
  <si>
    <t>CLASIFICADOR POR OBJETO DE GASTO 2026</t>
  </si>
  <si>
    <t>SUPERINTENDENCIA DEL CENTRO HISTÓRICO</t>
  </si>
  <si>
    <t>COORDINACIÓN GENERAL DE CONSTRUCCIÓN DE COMUNIDAD</t>
  </si>
  <si>
    <t>COORDINACIÓN GENERAL DE SERVICIOS MUNICIPALES</t>
  </si>
  <si>
    <t>SECRETARÍA PARTICULAR</t>
  </si>
  <si>
    <t>OFICINA EJECUTIVA DE PRESIDENCIA</t>
  </si>
  <si>
    <t>CONSEJERÍA ADJUNTA</t>
  </si>
  <si>
    <t>DIRECCIÓN DE ORDEN Y GOBERNANZA</t>
  </si>
  <si>
    <t>DIRECCIÓN DE SERVICIOS PÚBLICOS DEL CENTRO HISTÓRICO</t>
  </si>
  <si>
    <t>ENLACE ADMINISTRATIVO DE COMISARÍA DE SEGURIDAD CIUDADANA DE GUADALAJARA</t>
  </si>
  <si>
    <t>DIVISIÓN DE CARRERA POLICIAL</t>
  </si>
  <si>
    <t>COORDINACIÓN DE ASESORES DE LA COMISARÍA</t>
  </si>
  <si>
    <t>ENLACE ADMINISTRATIVO DE CONTRALORÍA CIUDADANA</t>
  </si>
  <si>
    <t>DIRECCIÓN DE AUDITORÍA</t>
  </si>
  <si>
    <t>DIRECCIÓN DE RESPONSABILIDADES</t>
  </si>
  <si>
    <t>DIRECCIÓN DE SUBSTANCIACIÓN Y RESOLUCIÓN</t>
  </si>
  <si>
    <t>DIRECCIÓN DE VIGILANCIA Y CONTROL ESTRATÉGICO</t>
  </si>
  <si>
    <t>ÁREA DE COMUNICACIÓN INSTITUCIONAL</t>
  </si>
  <si>
    <t>DIRECCIÓN DE ADMINISTRACIÓN</t>
  </si>
  <si>
    <t>DIRECCIÓN DE ADQUISICIONES</t>
  </si>
  <si>
    <t>DIRECCIÓN DE RECURSOS HUMANOS</t>
  </si>
  <si>
    <t>DIRECCIÓN DE PATRIMONIO</t>
  </si>
  <si>
    <t>DIRECCIÓN DE CULTURA</t>
  </si>
  <si>
    <t>DIRECCIÓN DE EDUCACIÓN</t>
  </si>
  <si>
    <t>DIRECCIÓN DE BIENESTAR ANIMAL</t>
  </si>
  <si>
    <t>DIRECCIÓN DE COLMENAS Y CENTROS DE CUIDADO COMUNITARIOS</t>
  </si>
  <si>
    <t>DIRECCIÓN DE SERVICIOS MÉDICOS MUNICIPALES</t>
  </si>
  <si>
    <t>UNIDADES ADMINISTRATIVAS Y DE CUIDADOS COMUNITARIOS</t>
  </si>
  <si>
    <t>DIRECCIÓN DE CUIDADOS</t>
  </si>
  <si>
    <t>ENLACE ADMINISTRATIVO DE COORDINACIÓN GENERAL DE COMBATE A LA DESIGUALDAD</t>
  </si>
  <si>
    <t>DIRECCIÓN DE PROGRAMAS SOCIALES MUNICIPALES</t>
  </si>
  <si>
    <t>DIRECCIÓN DE JUVENTUDES</t>
  </si>
  <si>
    <t>DIRECCIÓN DE DIVERSIDAD</t>
  </si>
  <si>
    <t>DIRECCIÓN ATENCIÓN A ORGANIZACIONES DE LA SOCIEDAD CIVIL</t>
  </si>
  <si>
    <t>DIRECCIÓN DE APOYO A LA NIÑEZ</t>
  </si>
  <si>
    <t>ENLACE ADMINISTRATIVO DE COORDINACIÓN GENERAL DE GESTIÓN INTEGRAL DE LA CIUDAD</t>
  </si>
  <si>
    <t>DIRECCIÓN DE MEDIO AMBIENTE</t>
  </si>
  <si>
    <t>DIRECCIÓN DE MOVILIDAD Y TRANSPORTE</t>
  </si>
  <si>
    <t>DIRECCIÓN DE OBRAS PÚBLICAS</t>
  </si>
  <si>
    <t>DIRECCIÓN DE ORDENAMIENTO DEL TERRITORIO</t>
  </si>
  <si>
    <t>DIRECCIÓN DE LICENCIAS DE CONSTRUCCIÓN</t>
  </si>
  <si>
    <t>ENLACE ADMINISTRATIVO DE COORDINACIÓN GENERAL DE SERVICIOS MUNICIPALES</t>
  </si>
  <si>
    <t>DIRECCIÓN DE ALUMBRADO PÚBLICO</t>
  </si>
  <si>
    <t>DIRECCIÓN DE ASEO PÚBLICO</t>
  </si>
  <si>
    <t>DIRECCIÓN DE CEMENTERIOS</t>
  </si>
  <si>
    <t>DIRECCIÓN DE MEJORAMIENTO URBANO</t>
  </si>
  <si>
    <t>DIRECCIÓN DE PARQUES Y JARDINES</t>
  </si>
  <si>
    <t>DIRECCIÓN DE PAVIMENTOS</t>
  </si>
  <si>
    <t>DIRECCIÓN DE RASTRO</t>
  </si>
  <si>
    <t>DIRECCIÓN DE GERENCIA NOCTURNA</t>
  </si>
  <si>
    <t>COORDINACIÓN DE PROYECTOS ESTRATÉGICOS</t>
  </si>
  <si>
    <t>VINCULACIÓN Y GESTIÓN ESTRATÉGICA</t>
  </si>
  <si>
    <t>DIRECCIÓN DE INSPECCIÓN Y VIGILANCIA</t>
  </si>
  <si>
    <t>ENLACE ADMINISTRATIVO DE SECRETARÍA GENERAL</t>
  </si>
  <si>
    <t>COORDINACIÓN MUNICIPAL DE GESTIÓN INTEGRAL DE RIESGOS, PROTECCIÓN CIVIL Y BOMBEROS</t>
  </si>
  <si>
    <t>DIRECCIÓN DE ARCHIVO MUNICIPAL</t>
  </si>
  <si>
    <t>DIRECCIÓN DE ENLACE CON EL AYUNTAMIENTO</t>
  </si>
  <si>
    <t>DIRECCIÓN DE INTEGRACIÓN Y DICTAMINACIÓN</t>
  </si>
  <si>
    <t>DIRECCIÓN DE REGISTRO CIVIL</t>
  </si>
  <si>
    <t>UNIDAD DE SALA EDILICIA</t>
  </si>
  <si>
    <t>ENLACE ADMINISTRATIVO DE SINDICATURA</t>
  </si>
  <si>
    <t>DIRECCIÓN DE DERECHOS HUMANOS</t>
  </si>
  <si>
    <t>DIRECCIÓN GENERAL JURÍDICA</t>
  </si>
  <si>
    <t>DIRECCIÓN DE LO JURÍDICO CONSULTIVO</t>
  </si>
  <si>
    <t>DIRECCIÓN DE LO JURÍDICO CONTENCIOSO</t>
  </si>
  <si>
    <t>DIRECCIÓN DE LO JURÍDICO LABORAL</t>
  </si>
  <si>
    <t>DIRECCIÓN DE CATASTRO</t>
  </si>
  <si>
    <t>DIRECCIÓN DE FINANZAS</t>
  </si>
  <si>
    <t>DIRECCIÓN DE INGRESOS</t>
  </si>
  <si>
    <t>DIRECCIÓN DE CONTABILIDAD</t>
  </si>
  <si>
    <t>DIRECCIÓN DE EGRESOS</t>
  </si>
  <si>
    <t>DIRECCIÓN DE NÓMINA</t>
  </si>
  <si>
    <t>DIRECCIÓN DE POLÍTICA FISCAL Y MEJORA HACENDARIA</t>
  </si>
  <si>
    <t>DIRECCIÓN DE TURISMO</t>
  </si>
  <si>
    <t>DIRECCIÓN DE MERCADOS</t>
  </si>
  <si>
    <t>DIRECCIÓN DE TIANGUIS Y COMERCIO EN ESPACIOS ABIERTOS</t>
  </si>
  <si>
    <t>DIRECCIÓN DE PADRÓN Y LICENCIAS</t>
  </si>
  <si>
    <t>ENLACE ADMINISTRATIVO DE COORDINACIÓN GENERAL DE DESARROLLO ECONÓMICO</t>
  </si>
  <si>
    <t>DIRECCIÓN DE ATENCIÓN CIUDADANA</t>
  </si>
  <si>
    <t>DIRECCIÓN GENERAL DE GESTIÓN DE GOBIERNO Y CIUDADANÍA</t>
  </si>
  <si>
    <t>DIRECCIÓN DE CAPACITACIÓN Y ACADEMIAS MUNICIPALES</t>
  </si>
  <si>
    <t>DIRECCIÓN DE PEDAGOGÍA SOCIAL</t>
  </si>
  <si>
    <t>DIRECCIÓN DE INNOVACIÓN SOCIAL</t>
  </si>
  <si>
    <t>COORDINACIÓN TÉCNICA</t>
  </si>
  <si>
    <t>AGENCIA MUNICIPAL DE VIVIENDA</t>
  </si>
  <si>
    <t>DIRECCIÓN DE RELACIONES INTERNACIONALES Y ATENCIÓN A PERSONAS MIGRANTES</t>
  </si>
  <si>
    <t>ÁREA DE ANÁLISIS ESTRATÉGICO Y PROSPECTIVA</t>
  </si>
  <si>
    <t>ÁREA DE MEDIOS DE COMUNICACIÓN Y PRENSA</t>
  </si>
  <si>
    <t>4 OTRAS NO CLASIFICADAS EN FUNCIONES ANTERIORES</t>
  </si>
  <si>
    <t>MUNICIPIO GUADALAJARA, JALISCO</t>
  </si>
  <si>
    <t>PRESUPUESTO DE EGRESOS PARA EL EJERCICIO FISCAL 2026</t>
  </si>
  <si>
    <t xml:space="preserve">Programa Presupuestario y Componentes </t>
  </si>
  <si>
    <t>SUMA</t>
  </si>
  <si>
    <t>Apoyo y Atención a la Niñez y Juventudes</t>
  </si>
  <si>
    <t>Acciones para coordinar los trabajos del Sistema Municipal de Protección Integral de Niñas, Niños y Adolescentes (SIPINNA)  para la promoción de sus derechos.</t>
  </si>
  <si>
    <t>Acciones para mejorar la calidad de vida y el desarrollo integral de las juventudes  realizadas</t>
  </si>
  <si>
    <t>Apoyo de uniformes y paquetes escolares a estudiantes de nivel básico a través del programa "Listas y Listos para la Escuela" entregados.</t>
  </si>
  <si>
    <t>Apoyos económicos a proyectos de corresponsabilidad que  mejoren las condiciones de los entornos educativos de la niñez entregados.</t>
  </si>
  <si>
    <t>Apoyos en especie para mejorar la calidad de vida y la seguridad de los planteles educativos a través del programa "Escuela Segura" entregados.</t>
  </si>
  <si>
    <t>Apoyos integrales de atención y cuidado a la niñez  en las estancias infantiles municipales en el programa "Guadalajara te Cuida"   otorgados.</t>
  </si>
  <si>
    <t>Apoyos integrales de atención y cuidado a la niñez  en las estancias y/o guarderías privadas en el programa "Cuidamos a tu Familia" otorgados.</t>
  </si>
  <si>
    <t>Calidad y control del Gasto en el Municipio de Guadalajara</t>
  </si>
  <si>
    <t>Contabilidad Gubernamental del Municipio armonizada.</t>
  </si>
  <si>
    <t>Gestión eficiente del pago de obligaciones contraidas por el Municipio de Guadalajara.</t>
  </si>
  <si>
    <t>Medidas que implementan e integran las etapas del ciclo presupuestal alcanzadas.</t>
  </si>
  <si>
    <t>Remuneración y prestación a los servidores públicos del Ayuntamiento de Guadalajara realizada</t>
  </si>
  <si>
    <t>Comunicación Institucional</t>
  </si>
  <si>
    <t>Proyectos de comunicación de Análisis y Comunicación Estratégica realizados.</t>
  </si>
  <si>
    <t>Recursos financieros y materiales de Análisis y Comunicación Estratégica implementados.</t>
  </si>
  <si>
    <t>Con corresponsabilidad y en comunidad cuidamos Guadalajara</t>
  </si>
  <si>
    <t xml:space="preserve">". 
Capacitaciones impartidas alineadas a las necesidades productivas y comunitarias de la población."
</t>
  </si>
  <si>
    <t>Capacidades formadas en los equipos de gobierno y ciudadanía a través de herramientas pedagógicas, la inteligencia colectiva y la comunicación proactiva para la prevención, la colaboración y la eficacia colectiva.</t>
  </si>
  <si>
    <t>Comités ciudadanos fortalecidos del programa "Guardianes de la Ciudad" mediante procesos de innovación social, orientados al reconocimiento de sus comunidades y al cuidado de los espacios comunitarios, bajo esquemas de corresponsabilidad.</t>
  </si>
  <si>
    <t>Gestión y administración de recursos financieros y materiales implementada.</t>
  </si>
  <si>
    <t>Personas fortalecidas del programa "Cuidamos Guadalajara" mediante procesos de innovación social, orientados al reconocimiento de sus comunidades y al cuidado de los espacios comunitarios, bajo esquemas de corresponsabilidad.</t>
  </si>
  <si>
    <t>Vecinas, vecinos y representaciones comunitarias fortalecidas a través de modelos de gobernanza participativa, basados en la corresponsabilidad, la autogestión y la inteligencia colectiva, que les permiten incidir activamente en la toma de decisiones públicas y en la solución de problemáticas locales, respetando las formas de organización comunitaria e indígena existentes.</t>
  </si>
  <si>
    <t>Vecinas, vecinos y sectores sociales vinculados mediante espacios de encuentro comunitario, para participar en acciones de corresponsabilidad, recibir información pública, organizarse y colaborar con el gobierno municipal en la mejora de su entorno.</t>
  </si>
  <si>
    <t>Desarrollo Administrativo</t>
  </si>
  <si>
    <t>Capacitación a las y los Servidores Públicos del Gobierno de Guadalajara realizados</t>
  </si>
  <si>
    <t>Insumos y servicios a las dependencias del Gobierno de Guadalajara suministrados</t>
  </si>
  <si>
    <t>Mantenimiento y reparación del parque vehicular del Gobierno Municipal de Guadalajara realizado</t>
  </si>
  <si>
    <t>Mantenimiento y servicio a inmuebles ocupados por el Gobierno Municipal de Guadalajara realizados</t>
  </si>
  <si>
    <t>Plantilla del personal del Municipio aprobada y administrada</t>
  </si>
  <si>
    <t xml:space="preserve">Promover que las personas servidoras públicas y su entorno, continúen formándose  académica y profesionalmente </t>
  </si>
  <si>
    <t>Registro y actualización de bienes patrimoniales realizado</t>
  </si>
  <si>
    <t>Solicitudes de compra por parte de las Coordinaciones del Municipio de Guadalajara entregadas</t>
  </si>
  <si>
    <t>Desarrollo de herramientas y sistemas de información para la mejora de la administración pública</t>
  </si>
  <si>
    <t>Reportes entregados sobre las acciones realizadas</t>
  </si>
  <si>
    <t>Desarrollo de la gestión pública para la operación eficiente y eficaz del Ayuntamiento de Guadalajara</t>
  </si>
  <si>
    <t>Gestión y administración de recursos financieros y materiales implementadas.</t>
  </si>
  <si>
    <t>Proyectos estratégicos e innovadores del municipio implementados</t>
  </si>
  <si>
    <t>Verificación del cumplimiento de los reglamentos municipales aplicados</t>
  </si>
  <si>
    <t>Vinculación estratégica de proyectos municipales ejecutados</t>
  </si>
  <si>
    <t>Desarrollo e implementación de la agenda estratégica del Gobierno Municipal</t>
  </si>
  <si>
    <t>Acciones para la planeación, coordinación, monitoreo y evaluación de la agenda estratégica municipal implementada</t>
  </si>
  <si>
    <t>Análisis del impacto que tienen en la ciudad las coyunturas y políticas públicas del gobierno municipal realizados</t>
  </si>
  <si>
    <t>Eventos, actividades y generación de información de interés público con impacto social a los medios de comunicación y prensa: periódicos, radio y televisión locales cubiertas y difundidas</t>
  </si>
  <si>
    <t>Recursos de revisión resueltos conforme a la normatividad vigente y dentro de los plazos legales</t>
  </si>
  <si>
    <t>Emprendimiento y Promoción Económica</t>
  </si>
  <si>
    <t>Atención y vinculación empresarial por medio de asesorías, reconocimientos, estímulos fiscales y acompañamiento otorgados</t>
  </si>
  <si>
    <t>Programa Creativa Gdl implementado</t>
  </si>
  <si>
    <t>Programa de desarrollo del pensamiento emprendedor en niñas y niños realizado</t>
  </si>
  <si>
    <t>Programa de fomento al empleo implementado</t>
  </si>
  <si>
    <t>Programa Guadalajara Bilingüe implementado</t>
  </si>
  <si>
    <t>Programas de apoyo a emprendedores y emprendedoras, por medio de financiamiento capacitacion y/o asesorias otorgado</t>
  </si>
  <si>
    <t>Programas de Financiamiento y/o capacitación a proyectos de emprendimiento encabezados por mujeres (HECHO POR TAPATIAS, JUNTAS CRECIENDO, MUJERES EN ACCIÓN)</t>
  </si>
  <si>
    <t>Programas especiales  de Financiamiento y/o capacitación para proyectos de emprendimiento</t>
  </si>
  <si>
    <t>Estrategia de vivienda para vivir bien en Guadalajara</t>
  </si>
  <si>
    <t>Apoyos entregados del programa Hogares con Corazón.</t>
  </si>
  <si>
    <t>Licencias de construcción otorgadas del programa Hogares que Crecen.</t>
  </si>
  <si>
    <t>Proyectos adheridos al programa Hogar a tu Alcance.</t>
  </si>
  <si>
    <t>Proyectos asesorados que se encuentran en proceso de licencia</t>
  </si>
  <si>
    <t>Proyectos inmobiliarios que recibieron incentivos fiscales a través Más Vivienda en Tu Ciudad</t>
  </si>
  <si>
    <t>Fomento a la cultura</t>
  </si>
  <si>
    <t>Apoyos económicos a personas beneficiadas por el Programa "La Cultura Late" para el desarrollo de propuestas culturales y artísticas que contribuyan a fortalecer la agenda y oferta cultural de la ciudad entregados.</t>
  </si>
  <si>
    <t>Apoyos económicos a personas, colectivos y/o organizaciones beneficiadas por el programa "Cuidamos la Cultura", para el desarrollo de acciones que contribuyan en el desarrollo cultural de la ciudad entregados.</t>
  </si>
  <si>
    <t>Apoyos económicos otorgados a través del programa "Gudalajara Lee" a personas, colectivos u organizaciones que entre las acciones se encuentren la escritura, formación, promoción u otros realacionados con los diversos procesos de la cadena del libro entregados.</t>
  </si>
  <si>
    <t>Gestiones de mantenimientos con dependencias municipales para el fortalecimiento de la imagen urbana, para impulsar el sentido de pertenencia y promover la cohesión y participación comunitaria.</t>
  </si>
  <si>
    <t>Gestiones para la creación de documentos de los derechos culturales en Guadalajara  realizadas.</t>
  </si>
  <si>
    <t>Oferta cultural para fortalecer el ejercicio de los derechos culturales de la ciudadanía realizada.</t>
  </si>
  <si>
    <t>Premios a personas como reconocimientos a su labor artística y su contribución al desarrollo, tradiciones e identidad de la ciudad otorgados.</t>
  </si>
  <si>
    <t>Subsidios a organizaciones o asociaciones que impulsen acciones colaborativas para el desarrollo cultural y del fomento al libro otorgados.</t>
  </si>
  <si>
    <t>Fomento a la inversión, turismo y competitividad</t>
  </si>
  <si>
    <t>Ampliar la oferta turística  cultural, de entretenimiento accesible a todos los sectores del municipio, por medio de atractivos turísticos operados</t>
  </si>
  <si>
    <t>Fortalecer la oferta de servicios y atractivos turísticos del municipio por medio de estrategias de promoción implementadas</t>
  </si>
  <si>
    <t>Gestión y participación en eventos, alianzas, candidaturas y mecanismos locales, nacionales e internacionales que refuercen la promoción y posicionamiento de Guadalajara como destino turístico realizados</t>
  </si>
  <si>
    <t>Promover la profesionalización de las personas y empresas que brindan atención a visitantes por medio de certificaciones y/o capacitaciones otorgadas</t>
  </si>
  <si>
    <t>Guadalajara Fortalecida en Gestión Integral de Riesgos</t>
  </si>
  <si>
    <t>Capacitaciones de prevención del delito en materia de Derechos Humanos y atenciones psicológicas con enfoque de género impartidas</t>
  </si>
  <si>
    <t>Cuidados y atenciones de la salud física y mental del personal de la Coordinación realizados.</t>
  </si>
  <si>
    <t>Los mecanismos de recepción, atención y seguimiento de reportes de emergencias son mejorados .</t>
  </si>
  <si>
    <t>Programa de capacitación en la gestión integral de riesgos para los servidores públicos implementado.</t>
  </si>
  <si>
    <t>Sistema de gestión para la identificación de riesgos potenciales, evaluación y mitigación aplicado.</t>
  </si>
  <si>
    <t>Guadalajara Resiliente en Materia de Protección Civil</t>
  </si>
  <si>
    <t>Capacitaciones en temas de gestión integral impartidas.</t>
  </si>
  <si>
    <t>Emergencias Ordinarias atendidas</t>
  </si>
  <si>
    <t>Equipo de Búsqueda y Rescate Urbano (USAR) fortalecido en sus capacidades estratégicas.</t>
  </si>
  <si>
    <t>Estrategias para mejorar la gestión de la calidad, del talento humano, así como la formación de líderes de la Coordinación adquiridas.</t>
  </si>
  <si>
    <t>Estudios de Riesgos para asentamientos humanos y construcciones de nueva creación revisados.</t>
  </si>
  <si>
    <t>Información estratégica en temas de Protección Civil difundida a los habitantes del municipio Guadalajara.</t>
  </si>
  <si>
    <t>Monitoreo de agentes perturbadores con enfoque de Gestión Integral de Riesgos, aplicado.</t>
  </si>
  <si>
    <t>Imagen Urbana</t>
  </si>
  <si>
    <t>Áreas verdes públicas que se encuentran dentro del inventario de áreas verdes del municipio de Guadalajara mantenidas y conservadas en buen estado</t>
  </si>
  <si>
    <t>Conservación de vialidades efectuada</t>
  </si>
  <si>
    <t>Espacios públicos con acciones en el mobiliario urbano conservados</t>
  </si>
  <si>
    <t>Espacios públicos urbanos limpios con una recolección de residuos sólidos adecuada</t>
  </si>
  <si>
    <t>Intervenciones en áreas y espacios públicos abiertos realizadas</t>
  </si>
  <si>
    <t xml:space="preserve">Intervenciones nocturnas en áreas y espacios públicos abiertos realizadas </t>
  </si>
  <si>
    <t>Red de alumbrado público eficiente</t>
  </si>
  <si>
    <t>Servicio de recolección de residuos domiciliarios cubierto</t>
  </si>
  <si>
    <t>Inclusión y Atención a Grupos Vulnerables</t>
  </si>
  <si>
    <t>Acciones de promoción, inclusión y atención a personas de diversidad realizadas.</t>
  </si>
  <si>
    <t>Acciones de promoción, inclusión y atención a personas de Pueblos Originarios realizadas.</t>
  </si>
  <si>
    <t>Acciones para la reconstrucción del tejido social en los Centros de Bienestar Comunitario realizadas.</t>
  </si>
  <si>
    <t>Apoyos  económicos a personas con vulnerabilidad por carencia social entregados.</t>
  </si>
  <si>
    <t>Apoyos económicos a mujeres víctimas de violencia en situación de vulnerabilidad económica y que reciben servicios especializados de atención en el municipio de Guadalajara a través del programa "Guadalajara cuida a las Mujeres" otorgados.</t>
  </si>
  <si>
    <t>Apoyos económicos a Organizaciones de la Sociedad Civil para la atención de personas con vulnerabilidad por carencia social otorgados</t>
  </si>
  <si>
    <t>Apoyos económicos a personas cuidadoras primarias de personas con discapacidad y/o adultos mayores a través del programa "Cuidamos a quien nos cuida" entregados.</t>
  </si>
  <si>
    <t>Apoyos económicos a personas facilitadoras que otorgan servicios de cuidados a personas con vulnerabilidad por carencia social contribuyendo al bienestar social a través de acciones de participación ciudadana, cuidados, inclusión, desarrollo de capacidades, cultura de paz y corresponsabilidad mediante el programa "Guardianes de Cuidados", otorgados.</t>
  </si>
  <si>
    <t>Apoyos económicos a personas que participan  en el fortalecimiento de las comunidades y la cohesión social a través del programa "Guardianes de Guadalajara"entregados</t>
  </si>
  <si>
    <t>Apoyos en especie a personas con carencia alimentaria con el programa "Corazón Contento"entregados.</t>
  </si>
  <si>
    <t>Apoyos en especie a personas con discapacidad en situación de vulnerabilidad por carencia social en el programa"Cuidamos con Inclusión" entregados.</t>
  </si>
  <si>
    <t>Capacitaciones y talleres para la concientización y sensibilización social realizadas</t>
  </si>
  <si>
    <t>Organización de operativos con dependencias involucradas para la atención a personas en situación de calle realizados.</t>
  </si>
  <si>
    <t>Premios, reconocimientos, transferencias y otras ayudas para beneficiar a la población que radica en el municipio de Guadalajara entregados.</t>
  </si>
  <si>
    <t>Prestación de servicios de salud para la población en general que radica en el municipio de Guadalajara entregados.</t>
  </si>
  <si>
    <t>Rehabilitación de unidades habitacionales para dignificar los entornos físicos comunitarios realizadas.</t>
  </si>
  <si>
    <t>Innovación Gubernamental</t>
  </si>
  <si>
    <t>Fortalecimiento global de las TIC municipales, sustentado en la evaluación de sistemas recaudatorios operativos, capacitación realizada, buenas prácticas de ciberseguridad, mantenimiento preventivo y mejoras físicas de infraestructura.</t>
  </si>
  <si>
    <t>Sistemas de información municipales que operan de manera integrada y orientada al ciudadano medidos, mismos que deberán reflejar la disponibilidad y el desempeño de soluciones digitales, portales accesibles y expediente único.</t>
  </si>
  <si>
    <t>Instauración de un modelo de atención integral y canalización a población en contexto de movilidad en el municipio de Guadalajara</t>
  </si>
  <si>
    <t>Personas servidoras públicas con funciones de atención al público del municipio para sensibilización e implementación de instrumentos sobre movilidad humana, capacitadas.</t>
  </si>
  <si>
    <t>Política pública integral para la atención de personas en situación de movilidad para el municipio, desarrollada </t>
  </si>
  <si>
    <t>Servicio para la obtención del pasaporte mexicano ofrecido</t>
  </si>
  <si>
    <t>Justicia y Cultura para una mejor armonía ciudadana</t>
  </si>
  <si>
    <t>Impartición de la Justicia Cívica a través de las sanciones emitidas por el Juez Cívico Municipal realizada</t>
  </si>
  <si>
    <t>Mediaciones de conflictos vecinales, legales y asesorías jurídicas atendidas por los Centros de Mediación Municipal</t>
  </si>
  <si>
    <t>Procesos de revisión y supervisión de la Unidad de Visitaduría implementados</t>
  </si>
  <si>
    <t>Promoción de entornos libres y seguros de violencia por medio de la Cultura de Paz en los sectores impactados</t>
  </si>
  <si>
    <t>Recepción de personas infractoras de los Juzgados Cívicos Municipales remitidos a la Unidad Prevención Social de la Violencia</t>
  </si>
  <si>
    <t>Justicia y Estado de Derecho</t>
  </si>
  <si>
    <t>Asesorías juridicas otorgadas a los elementos policiales en los procedimientos jurisdiccionales o administrativos en que estén involucrados por el debido cumplimiento de sus funciones brindadas</t>
  </si>
  <si>
    <t>Proyecciones jurídicas de acuerdos, convenios e instrumentos jurídicos requeridos.</t>
  </si>
  <si>
    <t>Proyectos de resolución, derivados de una queja ciudadana a elementos de la Comisaria Policia de Guadalajara elaborados.</t>
  </si>
  <si>
    <t>Manejo de la Hacienda Pública</t>
  </si>
  <si>
    <t>Asuntos Jurídicos y de Obligación Fiscal de Tesorería atendidos</t>
  </si>
  <si>
    <t>Ingresos propios recaudados</t>
  </si>
  <si>
    <t>Padrón Catastral actualizado</t>
  </si>
  <si>
    <t>Medio Ambiente</t>
  </si>
  <si>
    <t xml:space="preserve">
Seguimiento, control y cumplimiento de procesos de protección y dictaminación ambiental</t>
  </si>
  <si>
    <t>Consolidación del Programa Municipal de Gestión Integral de Residuos Base Cero acopiados.</t>
  </si>
  <si>
    <t>Mitigación de los efectos del cambio climático, protegiendo  los  recursos naturales y promoviendo
 la sostenibilidad ambiental a escala local con enfoque metropolitano</t>
  </si>
  <si>
    <t>Promoción de la sustentabilidad y educación ambiental participativa en el municipio</t>
  </si>
  <si>
    <t>Mejora de la Gestión Gubernamental e Imagen del Centro Histórico</t>
  </si>
  <si>
    <t>Gestión de acciones para la vinculación con dependencias y acercamiento con la comunidad para el fortalecimiento del orden, gobernanza, infraestructura urbana y mejora de servicios públicos de un Centro Histórico seguro, limpio, ordenado, próspero, incluyente, vivo, bien conectado y cercano a las personas realizados</t>
  </si>
  <si>
    <t>Movilidad y Transporte</t>
  </si>
  <si>
    <t>Cooperación con diferentes organizaciones para la seguridad vial a escala local con enfoque metropolitano.</t>
  </si>
  <si>
    <t>Intervención de Seguridad vial, Educación y Vinculación Social realizadas</t>
  </si>
  <si>
    <t>Movilidad activa y segura proporcionada en acciones encaminadas a tener una movilidad segura.</t>
  </si>
  <si>
    <t>Supervisión de Políticas de Regulación y Orden ejecutadas</t>
  </si>
  <si>
    <t>Obra Pública</t>
  </si>
  <si>
    <t>Ejecución obra pública contenido en los planes parciales de desarrollo urbano impulsa proyectos estratégicos que fomentan la rehabilitación y creación de infraestructura urbana con criterios de sustentabilidad.</t>
  </si>
  <si>
    <t>Infraestructura social y servicios (vivienda, salud, escuelas, DIF) rehabilitados</t>
  </si>
  <si>
    <t>Proyectos de calle completados</t>
  </si>
  <si>
    <t>Reportes de inundaciones y contingencias atendidas</t>
  </si>
  <si>
    <t>Oferta Educativa</t>
  </si>
  <si>
    <t>Apoyos económicos del programa social "Cuidando Nuestras Comunidades" otorgados</t>
  </si>
  <si>
    <t>Apoyos económicos del programa social "Jóvenes Guardianes de Guadalajara" otorgados</t>
  </si>
  <si>
    <t>Apoyos económicos del programa social "Listas y Listos para Estudiar" otorgados</t>
  </si>
  <si>
    <t>Apoyos económicos del programa social "Pequeños Guardianes de Guadalajara" otorgados</t>
  </si>
  <si>
    <t>Certificación de estudios otorgados.</t>
  </si>
  <si>
    <t>Formación educativa con calidad reforzada otorgada.</t>
  </si>
  <si>
    <t>Premios a personas como reconocimientos a su labor socioeducativa y docente otorgados</t>
  </si>
  <si>
    <t>Ordenamiento del Territorio y Licencias de Construcción</t>
  </si>
  <si>
    <t>Asignación de obras a los Directores Responsables de Obra (DRO)</t>
  </si>
  <si>
    <t>Emisión de certificados de habitabilidad</t>
  </si>
  <si>
    <t>Emisión de Dictámenes de Trazo y Usos de Suelo, Anuncios y de Procedencia de Beneficio Fiscal emitidos por la Dirección de Ordenamiento del Territorio</t>
  </si>
  <si>
    <t>Instrumentos Municipales de Planeación para el Desarrollo Urbano actualizados y alineados con los instrumentos de orden superior.</t>
  </si>
  <si>
    <t>Licencias y certificados en materia de construcción y habitabilidad concluidos en su totalidad</t>
  </si>
  <si>
    <t>Licencias y certificados en materia de fraccionamientos concluidos en su totalidad</t>
  </si>
  <si>
    <t>Procuración de Justicia</t>
  </si>
  <si>
    <t>Defensa jurídica mediante acciones realizadas.</t>
  </si>
  <si>
    <t>Funciones de representación y participación del Ayuntamiento ejercidas conforme al marco legal</t>
  </si>
  <si>
    <t>Implementación del enfoque de Derechos Humanos en la gestión del Gobierno Municipal de Guadalajara realizada.</t>
  </si>
  <si>
    <t>Programa de Coordinación y Gestión Eficiente de la Agenda, Atención Ciudadana y Eventos Municipales</t>
  </si>
  <si>
    <t>Apoyo y coordinación de las actividades realizadas por el  despacho de la Presidencia Municipal realizado</t>
  </si>
  <si>
    <t>Gestión, promoción y ejecución de las actividades inherentes a la Secretaria Particular realizado</t>
  </si>
  <si>
    <t>Protección, cuidado y trato digno a los animales</t>
  </si>
  <si>
    <t>Desarrollar una entrategia para vincular con refugios y asociaciones animales aptos de adopción</t>
  </si>
  <si>
    <t>Fortalecimiento de servicios de protección y bienestar.</t>
  </si>
  <si>
    <t>Procedimientos de esterilización, vacunación y adopción en campañas realizados.</t>
  </si>
  <si>
    <t>Regulación y derrama económica local</t>
  </si>
  <si>
    <t>Licencias Municipales de Giro, tipo A, B; C Y D otorgadas</t>
  </si>
  <si>
    <t>Mercados Municipales revitalizados</t>
  </si>
  <si>
    <t>Reordenamiento del comercio en Tianguis y comercio en Espacios Abiertos realizado</t>
  </si>
  <si>
    <t>Rendición de Cuentas y Combate la Corrupción</t>
  </si>
  <si>
    <t>Acciones para eficientar el cumplimiento del marco normativo por parte de los servidores públicos del municipio realizadas</t>
  </si>
  <si>
    <t>Acciones transversales para mitigar la corrupción en la administración pública municipal de Guadalajara ejecutadas</t>
  </si>
  <si>
    <t>Estrategias jurídicas y de comunicación,  gestionadas y difundidas para fortalecer la transparencia y combatir la corrupción en el municipio.</t>
  </si>
  <si>
    <t>Gestión del programa anual de auditoría a dependencias, entidades y obra pública.</t>
  </si>
  <si>
    <t>Procedimientos de Responsabilidad Administrativa por faltas no graves con resolución emitida</t>
  </si>
  <si>
    <t>Seguridad Ciudadana</t>
  </si>
  <si>
    <t>Capacitación en derechos y medidas de autoprotección para personas adultas mayores realizada</t>
  </si>
  <si>
    <t>Capacitación y formación profesionalizante en derechos políticos y civiles de la población y sobre medidas para prevenir la discriminacióny la estigmatización desarrollada para las y los policías de guadalajara otorgada</t>
  </si>
  <si>
    <t>Consolidación el marco normativo e institucional del municipio en materia de seguridad ciudadana, armonizando con las legislaciones y modelos estatales y nacionales, y fortaleciendo el enfoque de derechos humanos en las labores.</t>
  </si>
  <si>
    <t>Entornos escolares seguros con participación comunitaria fomentados</t>
  </si>
  <si>
    <t>Gestión para el fortalecimiento de la seguridad ciudadana realizada.</t>
  </si>
  <si>
    <t>Herramientas en temas de prevención del delito  desarrolladas</t>
  </si>
  <si>
    <t>Modelo inteligente de operación policial para reducir los delitos patrimoniales implementado</t>
  </si>
  <si>
    <t>Programa especializado de atención a las violencias contra las mujeres implementado</t>
  </si>
  <si>
    <t>Visitas y programación de reuniones con líderes, presidentes de consejo y empresas implementadas</t>
  </si>
  <si>
    <t>Servicios Médicos Municipales con Calidad</t>
  </si>
  <si>
    <t>Campañas de prevención en pro de la salud realizadas.</t>
  </si>
  <si>
    <t>Servicios de atención integral médica y prehospitalaria, así como atención a enfermedades emergentes de vigilancia epidemiológica brindados.</t>
  </si>
  <si>
    <t>Servicios de Imagen y laboratorio brindados.</t>
  </si>
  <si>
    <t>Unidades Médicas Hospitalarias equipadas.</t>
  </si>
  <si>
    <t>Servicios Públicos Funcionales</t>
  </si>
  <si>
    <t>Cobertura de servicios de inhumaciones efectuada</t>
  </si>
  <si>
    <t>Control de calidad de productos cárnicos realizados</t>
  </si>
  <si>
    <t>Servicios Registrales</t>
  </si>
  <si>
    <t>Actos del Registro Civil realizados</t>
  </si>
  <si>
    <t>Acuerdos aprobados por el Ayuntamiento publicados</t>
  </si>
  <si>
    <t>Comisiones Edilicias apoyadas</t>
  </si>
  <si>
    <t>Solicitudes, trámites y servicios de la Secretaria General atendidos.</t>
  </si>
  <si>
    <t>Sistema Integral de Cuidados</t>
  </si>
  <si>
    <t>Fortalecimiento de redes comunitarias y esquemas de articulación institucional para impulsar la corresponsabilidad social en los cuidados, a través de la consolidación del Sistema Integral de Cuidados, la participación activa de actores locales, y la colaboración con redes y alianzas internacionales realizado.</t>
  </si>
  <si>
    <t>Fortalecimiento de servicios de atención diferenciada para niñas, niños, adolescentes, personas mayores, personas con discapacidad  y personas cuidadoras realizado.</t>
  </si>
  <si>
    <t>Gestión de servicios de las Unidades  Administrativas y de Cuidados Comunitarios ofertados.</t>
  </si>
  <si>
    <t>Gestión de talleres, eventos y asesorías de la Red de Colmenas del Municipio de Guadalajara realizada.</t>
  </si>
  <si>
    <t>Reacondicionamiento de infraestructura municipal con criterios de género y accesibilidad para espacios de cuidado implementado.</t>
  </si>
  <si>
    <t>Transparencia y Buenas Prácticas</t>
  </si>
  <si>
    <t>Actualizaciones de información requeridas a las diversas unidades administrativas del Gobierno Municipal de Guadalajara para su publicación en el Portal y la Plataforma Nacional de Transparencia (PNT) realizadas.</t>
  </si>
  <si>
    <t>Capacitaciones dirigidas a servidores públicos en materia de transparencia realizadas.</t>
  </si>
  <si>
    <t>Solicitudes de información por parte de la ciudadanía atendidas en tiempo y forma.</t>
  </si>
  <si>
    <t>Eje Estratégico del PMDyG</t>
  </si>
  <si>
    <t>Objetivo Estratégico</t>
  </si>
  <si>
    <t>Línea de acción</t>
  </si>
  <si>
    <t>Número de MIR</t>
  </si>
  <si>
    <t>Nombre de la MIR</t>
  </si>
  <si>
    <t>Descripción de la MIR</t>
  </si>
  <si>
    <t>Presupuesto</t>
  </si>
  <si>
    <t>1. Guadalajara próspera.</t>
  </si>
  <si>
    <t>O6. Contribuir a la reducción de las desigualdades en el municipio</t>
  </si>
  <si>
    <t>L1.3.1. Fortalecer y diversificar la oferta de servicios y atractivos turísticos del municipio
 L1.3.2. Reforzar la promoción de Guadalajara como destino turístico</t>
  </si>
  <si>
    <t>El programa de Fomento a la inversión, turismo y competitividad se enfoca en impulsar al municipio de Guadalajara como un destino turístico competitivo, presentando acciones coordinadas con distintos sectores de la ciudad, esto con la finalidad de que el crecimiento económico generado por el turismo beneficie a las y los habitantes del municipio.</t>
  </si>
  <si>
    <t>L1.1.1. Fortalecer los apoyos del municipio a proyectos de emprendimiento para incrementar su competitividad, impulsar el desarrollo de talento y reducir la informalidad laboral
 L1.1.2. Consolidar a Guadalajara como un polo de desarrollo para industrias creativas, empresas de base tecnológica y emprendimientos digitales
 L1.2.1. Contribuir a la formación de personas en edad de trabajar para el desarrollo de talento y capacidades para el empleo
 L1.2.2. Fortalecer los mecanismos de vinculación laboral en el municipio</t>
  </si>
  <si>
    <t>El programa de Emprendimiento y Promoción Económica se enfoca en fomentar el desarrollo económico incluyente en Guadalajara, reduciendo las desigualdades a través de alianzas con el actores económicos, la diversificación de las actividades productivas, y el apoyo al emprendimiento mediante financiamiento, asesorías y capaciones.</t>
  </si>
  <si>
    <t>L1.1.3 Consolidar la infraestructura de comercio local para fortalecer la economía en las comunidades</t>
  </si>
  <si>
    <t>El programa de Regulación y Derrama Económica Local trata sobre impulsar el crecimiento equilibrado de los sectores económicos del municipio de Guadalajara, mediante acciones de apoyo, vinculación y promoción, que permitan aprovechar las oportunidades del mercado y generar un desarrollo económico más justo, sostenido y sustentable.</t>
  </si>
  <si>
    <t>2. Guadalajara construyendo comunidad.</t>
  </si>
  <si>
    <t>O2. Aumentar la resolución de conflictos de forma pacífica</t>
  </si>
  <si>
    <t>L2.2.1. Garantizar la funcionalidad de la infraestructura, el equipamiento y las capacidades de atención en los espacios administrativos, comunitarios, culturales, deportivos, educativos y de salud de las comunidades
 L2.2.2. Fortalecer los mecanismos para el ejercicio de los derechos culturales en Guadalajara.</t>
  </si>
  <si>
    <t>El programa de Fomento a la Cultura busca promover el acceso equitativo a la cultura en el municipio de Guadalajara, mediante un modelo colaborativo y descentralizado que fomente la participación comunitaria, la difusión de la identidad y las tradiciones locales, garantizando una oferta cultural amplia, diversa y accesible para todas las personas.</t>
  </si>
  <si>
    <t>L2.2.3. Fortalecer la formación educativa en el municipio</t>
  </si>
  <si>
    <t>El programa de Oferta busca mejorar la educación y el desarrollo de conocimientos en Guadalajara, a través de servicios de capacitación, educación cívica y rehabilitación de espacios educativos, con el objetivo de que la población tenga acceso adecuado a la educación básica, media y media superior.</t>
  </si>
  <si>
    <t>O4. Garantizar la cobertura y calidad de los servicios y espacios públicos</t>
  </si>
  <si>
    <t>L2.2.1 Garantizar la funcionalidad de la infraestructura, el equipamiento y las capacidades de atención en los espacios administrativos, comunitarios, culturales, deportivos, educativos y de salud de las comunidades.
 L2.2.4 Fortalecer los servicios de atención médica integral con enfoque en atención prehospitalaria y hospitalaria de urgencias</t>
  </si>
  <si>
    <t>El Programa de Servicios Médicos Municipales con Calidad busca mejorar la atención médica del municipio de Guadalajara, mediante acciones organizadas y eficientes que fortalezcan los servicios prehospitalarios, para que la ciudadanía reciba atención médica oportuna, integral y de calidad.</t>
  </si>
  <si>
    <t>O2. Aumentar la resolución de conflictos de forma pacífica O4. Garantizar la cobertura y calidad de los servicios y espacios públicos</t>
  </si>
  <si>
    <t>L2.2.5. Fortalecer la protección, cuidado y trato digno de los animales en el municipio</t>
  </si>
  <si>
    <t>El programa de Protección, Cuidado y Trato Digno a los Animales busca promover el bienestar y la protección de los animales en Guadalajara, asegurando un trato digno y una convivencia armoniosa entre las personas , los animales y el entorno, esto mediante</t>
  </si>
  <si>
    <t>L2.3.1. Fortalecimiento de capacidades comunitarias desde enfoques de accesibilidad, inclusión y Derechos Humanos.
 L2.3.2. Sensibilización y formación de capacidades en el funcionariado público
 L2.3.3. Impulsar esquemas de innovación comunitaria</t>
  </si>
  <si>
    <t>El programa Con Corresponsabilidad y en Comunidad Cuidamos Guadalajara esta enfocado en el fortalecimiento de la gobernanza y corresponsabilidad ciudadana, cuyo propósito es impulsar comunidades activas, organizadas y solidarias, con capacidad de colaborar de manera afectiva con el gobierno municipal de Guadalajara en la mejora de su entorno y en la construcción de una mejor calidad de vida colectiva,</t>
  </si>
  <si>
    <t>L2.1.1. Fortalecer el programa de vivienda protegida en Guadalajara.
 L2.1.2. Reforzar el programa de desdoblamiento habitacional.
 L2.1.3. Impulsar mecanismos que faciliten el acceso a vivienda asequible.
 L2.1.4. Fortalecer acciones que promuevan la redensificación y el repoblamiento del municipio con un enfoque social.</t>
  </si>
  <si>
    <t>El programa de Estrategia de Vivienda para Vivir Bien en Guadalajara busca contribuir al derecho de la vivienda de forma adecuada, esto mediante la planeación y ejecución de políticas y acciones municipales que faciliten a la población acceder, construir, rentar o mejorar sus viviendas, volviendolas dignas, seguras y asequibles, promoviendo así el bienestar y la equidad social.</t>
  </si>
  <si>
    <t>3. Guadalajara segura, justa y en paz.</t>
  </si>
  <si>
    <t>O1. Contribuir a la reducción de la incidencia delictiva O2. Aumentar la resolución de conflictos de forma pacífica O3. Generar mecanismos de proximidad a través de la prevención y recuperación de espacios</t>
  </si>
  <si>
    <t>L3.1.1. Potenciar las capacidades institucionales para la seguridad ciudadana</t>
  </si>
  <si>
    <t>El programa de Seguridad Ciudadana busca mejorar la seguridad y la calidad de vida en el municipio de Guadalajara mediante acciones de prevención, disuasión y atención integral, orientadas a reducir la incidencia delictiva, prevenir adicciones y violencia, y mejorar la percepción de seguridad entre la ciudadanía.</t>
  </si>
  <si>
    <t>O1. Contribuir a la reducción de la incidencia delictiva O3. Generar mecanismos de proximidad a través de la prevención y recuperación de espacios</t>
  </si>
  <si>
    <t>L3.1.2. Consolidar los mecanismos alternativos de solución de conflictos para inhibir el desarrollo de violencia en las comunidades</t>
  </si>
  <si>
    <t>El programa Guadalajara Fortalecida en Gestión Integral de Riesgos busca proteger la calidad de vida de la población de Guadalajara mediante un Sistema Integral de Riesgos que impulsa acciones de prevención, disuasión y sanción administrativa, con el objetivo de fortalecer la seguridad ciudadana y mejorar la percepción de tranquilidad en las comunidades del municipio.</t>
  </si>
  <si>
    <t>L3.1.3. Fortalecer los mecanismos para la prevención social del delito, las violencias y los conflictos comunitarios</t>
  </si>
  <si>
    <t>El programa de Justicia y Cultura para una mejor armonía ciudadana busca promover la justicia cívica y la paz social en Guadalajara, mediante la aplicación de los reglamentos municipales, la mediación de conflictos y la prevención social, fomentando el diálogo y la cultura de paz para mejorar la conviviencia y el bienestar comunitario.</t>
  </si>
  <si>
    <t>4. Guadalajara funcional y con servicios de calidad.</t>
  </si>
  <si>
    <t>L3.1.4. Intensificar la atención a víctimas de delitos y violencias con enfoque de Derechos Humanos.</t>
  </si>
  <si>
    <t>El programa Imagen Urbana busca mejorar la cobertura, eficiencia y calidad de los servicios públicos municipales en Guadalajara mediante una planeación estratégica y operativos coordinados, para garantizar que la población cuente con espacios limpios, funcionales y bien eluminados que eleven su calidad de vida.</t>
  </si>
  <si>
    <t>L4.1.1. Mejorar la prestación de servicios públicos</t>
  </si>
  <si>
    <t>El programa de Servicios Públicos Funcionales se enfoca en fortalecer y modernizar los servicios municipales de cementerios y del rastro, con las acciones señaladas buscan contribuir a destacar la atención eficiente, segura y con estándares de calidad, sumando asi al buen funcionamiento y orden de los servicios públicos esenciales del municipio.</t>
  </si>
  <si>
    <t>5. Guadalajara ordenada y sustentable.</t>
  </si>
  <si>
    <t>O5. Mejorar la calidad de vida de la ciudadanía a través de la gestión integral de la ciudad y el cuidado al medio ambiente</t>
  </si>
  <si>
    <t>L5.4.1. Fortalecimiento de los mecanismos para la planificación municipal para la gestión integral del riesgo de desastres
 L5.4.2. Fortalecimiento y desarrollo de las capacidades del personal y ciudad para la gestión integral de riesgos de emergencias y desastres de origen natural
 L5.4.3. Mejorar los mecanismos de comunicación hacia la ciudadanía para la prevención oportuna de riesgos</t>
  </si>
  <si>
    <t>El programa Guadalajara Resiliente en Materia de Protección Cívil busca proteger la vida, el patrimonio y el entorno ambiental de Guadalajara mediante una gestión urbana sostenible y resiliente, que integre acciones de prevención, mitigación y adaptación al cambio climático, así como la gestión integral de riesgos ante fenómenos naturales o provocados por el ser humano, fortaleciendo tanto a la población como a las capacidades institucionales para responder eficazmente ante emergencias y desastres.</t>
  </si>
  <si>
    <t>L5.3.1. Contribuir a mitigar los efectos del cambio climático en la ciudad, proteger sus recursos naturales y promover la sostenibilidad ambiental a escala local con enfoque metropolitano
 L5.3.2. Consolidar un modelo de gestión integral de residuos y fortalecer los mecanismos existentes
 L5.3.3. Fortalecimiento del seguimiento, control y cumplimiento de trámites y procesos de dictaminación y protección ambiental
 L5.3.4. Promoción de la sustentabilidad y educación ambiental participativa en el municipio</t>
  </si>
  <si>
    <t>El programa de Medio Ambiente busca promover la sustentabilidad ambiental en Guadalajara, mediante acciones orientadas al manejo responsable de residuos, el incremento de áreas verdes y el cumplimiento de la normativa ambiental, por parte de la ciudadanía, comercios y desarrolladores, fomentando una cultura de cuidado y protección del medio ambiente en la ciudad.</t>
  </si>
  <si>
    <t>L5.2.1. Fortalecer las Políticas de Regulación y Orden en el sector movilidad
 L5.2.2. Elaborar y promover proyectos de movilidad urbana con enfoque de seguridad vial, movilidad sustentable y cuidados
 L5.2.3. Fortalecer la educación, cultura, seguridad vial y peatonal, y vinculación social con enfoque diferenciado</t>
  </si>
  <si>
    <t>El porgrama de Movilidad y Transporte busca fortalecer la movilidad y la cultura vial en Guadalajara, mediante la implementación de proyectos, políticas y estrategias que promuevan una infraestructura segura, incluyente y accesible, ofreciendo opciones sostenibles de desplazamiento para que la ciudadanía y quienes visitan la ciudad puedan moverse con seguridad y eficiencia.</t>
  </si>
  <si>
    <t>L5.1.2. Mejorar las prácticas de administración, gestión y control del suelo y fomento a la conservación del patrimonio cultural edificado
 L5.1.6. Promover acciones en el marco del ordenamiento territorial para la mitigación de la contaminación ambiental
 L5.2.2. Elaborar y promover proyectos de movilidad urbana con enfoque de seguridad vial, movilidad sustentable y cuidados</t>
  </si>
  <si>
    <t>El porgrama de Obra Pública busca impulsar el desarrollo urbano sustentable en Guadalajara, mediante la contrucción, rehabilitación y mantenimiento de infraestructura urbana y social, con el objetivo de mejorar las condiciones del entorno y la calidad de vida de la población en todas las zonas del municipio.</t>
  </si>
  <si>
    <t>L5.1.1. Fortalecer el marco normativo e institucional para la planeación del desarrollo urbano y el ordenamiento territorial
 L5.1.2. Mejorar las prácticas de administración, gestión y control del suelo y fomento a la conservación del patrimonio cultural edificado
 L5.1.3. Mejorar la eficacia y eficiencia en los trámites y servicios relacionados con la emisión de dictámenes de ordenamiento territorial, licencias y certificados en materia de construcción y habitabilidad
 L5.1.4. Fortalecer los mecanismos e instrumentos para el monitoreo y evaluación de los programas y acciones en materia de desarrollo urbano y ordenamiento del territorio
 L5.1.5. Fortalecer la vinculación con actores nacionales e internacionales para promover acciones de cooperación que contribuyan a la consolidación del sistema municipal de ordenamiento del territorio
 L5.1.6. Promover acciones en el marco del ordenamiento territorial para la mitigación de la contaminación ambiental</t>
  </si>
  <si>
    <t>El programa de Ordenamiento del Territorio y Licencias de Construcción busca promover un desarrollo urbano ordenado y sustentable en Guadalajara, mediante acciones de planeación y ordenamiento territorial que impulsen una ciudad segura y conectada, incorporando criterios de acción climática, movilidad sostenible y gestión integral de riesgos.</t>
  </si>
  <si>
    <t>O3. Generar mecanismos de proximidad a través de la prevención y recuperación de espacios</t>
  </si>
  <si>
    <t>5.1.2. Mejorar las prácticas de administración, gestión y control del suelo y fomento a la conservación del patrimonio cultural edificado</t>
  </si>
  <si>
    <t>El programa de Mejora de la Gestón Gubernamental e Imagen del Centro Histórico busca mejorar la calidad de vida en el centro histórico de Guadalajara mediante una gestión integral del territorio y acciones de conservación ambiental, orientadas a que la comunidad cuente con espacios públicos dignos, limpios y funcionales, así como servicios de calidad que impulsen el desarrollo económico, social y cultural.</t>
  </si>
  <si>
    <t>L5.1.4. Fortalecer los mecanismos e instrumentos para el monitoreo y evaluación de los programas y acciones en materia de desarrollo urbano y ordenamiento del territorio.</t>
  </si>
  <si>
    <t>El programa de Desarrollo de Herramientas y Sistemas de Información para la mejora de la Administración Pública busca contribuir a la modernización de la gestión urbana de Guadalajara mediante la incorporación de tecnologías digitales y sistemas de información geoespaacial, con el fin de que la ciudadanía cuente con herramientas y datos actualizados que faciliten la toma de decisiones informadas y contribuyan al desarrollo ordenado, eficiente y sostenible de la ciudad.</t>
  </si>
  <si>
    <t>6. Guadalajara honesta y bien administrada.</t>
  </si>
  <si>
    <t>O9. Transversal</t>
  </si>
  <si>
    <t>L6.1.3. Fortalecer los mecanismos de combate a la corrupción, transparencia y rendición de cuentas</t>
  </si>
  <si>
    <t>El programa de Justicia y Estado de Derecho busca fortalecer la justicia y la legalidad en el municipio de Guadalajara, mediante la elaboración de iniciativasnormativas, la defensa del patrimonio municipal y la asesoría jurídica institucional, de esta forma se busca que la ciudadanía reciba certeza jurídica, protección de sus derechos humanos y procesosadministrativos transparentes y apegados a la ley.</t>
  </si>
  <si>
    <t>L6.1.3. Fortalecer los mecanismos de combate a la Corrupción, transparencia y rendición de cuentas</t>
  </si>
  <si>
    <t>El programa de Comunicación Institucional busca fortalecer la comunicación institucional del Gobierno de Guadalajara, mediante el diseño y difusión de campañas informativas y estratégicas que permitan a la ciudadanía conocer los programas, proyectos y acciones municipales, promoviendo una mayor cercanía entre el gobierno y la sociedad.</t>
  </si>
  <si>
    <t>L6.1.1. Fortalecer la agenda de mejora regulatoria en el municipio.
 L6.1.2. Fortalecer la interoperabilidad y el funcionamiento de los sistemas de información del municipio para eficientar los servicios dirigidos a la ciudadanía</t>
  </si>
  <si>
    <t>El programa de Desarrollo de la gestión pública para la operación eficiente y eficaz del Ayuntamiento de Guadalajara busca consolidar una administración municipal transparente, eficiente y con enfoque en resultados, a través de la simplificación de procesos, la correcta aplicación de la normatividad y la supervisión del uso de los recursos públicos, para ofrecer a la ciudadanía un gobierno honesto, funcional y orientado al cumplimiento de los objetivos estrátegicos del municipio.</t>
  </si>
  <si>
    <t>L6.1.1. Fortalecer la agenda de mejora regulatoria en el municipio
 L6.1.3 Fortalecer los mecanismos de combate a la corrupción, transparencia y rendición de cuentas</t>
  </si>
  <si>
    <t>El Programa de Coordinación y Gestión Eficiente de la Agenda, Atención Ciudadana y Eventos Municipales busca fortalecer la eficiencia y cercanía de la Presidencia Municipal de Guadalajara, promoviendo una relación directa y receptiva con la ciudadanía que facilite la toma de decisiones y la atención efectiva de sus necesidades, mediante acciones de gobierno orientadas a resolver problemáticas y mejorar la calidad de vida de la población.</t>
  </si>
  <si>
    <t>3.1.1. Potenciar las capacidades institucionales para la seguridad ciudadana
 3.1.2. Consolidar los mecanismos alternativos de solución de conflictos para inhibir el desarrollo de violencia en las comunidades
 3.1.3. Fortalecer los mecanismos para la prevención social del delito, las violencias y los conflictos comunitarios</t>
  </si>
  <si>
    <t>El programa de Servicios Registrales busca asegurar la legalidad y transparencia en los actos de gobierno del Ayuntamiento de Guadalajara, mediante la publicación, registro y seguimiento de sus acuerdos y disposiciones, garantizando que la ciudadanía tenga acceso a servicios registrales confiables y eficientes que faciliten la gestión de trámites y asuntos municipales.</t>
  </si>
  <si>
    <t>L6.1.3. Fortalecer los mecanismos de combate a la corrupción, transparencia y rendición de cuentas
 L6.1.4. Fortalecer las Tecnologías de Información y Comunicación (TIC) para la mejora de la gestión municipal</t>
  </si>
  <si>
    <t>El programa Transparencia y Buenas Practicas busca fortalecer la confianza de la ciudadanía en el gobierno de Guadalajara mediante la implementación de una política pública de transparencia y rendición de cuentas, que asegure que la población tenga acceso oportuno, completo y veraz a la información pública, promoviendo con ello un gobierno abierto, responsable y con reconocimiento a nivel nacional e internacional por sus buenas prácticas.</t>
  </si>
  <si>
    <t>El programa de Procuración de Justicia busca fortalecer la función jurídica del municipio de Guadalajara mediante una Sindicatura sólida, ética y efectiva, que garantice la defensa, preotección y representación legal del patrimonio e intereses municipales, asegurando una administración pública justa, eficiente y respetuosa de los Derechos Humanos, en beneficio de la ciudadanía,</t>
  </si>
  <si>
    <t>L6.1.1. Fortalecer la agenda de mejora regulatoria en el municipio
 L6.1.2. Fortalecer la interoperabilidad y el funcionamiento de los sistemas de información del municipio para eficientar los servicios dirigidos a la ciudadanía
 L6.1.3. Fortalecer los mecanismos de combate a la corrupción, transparencia y rendición de cuentas.
 L6.1.4. Fortalecer las Tecnologías de Información y Comunicación (TIC) para la mejora de la gestión municipal</t>
  </si>
  <si>
    <t>El programa de Desarrollo Administrativo busca impulsar la modernización y eficiencia de la administración pública municipal de Guadalajara, mediante la implementación de metodologías y modelos de gestión innovadores que optimicen los procesos, recursos e insumos, con el fin de fortalecer el desempeño institucional y garantizar a la ciudadanía la entrega oportuna y de calidad de los bienes y servicios públicas.</t>
  </si>
  <si>
    <t>El programa Innovación Gubernamental busca impulsar la capacidad institucional del Ayuntamiento de Guadalajara mediante la modernización tecnológica y la profesionalización en el uso de herramientas digitales, impulsando la eficiencia operativa, la mejora continua y la seguridad informática.</t>
  </si>
  <si>
    <t>El programa de Rendición de Cuentas y Combate a la Corrupción busca consolidar un gobierno municipal transparente y libre de corrupción, mediante la implementación de mecanismos de rendición de cuentas, supervisión ciudadana y control interno. A través de la Contraloría Ciudadana, se busca garantizar que la administración pública actúe con legalidad, transparencia y uso adecuado de los recursos públicos, fortaleciendo así la confianza social y la integridad institucional.</t>
  </si>
  <si>
    <t>L6.1.2. Fortalecer la interoperabilidad y el funcionamiento de los sistemas de información del municipio para eficientar los servicios dirigidos a la ciudadanía.
 L6.1.3. Fortalecer los mecanismos de combate a la corrupción, transparencia y rendición de cuentas.</t>
  </si>
  <si>
    <t>El programa de Manejo de la Hacienda Pública se enfoca en mejorar la administración y el manejo responsable de los recursos públicos del municipio de Guadalajara, mediante procesos eficientes de control del gasto y transparencia en la rendición de cuentas, para que la ciudadanía perciba una gestión hacendaria sólida, con finanzas sanas, incremento en los ingresos y un uso claro y correcto de los recursos municipales.</t>
  </si>
  <si>
    <t>El programa de Calidad y Control del Gasto en el Municipio de Guadalajara busca fortalecer la gestión financiera y administrativa del municipio de Guadalajara, asegurando una administración eficiente, transparente y responssable de los recursos públicos. Busca implementar mecanismos eficaces de control del gasto, rendición de cuentas y aplicación de la normatividad hacendaria, con un enfoque de cuentas y aplicación de la normatividad hacendaria, con un enfoque en resultados, para que la ciudadanía se beneficie de un uso correcto, claro y productivo de los recursos municipales.</t>
  </si>
  <si>
    <t>L6.1.4. Fortalecer las Tecnologías de Información y Comunicación TIC) para la mejora de la gestión municipal.</t>
  </si>
  <si>
    <t>El programa de Desarrollo e Implementación de la Agenda Estratégica del Gobierno Municipal busca consolidar un gobierno municipal efectivo, democrático y orientado a resultados, mediante la implementación y seguimiento de proyectos estratégicos alineados al Plan Municipal de Desarrollo y Gobernanza.
 Su propósito es que la administración cuente con herramientas de planeación, gestión y evaluación que le permitan cumplir sus objetivos institucionales y que la ciudadanía se beneficie de políticas públicas más eficientes, transparentes y con impacto real en su calidad de vida.</t>
  </si>
  <si>
    <t>7. Guadalajara te cuida.</t>
  </si>
  <si>
    <t>O6. Contribuir a la reducción de las desigualdades en el municipio O7. Garantizar la igualdad e inclusión sustantiva atendiendo a los grupos en situación de vulnerabilidad</t>
  </si>
  <si>
    <t>L7.2.1. Fortalecer la política social municipal para la atención e inclusión de grupos prioritarios
 L7.2.2. Consolidar una cultura de igualdad y no discriminación en el municipio
 L7.2.4 Consolidar un modelo de atención para personas en situación de calle
 L7.3.3. Incorporación del enfoque de Derechos Humanos de las mujeres para el fortalecimiento de los programas sociales
 L7.1.1. Implementación y consolidación de un sistema integral de cuidados en el municipio
 L7.3.1. Robustecer los instrumentos de atención a mujeres en situación de violencias.</t>
  </si>
  <si>
    <t>El programa de Inclusión y Atención a Grupos Vulnerables se enfoca en mejorar las condiciones de la población tapatía en situación de vulnerabilidad y pobreza extrema con igualdad de género e igualdad de oportunidades, esto a través de la dotación de distintos bienes y servicios que contribuyan en mejorar la calidad de vida de la población objetivo.</t>
  </si>
  <si>
    <t>L7.1.1. Implementación y consolidación de un sistema integral de cuidados en el municipio.</t>
  </si>
  <si>
    <t>El programa de Apoyo y Atención a la Niñez y Juventudes busca mejorar la calidad de vida y el desarrollo integral de la niñez y juventudes de Guadalajara a través de acciones y programas sociales que fortalezcan su bienestar y oportunidades.</t>
  </si>
  <si>
    <t>O8. Consolidar una red de cuidados a través de los distintos espacios de servicios del municipio</t>
  </si>
  <si>
    <t>L7.2.1. Fortalecer la política social municipal para la atención e inclusión de grupos prioritarios</t>
  </si>
  <si>
    <t>El programa de Sistema Integral de Cuidados busca promover la redistribución equitativa de los trabajos de cuidado, reduciendo desigualdades sociales y fomentando la inclusión y autonomía tanto de quienes brindan cuidados como de quienes los reciben, mediante servicios accesibles y corresponsables que mejoren su bienestar y calidad de vida.</t>
  </si>
  <si>
    <t>O7. Garantizar la igualdad e inclusión sustantiva atendiendo a los grupos en situación de vulnerabilidad</t>
  </si>
  <si>
    <t>El programa de Instauración de un modelo de atención integral y canalización a la población en contexto de movilidad en el municipio de Guadalajara busca garantizar que las personas migrantes en Guadalajara ejerzan plenamente sus derechos humanos y se integren socialmente mediante mecanismos municipales de atención, protección y canalización, en condiciones de dignidad, equidad y seguridad.</t>
  </si>
  <si>
    <t>**REMUNERACIONES ORDINARIAS</t>
  </si>
  <si>
    <t xml:space="preserve">**REMUNERACIONES EXTRAORDINARIAS </t>
  </si>
  <si>
    <t xml:space="preserve">**Suma total anual de remuneraciones                     </t>
  </si>
  <si>
    <t>** Nombre del Puesto</t>
  </si>
  <si>
    <r>
      <t xml:space="preserve">                      **Adcripción Particular de la Pla</t>
    </r>
    <r>
      <rPr>
        <sz val="8"/>
        <rFont val="Calibri"/>
        <family val="2"/>
      </rPr>
      <t>za"</t>
    </r>
  </si>
  <si>
    <t>Partida Generica</t>
  </si>
  <si>
    <t>Fuente de financiamiento</t>
  </si>
  <si>
    <t>No. Plazas</t>
  </si>
  <si>
    <t xml:space="preserve">** Total de recursos  de Dietas y Sueldo Base  mensual  anual con proyeccion de incremento salarial"                                            </t>
  </si>
  <si>
    <t>Primas por años de Servicios Efectivos Prestados</t>
  </si>
  <si>
    <t>Prima Vacacional y Dominical</t>
  </si>
  <si>
    <t>Gratificación de Fin de Año (Aguinaldo)</t>
  </si>
  <si>
    <t>IPEJAL Cuota Fija 11.5%</t>
  </si>
  <si>
    <t>Aportacion a la Vivienda</t>
  </si>
  <si>
    <t>SEDAR 2%</t>
  </si>
  <si>
    <t>IPEJAL adicional 6%</t>
  </si>
  <si>
    <t>IMSS</t>
  </si>
  <si>
    <r>
      <t xml:space="preserve">Total Remuneraciones ORDINARIAS                                   </t>
    </r>
    <r>
      <rPr>
        <sz val="8"/>
        <color theme="9" tint="-0.499984740745262"/>
        <rFont val="Calibri"/>
        <family val="2"/>
      </rPr>
      <t xml:space="preserve"> ¿Qué suma?</t>
    </r>
  </si>
  <si>
    <t>Horas Extraordinarias</t>
  </si>
  <si>
    <t>Compensaciones</t>
  </si>
  <si>
    <t>Otras Prestaciones</t>
  </si>
  <si>
    <t>Total Remuneraciones EXTRAORDINARIAS</t>
  </si>
  <si>
    <t>ANALISTA AA</t>
  </si>
  <si>
    <t>DIRECTOR A</t>
  </si>
  <si>
    <t>JEFE UNIDAD DEPTAL. A</t>
  </si>
  <si>
    <t>JEFE UNIDAD DEPTAL. B</t>
  </si>
  <si>
    <t>TECNICO C</t>
  </si>
  <si>
    <t>ANALISTA A</t>
  </si>
  <si>
    <t>AUXILIAR ADMINISTRATIVO A</t>
  </si>
  <si>
    <t>CAMAROGRAFO</t>
  </si>
  <si>
    <t>COLABORADOR AA</t>
  </si>
  <si>
    <t>COORDINADOR GENERAL</t>
  </si>
  <si>
    <t>DIRECTOR B</t>
  </si>
  <si>
    <t>DIRECTOR C</t>
  </si>
  <si>
    <t>JEFE DE SECCION</t>
  </si>
  <si>
    <t>JEFE UNIDAD DEPTAL. C</t>
  </si>
  <si>
    <t>SECRETARIA A</t>
  </si>
  <si>
    <t>SOPORTE TECNICO ESPECIALIZADO B</t>
  </si>
  <si>
    <t>ANALISTA</t>
  </si>
  <si>
    <t>ÁREA DE ADMINISTRACIÓN DE TESORERÍA</t>
  </si>
  <si>
    <t>AUXILIAR ADMINISTRATIVO B</t>
  </si>
  <si>
    <t>AUXILIAR ADMINISTRATIVO C</t>
  </si>
  <si>
    <t>AUXILIAR DE INTENDENCIA A</t>
  </si>
  <si>
    <t>AUXILIAR TECNICO A</t>
  </si>
  <si>
    <t>AUXILIAR TECNICO C</t>
  </si>
  <si>
    <t>JEFE DE SECCION C</t>
  </si>
  <si>
    <t>SUPERVISOR A</t>
  </si>
  <si>
    <t>SUPERVISOR B</t>
  </si>
  <si>
    <t>SUPERVISOR C</t>
  </si>
  <si>
    <t>TECNICO A</t>
  </si>
  <si>
    <t>ÁREA DE IMAGEN, CREATIVIDAD Y MERCADOTECNIA GUBERNAMENTAL</t>
  </si>
  <si>
    <t>AUXILIAR TECNICO B</t>
  </si>
  <si>
    <t>DISEÑADOR</t>
  </si>
  <si>
    <t>JEFE DE DEPARTAMENTO</t>
  </si>
  <si>
    <t>ANALISTA DE REDACCION</t>
  </si>
  <si>
    <t>ENCARGADO DE MONITOR</t>
  </si>
  <si>
    <t>FOTOGRAFO</t>
  </si>
  <si>
    <t>PROYECTISTA</t>
  </si>
  <si>
    <t>ABOGADO A</t>
  </si>
  <si>
    <t>ABOGADO B</t>
  </si>
  <si>
    <t>ADMINISTRADOR C</t>
  </si>
  <si>
    <t>ASISTENTE C</t>
  </si>
  <si>
    <t>ASISTENTE DE DIRECTOR</t>
  </si>
  <si>
    <t>COLABORADOR A</t>
  </si>
  <si>
    <t>COMISARIO</t>
  </si>
  <si>
    <t>JEFE DE DEPARTAMENTO A</t>
  </si>
  <si>
    <t>JEFE DE OFICINA A</t>
  </si>
  <si>
    <t>JEFE DE SECCIÓN</t>
  </si>
  <si>
    <t>JEFE DE SECCION A</t>
  </si>
  <si>
    <t>SUPERVISOR MULTIFUNCIONAL</t>
  </si>
  <si>
    <t>CONSEJERO ADJUNTO</t>
  </si>
  <si>
    <t>ABOGADO ESPECIALIZADO</t>
  </si>
  <si>
    <t>CONSEJERÍA JURÍDICA</t>
  </si>
  <si>
    <t>ASISTENTE A</t>
  </si>
  <si>
    <t>COLABORADOR B</t>
  </si>
  <si>
    <t>CONSEJERO JURÍDICO</t>
  </si>
  <si>
    <t>AUDITOR</t>
  </si>
  <si>
    <t>AUDITOR ESPECIALIZADO A</t>
  </si>
  <si>
    <t>AUDITOR ESPECIALIZADO C</t>
  </si>
  <si>
    <t>CAPTURISTA</t>
  </si>
  <si>
    <t>CONTRALOR</t>
  </si>
  <si>
    <t>DIRECTOR DE AREA DE ATENCION A QUEJAS</t>
  </si>
  <si>
    <t>JEFE DEPARTAMENTO C</t>
  </si>
  <si>
    <t>SUPERVISOR ANALISTA</t>
  </si>
  <si>
    <t>CONTROL Y SEGUIMIENTO</t>
  </si>
  <si>
    <t>ADMINISTRADOR GENERAL</t>
  </si>
  <si>
    <t>COORDINACIÓN DE ADMINISTRACIÓN E INNOVACIÓN</t>
  </si>
  <si>
    <t>CHOFER A</t>
  </si>
  <si>
    <t>COLABORADOR ESPECIALIZADO A</t>
  </si>
  <si>
    <t>COLABORADOR ESPECIALIZADO B</t>
  </si>
  <si>
    <t>DIRECTOR CC</t>
  </si>
  <si>
    <t>JEFE UNIDAD DEPARTAMENTAL</t>
  </si>
  <si>
    <t>SECRETARIA B</t>
  </si>
  <si>
    <t>SOPORTE TECNICO B</t>
  </si>
  <si>
    <t>SOPORTE TECNICO C</t>
  </si>
  <si>
    <t>OFICIAL DE MEJORA REGULATORIA</t>
  </si>
  <si>
    <t>SOPORTE TECNICO ESPECIALIZADO C</t>
  </si>
  <si>
    <t>TECNICO ESPECIALIZADO A</t>
  </si>
  <si>
    <t>ADMINISTRADOR B</t>
  </si>
  <si>
    <t>ASESOR D</t>
  </si>
  <si>
    <t>AUXILIAR OPERATIVO A</t>
  </si>
  <si>
    <t>COLABORADOR ESPECIALIZADO C</t>
  </si>
  <si>
    <t>JEFE DE UNIDAD DEPARTAMENTAL</t>
  </si>
  <si>
    <t>SUPERVISOR ESPECIALIZADO B</t>
  </si>
  <si>
    <t>TECNICO B</t>
  </si>
  <si>
    <t>ADMINISTRADOR A</t>
  </si>
  <si>
    <t>ANALISTA B</t>
  </si>
  <si>
    <t>AUX. DE MTTO. DE AREAS VERDES</t>
  </si>
  <si>
    <t>SUPERVISOR ESPECIALIZADO A</t>
  </si>
  <si>
    <t>SUPERVISOR ESPECIALIZADO C</t>
  </si>
  <si>
    <t>BOMBERO</t>
  </si>
  <si>
    <t>BOMBERO ESPECIALIZADO B</t>
  </si>
  <si>
    <t>COCINERO</t>
  </si>
  <si>
    <t>COMANDANTE</t>
  </si>
  <si>
    <t>MEDICO GENERAL</t>
  </si>
  <si>
    <t>OFICIAL BOMBERO</t>
  </si>
  <si>
    <t>OFICIAL BOMBERO CHOFER</t>
  </si>
  <si>
    <t>PRIMER OFICIAL</t>
  </si>
  <si>
    <t>PSICOLOGO</t>
  </si>
  <si>
    <t>SECRETARIA DIRECCION AREA</t>
  </si>
  <si>
    <t>SEGUNDO OFICIAL</t>
  </si>
  <si>
    <t>TECNICO A BOMBEROS</t>
  </si>
  <si>
    <t>TECNICO A EXC</t>
  </si>
  <si>
    <t>TECNICO RADIO OPERADOR</t>
  </si>
  <si>
    <t>TÉCNICOS EN GESTIÓN INTEGRAL DE RIESGOS</t>
  </si>
  <si>
    <t>DIRECCIÓN COMUNICACIÓN SOCIAL Y RELACIONES PÚBLICAS</t>
  </si>
  <si>
    <t>AUX. GRAL. DE TALLER</t>
  </si>
  <si>
    <t>AUXILIAR DE INTENDENCIA</t>
  </si>
  <si>
    <t>AUXILIAR DE SERVICIOS A</t>
  </si>
  <si>
    <t>AUXILIAR DE SUPERVISOR</t>
  </si>
  <si>
    <t>AUXILIAR MANTENIMIENTO</t>
  </si>
  <si>
    <t>AUXILIAR OPERATIVO B</t>
  </si>
  <si>
    <t>CHOFER ESPECIALIZADO</t>
  </si>
  <si>
    <t>JEFE DE DEPARTAMENTO C</t>
  </si>
  <si>
    <t>JEFE DE PISO</t>
  </si>
  <si>
    <t>JEFE SECCION</t>
  </si>
  <si>
    <t>MECANICO</t>
  </si>
  <si>
    <t>MECANICO ESPECIALIZADO</t>
  </si>
  <si>
    <t>MECANICO GENERAL</t>
  </si>
  <si>
    <t>SECRETARIA AA</t>
  </si>
  <si>
    <t>SUPERVISOR DE CONTROL DE CALIDAD</t>
  </si>
  <si>
    <t>TEC. ELECTRICISTA AUTOMOTRIZ</t>
  </si>
  <si>
    <t>TEC.. EN LAMINADO Y PINTURA</t>
  </si>
  <si>
    <t>TECNICO ELECTRICISTA</t>
  </si>
  <si>
    <t>TECNICO ELECTRICISTA ESP.</t>
  </si>
  <si>
    <t>TECNICO OPERATIVO A</t>
  </si>
  <si>
    <t>TECNICO OPERATIVO ESPECIA</t>
  </si>
  <si>
    <t>CHOFER B</t>
  </si>
  <si>
    <t>COTIZADOR</t>
  </si>
  <si>
    <t>VERIFICADOR</t>
  </si>
  <si>
    <t>JEFE DE SECCION B</t>
  </si>
  <si>
    <t>VIGILANTE B</t>
  </si>
  <si>
    <t>ANALISTA C</t>
  </si>
  <si>
    <t>CATALOGADOR A</t>
  </si>
  <si>
    <t>CHOFER C</t>
  </si>
  <si>
    <t>RESTAURADOR</t>
  </si>
  <si>
    <t>TECNICO OPERATIVO B</t>
  </si>
  <si>
    <t>AUXILIAR DE ALMACEN</t>
  </si>
  <si>
    <t>AUXILIAR DE SERVICIOS C</t>
  </si>
  <si>
    <t>AUXILIAR TEC OPERATIVO</t>
  </si>
  <si>
    <t>BARRENDERO ASEADOR</t>
  </si>
  <si>
    <t>CABO</t>
  </si>
  <si>
    <t>JEFE DE AREA</t>
  </si>
  <si>
    <t>OPERADOR DE BARREDORAS</t>
  </si>
  <si>
    <t>RECOLECTOR DE MANEJO DE RESIDUOS</t>
  </si>
  <si>
    <t>SECRETARIA DIR GRAL</t>
  </si>
  <si>
    <t>VIGILANTE</t>
  </si>
  <si>
    <t>DIRECCIÓN DE ASUNTOS INTERNOS</t>
  </si>
  <si>
    <t>ABOGADO AA</t>
  </si>
  <si>
    <t>ABOGADO C</t>
  </si>
  <si>
    <t>JEFE DE DEPARTAMENTO B</t>
  </si>
  <si>
    <t>JEFE DE OFICINA</t>
  </si>
  <si>
    <t>SOPORTE TECNICO A</t>
  </si>
  <si>
    <t>TECNICO OPERATIVO</t>
  </si>
  <si>
    <t>DIRECCIÓN DE ASUNTOS POLÍTICOS</t>
  </si>
  <si>
    <t>DIRECCIÓN DE ASUNTOS RELIGIOSOS</t>
  </si>
  <si>
    <t>DIRECCIÓN DE ATENCIÓN DE PERSONAS CON DISCAPACIDAD</t>
  </si>
  <si>
    <t>TRABAJADOR SOCIAL A</t>
  </si>
  <si>
    <t>AUXILIAR ADMINISTRATIVO</t>
  </si>
  <si>
    <t>AUXILIAR DE INTENDENCIA AA</t>
  </si>
  <si>
    <t>CAPTURADOR</t>
  </si>
  <si>
    <t>MEDICO VETERINARIO</t>
  </si>
  <si>
    <t>SECRETARIA BB</t>
  </si>
  <si>
    <t>AUXILIAR DE INTENDENCIA A JR</t>
  </si>
  <si>
    <t>DIRECTOR DE ACADEMIA J.R.</t>
  </si>
  <si>
    <t>DIRECTOR DE ACADEMIA JC</t>
  </si>
  <si>
    <t>INSTRUCTOR</t>
  </si>
  <si>
    <t>INSTRUCTOR  C  JR</t>
  </si>
  <si>
    <t>INSTRUCTOR B JC</t>
  </si>
  <si>
    <t>INSTRUCTOR B JORN. REDUCIDA</t>
  </si>
  <si>
    <t>INSTRUCTOR C JC</t>
  </si>
  <si>
    <t>ANALISTA D SOP TEC DE CATASTRO</t>
  </si>
  <si>
    <t>ANALISTA D SOP TEC DE CATASTRO 1</t>
  </si>
  <si>
    <t>ANALISTA DE CATASTRO 1</t>
  </si>
  <si>
    <t>ANALISTA DE INF DE CATASTRO</t>
  </si>
  <si>
    <t>ANALISTA DE INFORM DE CATASTRO 1</t>
  </si>
  <si>
    <t>AUXILIAR DE INTEND DE CATASTRO 1</t>
  </si>
  <si>
    <t>EJECUTOR FISCAL</t>
  </si>
  <si>
    <t>JEFE DE OFICINA DE CATASTRO 1</t>
  </si>
  <si>
    <t>JEFE DE SECC ADMIN DE CATASTRO 1</t>
  </si>
  <si>
    <t>JEFE DE SECC JUR DE CATASTRO 1</t>
  </si>
  <si>
    <t>SECRETARIA DEPTO DE CATASTRO 1</t>
  </si>
  <si>
    <t>SUPERVISOR ANALIST DE CATASTRO 1</t>
  </si>
  <si>
    <t>ADMINISTRADOR DE PANTEON</t>
  </si>
  <si>
    <t>ALBAÑIL</t>
  </si>
  <si>
    <t>JEFE OPERATIVO</t>
  </si>
  <si>
    <t>VIGILANTE A</t>
  </si>
  <si>
    <t>COLABORADOR D</t>
  </si>
  <si>
    <t>DIRECTOR BB</t>
  </si>
  <si>
    <t>DIRECCIÓN DE CONTROL DEL TERRITORIO</t>
  </si>
  <si>
    <t>ALMACENISTA</t>
  </si>
  <si>
    <t>BIBLIOTECARIO A</t>
  </si>
  <si>
    <t>BIBLIOTECARIO B</t>
  </si>
  <si>
    <t>CHOFER</t>
  </si>
  <si>
    <t>DIRECTOR DE MUSEO B</t>
  </si>
  <si>
    <t>DIRECTORA DEL MUSEO DEL NIÑO</t>
  </si>
  <si>
    <t>DISEÑADORA</t>
  </si>
  <si>
    <t>GUIA</t>
  </si>
  <si>
    <t>GUIA EN MUSEO</t>
  </si>
  <si>
    <t>INSTRUCTOR A</t>
  </si>
  <si>
    <t>INSTRUCTOR B</t>
  </si>
  <si>
    <t>INSTRUCTOR C</t>
  </si>
  <si>
    <t>INSTRUMENTISTA MUSICAL</t>
  </si>
  <si>
    <t>INTERPRETE VOCAL</t>
  </si>
  <si>
    <t>JEFE ADMINISTRATIVO</t>
  </si>
  <si>
    <t>MUSICO</t>
  </si>
  <si>
    <t>PARAMEDICO</t>
  </si>
  <si>
    <t>PIANISTA</t>
  </si>
  <si>
    <t>SECRETARIA DE DEPARTAMENTO</t>
  </si>
  <si>
    <t>ASISTENTE B</t>
  </si>
  <si>
    <t>AUXILIAR ADMINISTRATIVO AA</t>
  </si>
  <si>
    <t>INSTRUCTOR AA</t>
  </si>
  <si>
    <t>DIRECCIÓN DE EMPRENDIMIENTO Y PROMOCIÓN ECONÓMICA</t>
  </si>
  <si>
    <t>DIRECCIÓN DE EVALAUCIÓN Y SEGUIMIENTO</t>
  </si>
  <si>
    <t>CAJERO</t>
  </si>
  <si>
    <t>COLABORADOR C</t>
  </si>
  <si>
    <t>COORDINADOR A</t>
  </si>
  <si>
    <t>COORDINADOR B</t>
  </si>
  <si>
    <t>COORDINADOR C</t>
  </si>
  <si>
    <t>JEFE DE OFICINA B</t>
  </si>
  <si>
    <t>MENSAJERO</t>
  </si>
  <si>
    <t>RECAUDADOR</t>
  </si>
  <si>
    <t>ADMINISTRADOR DE RED</t>
  </si>
  <si>
    <t>DIRECCIÓN DE INNOVACIÓN GUBERNAMENTAL</t>
  </si>
  <si>
    <t>ANALISTA DE SELECCION DE PERSONAL</t>
  </si>
  <si>
    <t>ANALISTA DE SOPORTE TECNICO</t>
  </si>
  <si>
    <t>ANALISTA DE SOPORTE TÉCNICO ESPECIALIZADO</t>
  </si>
  <si>
    <t>ANALISTA PROGRAMADOR</t>
  </si>
  <si>
    <t>LIDER DE PROYECTO</t>
  </si>
  <si>
    <t>LIDER DE PROYECTO NA</t>
  </si>
  <si>
    <t>PROGRAMADOR</t>
  </si>
  <si>
    <t>SUPERVISOR DE SISTEMAS</t>
  </si>
  <si>
    <t>TECNICO EN TELEFONIA</t>
  </si>
  <si>
    <t>COORDINADOR DE AREA</t>
  </si>
  <si>
    <t>INSPECTOR</t>
  </si>
  <si>
    <t>INSPECTOR A</t>
  </si>
  <si>
    <t>INSPECTOR C</t>
  </si>
  <si>
    <t>INSPECTOR ESPECIALIZADO A</t>
  </si>
  <si>
    <t>JEFE DE TURNO</t>
  </si>
  <si>
    <t>JEFE DEPTO</t>
  </si>
  <si>
    <t>JEFE OPERATIVO DE INSPECCION</t>
  </si>
  <si>
    <t>SUPERVISOR</t>
  </si>
  <si>
    <t>DIRECCIÓN DE JUSTICIA CÍVICA MUNICIPAL</t>
  </si>
  <si>
    <t>ABOGADO A NA1</t>
  </si>
  <si>
    <t>CUSTODIO</t>
  </si>
  <si>
    <t>DEFENSOR DE OFICIO</t>
  </si>
  <si>
    <t>FACILITADOR</t>
  </si>
  <si>
    <t>FACILITADOR A</t>
  </si>
  <si>
    <t>FACILITADOR B</t>
  </si>
  <si>
    <t>JEFE DEPARTAMENTO</t>
  </si>
  <si>
    <t>JUEZ CÍVICO MUNICIPAL</t>
  </si>
  <si>
    <t>MEDIADOR B</t>
  </si>
  <si>
    <t>SECRETARIO DE JUZGADO</t>
  </si>
  <si>
    <t>TRABAJADOR SOCIAL</t>
  </si>
  <si>
    <t>VIGILANTE DE PREVENSION SOCIAL</t>
  </si>
  <si>
    <t>VISITADOR</t>
  </si>
  <si>
    <t>INSPECTOR ESPECIALIZADO C</t>
  </si>
  <si>
    <t>TECNICO ESPECIALIZADO C</t>
  </si>
  <si>
    <t>COORDINADOR</t>
  </si>
  <si>
    <t>POLICIA</t>
  </si>
  <si>
    <t>DIRECCIÓN DE LO JURÍDICO DE LA COMISARÍA DE SEGURIDAD CIUDADANA DE GUADALAJARA</t>
  </si>
  <si>
    <t>ANALISTA JURÍDICO</t>
  </si>
  <si>
    <t>ANALISTA DE PROYECTOS</t>
  </si>
  <si>
    <t>CHOFER AA</t>
  </si>
  <si>
    <t>ADMINISTRADOR D</t>
  </si>
  <si>
    <t>JEFE ADMVO DE AREA&amp;1</t>
  </si>
  <si>
    <t>VIGILANTE DE ESTACIONAMIENTOS</t>
  </si>
  <si>
    <t>ANALISTA DE NOMINAS</t>
  </si>
  <si>
    <t>ANALISTA DE NOMINAS B</t>
  </si>
  <si>
    <t>TECNICO ESP. EN PAGOS</t>
  </si>
  <si>
    <t>TÉCNICO ESPECIALIZADO</t>
  </si>
  <si>
    <t>COORDINADOR DE DIRECCION</t>
  </si>
  <si>
    <t>DIRECTOR DE ADMINISTRACION DE OBRAS PUBLICAS</t>
  </si>
  <si>
    <t>ANALISTA URBANO</t>
  </si>
  <si>
    <t>JEFE DE DEPARTAMENTO AR</t>
  </si>
  <si>
    <t>ADMINISTRADOR DE TIANGUIS</t>
  </si>
  <si>
    <t>SUPERVISOR A MULTIFUNCIONAL</t>
  </si>
  <si>
    <t>AUXILIAR OPERATIVO</t>
  </si>
  <si>
    <t>RECEPCIONISTA</t>
  </si>
  <si>
    <t>SUPERVISOR APÍCOLA</t>
  </si>
  <si>
    <t>TREPADOR</t>
  </si>
  <si>
    <t>GESTOR DE CHOQUES</t>
  </si>
  <si>
    <t>OFICIAL DE PARTES</t>
  </si>
  <si>
    <t>OPERADOR DE MAQUINARIA PESADA</t>
  </si>
  <si>
    <t>DIRECCIÓN DE PLANEACIÓN ESTRATÉGICA</t>
  </si>
  <si>
    <t>EDUCADORA</t>
  </si>
  <si>
    <t>SECRETARIA C</t>
  </si>
  <si>
    <t>SUPERVISOR A NA</t>
  </si>
  <si>
    <t>DIRECCION DE PUEBLOS ORIGINARIOS</t>
  </si>
  <si>
    <t>ANALISTA DE INCIDENCIAS</t>
  </si>
  <si>
    <t>JEFE DE DEPARTAMENTO EXC</t>
  </si>
  <si>
    <t>LIDER DE PROYECTOS</t>
  </si>
  <si>
    <t>NOTIFICADOR</t>
  </si>
  <si>
    <t>TECNICO DE ARCHIVO</t>
  </si>
  <si>
    <t>TECNICO ESP. EN CTROL DE PERSONAL</t>
  </si>
  <si>
    <t>TECNICO ESP. EN PRESTACIONES LABORALES</t>
  </si>
  <si>
    <t>TRABAJADOR SOCIAL AA</t>
  </si>
  <si>
    <t>ABOGADA B</t>
  </si>
  <si>
    <t>ARCHIVISTA LOCALIZADOR</t>
  </si>
  <si>
    <t>OFICIAL DEL REGISTRO CIVIL</t>
  </si>
  <si>
    <t>OFICIAL REGISTRO CIVIL</t>
  </si>
  <si>
    <t>ASISTENTE RELACIONES PUBLICAS</t>
  </si>
  <si>
    <t>DIRECCIÓN DE RELACIONES PÚBLICAS</t>
  </si>
  <si>
    <t>AUXILIAR DE PROTOCOLO</t>
  </si>
  <si>
    <t>OPERADOR DE CONMUTADOR</t>
  </si>
  <si>
    <t>OFICIAL DE SERVICIOS C</t>
  </si>
  <si>
    <t>CAMILLERO</t>
  </si>
  <si>
    <t>CONDUCTOR DE AMBULANCIA</t>
  </si>
  <si>
    <t>DESPACHADOR</t>
  </si>
  <si>
    <t>ENFERMERA</t>
  </si>
  <si>
    <t>ENFERMERA B</t>
  </si>
  <si>
    <t>MEDICO ESPECIALISTA</t>
  </si>
  <si>
    <t>MÉDICO ESPECIALISTA</t>
  </si>
  <si>
    <t>MÉDICO GENERAL</t>
  </si>
  <si>
    <t>NUTRIOLOGO</t>
  </si>
  <si>
    <t>PARAMEDICO MOTORIZADO</t>
  </si>
  <si>
    <t>QUIMICO FARMACOBIOLOGO</t>
  </si>
  <si>
    <t>TECNICO DE URGENCIAS MEDICAS (PARAMEDICO)</t>
  </si>
  <si>
    <t>TÉCNICO EN ENFERMERÍA</t>
  </si>
  <si>
    <t>TECNICO EN RAYOS X</t>
  </si>
  <si>
    <t>TECNICO ESPECIALIZADO B</t>
  </si>
  <si>
    <t>TECNICO LABORATORISTA</t>
  </si>
  <si>
    <t>ADMINISTRADOR</t>
  </si>
  <si>
    <t>ADMINISTRADOR TIANGUIS</t>
  </si>
  <si>
    <t>PROMOTOR TURISTICO</t>
  </si>
  <si>
    <t>ENLACE CIUDADANO</t>
  </si>
  <si>
    <t>ENLACE CIUDADANO A</t>
  </si>
  <si>
    <t>ENLACE SOCIAL</t>
  </si>
  <si>
    <t>DIRECTOR JURIDICO CONTENCIOSO</t>
  </si>
  <si>
    <t>DIRECCIÓN GUADALAJARA LIMPIA</t>
  </si>
  <si>
    <t>DIRECCIÓN JURÍDICA DE SEGUIMIENTO</t>
  </si>
  <si>
    <t>DIVISIÓN DE INTELIGENCIA</t>
  </si>
  <si>
    <t>DIVISIÓN DE LOGÍSTICA</t>
  </si>
  <si>
    <t>INSPECTOR COMISARÍA</t>
  </si>
  <si>
    <t>DIVISIÓN DE OPERACIONES, REGIONALES Y AGRUPAMIENTOS</t>
  </si>
  <si>
    <t>OFICIAL</t>
  </si>
  <si>
    <t>PILOTO</t>
  </si>
  <si>
    <t>POLICIA PRIMERO</t>
  </si>
  <si>
    <t>POLICIA SEGUNDO</t>
  </si>
  <si>
    <t>POLICIA TERCERO</t>
  </si>
  <si>
    <t>SUB-INSPECTOR</t>
  </si>
  <si>
    <t>SUB-OFICIAL</t>
  </si>
  <si>
    <t>VIGILANTE INTERNO</t>
  </si>
  <si>
    <t>DIVISIÓN DE PLANEACIÓN Y GESTIÓN ESTRATÉGICA</t>
  </si>
  <si>
    <t>DIVISIÓN DE VINCULACIÓN CIUDADANA PREVENCIÓN SOCIAL Y ATENCIÓN A VÍCTIMAS</t>
  </si>
  <si>
    <t>ADMINISTRADOR AA</t>
  </si>
  <si>
    <t>ENLACE ADMINISTRATIVO DE ANALISIS Y COMUNICACIÓN ESTRATÉGICA</t>
  </si>
  <si>
    <t>ADMIN. ESPECIALIZADO/AUDITOR A</t>
  </si>
  <si>
    <t>ESCRIBIENTE</t>
  </si>
  <si>
    <t>ENLACE ADMINISTRATIVO DE COORDINACIÓN DE ADMINISTRACIÓN E INNOVACIÓN</t>
  </si>
  <si>
    <t>ENLACE ADMINISTRATIVO DE COORDINACIÓN GENERAL DE CONSTRUCCIÓN DE COMUNIDAD</t>
  </si>
  <si>
    <t>ENLACE ADMINISTRATIVO DE PRESIDENCIA MUNICIPAL</t>
  </si>
  <si>
    <t>ASESOR A</t>
  </si>
  <si>
    <t>ASISTENTE</t>
  </si>
  <si>
    <t>ASISTENTE DE DIRECCION</t>
  </si>
  <si>
    <t>ENLACE JURIDICO DE CONTRALORÍA CIUDADANA</t>
  </si>
  <si>
    <t>ENLACE JURIDICO DE SECRETARÍA GENERAL</t>
  </si>
  <si>
    <t>JEFE DE GABINETE</t>
  </si>
  <si>
    <t>JUNTA MUNICIPAL DE RECLUTAMIENTO</t>
  </si>
  <si>
    <t>JEFE OFICINA EJECUTIVA DE PRESIDENCIA</t>
  </si>
  <si>
    <t>PRESIDENTE MUNICIPAL</t>
  </si>
  <si>
    <t>ASISTENTE R2</t>
  </si>
  <si>
    <t>REGIDURÍA 01</t>
  </si>
  <si>
    <t>COLABORADOR R2</t>
  </si>
  <si>
    <t>REGIDOR</t>
  </si>
  <si>
    <t>SOPORTE TÉCNICO R2</t>
  </si>
  <si>
    <t>REGIDURÍA 02</t>
  </si>
  <si>
    <t>ASISTENTE R1</t>
  </si>
  <si>
    <t>REGIDURÍA 03</t>
  </si>
  <si>
    <t>AUXILIAR ADMINSTRATIVO R3</t>
  </si>
  <si>
    <t>SOPORTE TECNICO R3</t>
  </si>
  <si>
    <t>AUXILIAR ADMINISTRATIVO R2</t>
  </si>
  <si>
    <t>REGIDURÍA 04</t>
  </si>
  <si>
    <t>COLABORADOR R1</t>
  </si>
  <si>
    <t>COLABORADOR R3</t>
  </si>
  <si>
    <t>REGIDURÍA 05</t>
  </si>
  <si>
    <t>COLABORADOR ESPECIALIZADO R2</t>
  </si>
  <si>
    <t>REGIDURÍA 06</t>
  </si>
  <si>
    <t>AUXILIAR ADMINSTRATIVO R2</t>
  </si>
  <si>
    <t>REGIDURÍA 07</t>
  </si>
  <si>
    <t>REGIDURÍA 08</t>
  </si>
  <si>
    <t>SOPORTE TÉCNICO R1</t>
  </si>
  <si>
    <t>SOPORTE TÉCNICO R3</t>
  </si>
  <si>
    <t>REGIDURÍA 09</t>
  </si>
  <si>
    <t>REGIDURÍA 10</t>
  </si>
  <si>
    <t>REGIDURÍA 11</t>
  </si>
  <si>
    <t>REGIDURÍA 12</t>
  </si>
  <si>
    <t>REGIDURÍA 13</t>
  </si>
  <si>
    <t>REGIDURÍA 14</t>
  </si>
  <si>
    <t>AUXILIAR ADMINSTRATIVO R1</t>
  </si>
  <si>
    <t>REGIDURÍA 15</t>
  </si>
  <si>
    <t>ASISTENTE R3</t>
  </si>
  <si>
    <t>REGIDURÍA 16</t>
  </si>
  <si>
    <t>REGIDURÍA 17</t>
  </si>
  <si>
    <t>CALIFICADOR</t>
  </si>
  <si>
    <t>SECRETARIO EJECUTIVO</t>
  </si>
  <si>
    <t>SECRETARIO GENERAL</t>
  </si>
  <si>
    <t>SECRETARIO TECNICO</t>
  </si>
  <si>
    <t>SECRETARIO TECNICO COM. EDILICIA</t>
  </si>
  <si>
    <t>SECRETARIO PARTICULAR</t>
  </si>
  <si>
    <t>SECRETARIO PRIVADO A</t>
  </si>
  <si>
    <t>SECRETARÍA PRIVADA</t>
  </si>
  <si>
    <t>SINDICO</t>
  </si>
  <si>
    <t>SUPERINTENDENTE DEL CENTRO HISTORÍCO</t>
  </si>
  <si>
    <t>ASISTENTE DIR GRAL A</t>
  </si>
  <si>
    <t>TESORERO MUNICIPAL</t>
  </si>
  <si>
    <t>UNIDAD DE ENLACE DE PROGRAMAS SOCIALES</t>
  </si>
  <si>
    <t>JEFE DE RECEPCION Y DIAGNOSTIC</t>
  </si>
  <si>
    <t>ESTIBADOR A</t>
  </si>
  <si>
    <t>ESTIBADOR B</t>
  </si>
  <si>
    <t>OPERARIO DE CORRALES A</t>
  </si>
  <si>
    <t>OPERARIO DE CORRALES C</t>
  </si>
  <si>
    <t>OPERARIO DE SACRIFICIO A</t>
  </si>
  <si>
    <t>OPERARIO DE SACRIFICIO B</t>
  </si>
  <si>
    <t>OPERARIO DE SACRIFICIO C</t>
  </si>
  <si>
    <t>OPERARIO DE SANIDAD A</t>
  </si>
  <si>
    <t>OPERARIO DE SANIDAD C</t>
  </si>
  <si>
    <t>TECNICO EN MANTENIMIENTO A</t>
  </si>
  <si>
    <t>TECNICO EN MANTENIMIENTO C</t>
  </si>
  <si>
    <t>VETERINARIO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</si>
</sst>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Red]\-&quot;$&quot;#,##0.00"/>
    <numFmt numFmtId="44" formatCode="_-&quot;$&quot;* #,##0.00_-;\-&quot;$&quot;* #,##0.00_-;_-&quot;$&quot;* &quot;-&quot;??_-;_-@_-"/>
    <numFmt numFmtId="43" formatCode="_-* #,##0.00_-;\-* #,##0.00_-;_-* &quot;-&quot;??_-;_-@_-"/>
    <numFmt numFmtId="164" formatCode="00"/>
    <numFmt numFmtId="166" formatCode="#,##0.00_ ;\-#,##0.00\ "/>
    <numFmt numFmtId="167" formatCode="&quot;$&quot;#,##0.00"/>
  </numFmts>
  <fonts count="19"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2"/>
      <color theme="1"/>
      <name val="Arial"/>
      <family val="2"/>
    </font>
    <font>
      <b/>
      <sz val="12"/>
      <name val="Arial"/>
      <family val="2"/>
    </font>
    <font>
      <sz val="10"/>
      <color rgb="FF000000"/>
      <name val="Calibri"/>
      <family val="2"/>
      <scheme val="minor"/>
    </font>
    <font>
      <sz val="12"/>
      <name val="Arial"/>
      <family val="2"/>
    </font>
    <font>
      <b/>
      <sz val="10"/>
      <color rgb="FF000000"/>
      <name val="Arial"/>
      <family val="2"/>
    </font>
    <font>
      <sz val="10"/>
      <color rgb="FF000000"/>
      <name val="Arial"/>
      <family val="2"/>
    </font>
    <font>
      <sz val="10"/>
      <name val="Calibri"/>
      <family val="2"/>
    </font>
    <font>
      <sz val="8"/>
      <color rgb="FF000000"/>
      <name val="Calibri"/>
      <family val="2"/>
    </font>
    <font>
      <sz val="8"/>
      <color theme="1"/>
      <name val="Calibri"/>
      <family val="2"/>
    </font>
    <font>
      <sz val="8"/>
      <name val="Calibri"/>
      <family val="2"/>
    </font>
    <font>
      <sz val="8"/>
      <color theme="9" tint="-0.499984740745262"/>
      <name val="Calibri"/>
      <family val="2"/>
    </font>
    <font>
      <sz val="8"/>
      <color theme="1"/>
      <name val="Calibri"/>
      <family val="2"/>
      <scheme val="minor"/>
    </font>
    <font>
      <b/>
      <sz val="8"/>
      <color rgb="FF000000"/>
      <name val="Calibri"/>
      <family val="2"/>
    </font>
    <font>
      <b/>
      <sz val="9"/>
      <color indexed="81"/>
      <name val="Tahoma"/>
      <family val="2"/>
    </font>
    <font>
      <sz val="9"/>
      <color indexed="81"/>
      <name val="Tahoma"/>
      <family val="2"/>
    </font>
  </fonts>
  <fills count="18">
    <fill>
      <patternFill patternType="none"/>
    </fill>
    <fill>
      <patternFill patternType="gray125"/>
    </fill>
    <fill>
      <patternFill patternType="solid">
        <fgColor theme="9"/>
        <bgColor indexed="64"/>
      </patternFill>
    </fill>
    <fill>
      <patternFill patternType="solid">
        <fgColor rgb="FFF0B57F"/>
        <bgColor rgb="FFF0B57F"/>
      </patternFill>
    </fill>
    <fill>
      <patternFill patternType="solid">
        <fgColor theme="9" tint="0.39997558519241921"/>
        <bgColor indexed="64"/>
      </patternFill>
    </fill>
    <fill>
      <patternFill patternType="solid">
        <fgColor theme="9" tint="0.59999389629810485"/>
        <bgColor rgb="FFFAE8D5"/>
      </patternFill>
    </fill>
    <fill>
      <patternFill patternType="solid">
        <fgColor theme="9" tint="0.59999389629810485"/>
        <bgColor indexed="64"/>
      </patternFill>
    </fill>
    <fill>
      <patternFill patternType="solid">
        <fgColor rgb="FFFAE8D5"/>
        <bgColor rgb="FFFAE8D5"/>
      </patternFill>
    </fill>
    <fill>
      <patternFill patternType="solid">
        <fgColor theme="9" tint="0.79998168889431442"/>
        <bgColor indexed="64"/>
      </patternFill>
    </fill>
    <fill>
      <patternFill patternType="solid">
        <fgColor theme="9" tint="0.39997558519241921"/>
        <bgColor theme="9" tint="0.39997558519241921"/>
      </patternFill>
    </fill>
    <fill>
      <patternFill patternType="solid">
        <fgColor theme="9" tint="-0.249977111117893"/>
        <bgColor theme="9" tint="-0.249977111117893"/>
      </patternFill>
    </fill>
    <fill>
      <patternFill patternType="solid">
        <fgColor rgb="FFFABF8F"/>
        <bgColor rgb="FFFABF8F"/>
      </patternFill>
    </fill>
    <fill>
      <patternFill patternType="solid">
        <fgColor rgb="FFFFFFFF"/>
        <bgColor rgb="FFFFFFFF"/>
      </patternFill>
    </fill>
    <fill>
      <patternFill patternType="solid">
        <fgColor rgb="FFFBD4B4"/>
        <bgColor rgb="FFFBD4B4"/>
      </patternFill>
    </fill>
    <fill>
      <patternFill patternType="solid">
        <fgColor theme="9" tint="-0.249977111117893"/>
        <bgColor indexed="64"/>
      </patternFill>
    </fill>
    <fill>
      <patternFill patternType="solid">
        <fgColor theme="9" tint="0.59999389629810485"/>
        <bgColor rgb="FFCCC0DA"/>
      </patternFill>
    </fill>
    <fill>
      <patternFill patternType="solid">
        <fgColor theme="9"/>
        <bgColor rgb="FF000000"/>
      </patternFill>
    </fill>
    <fill>
      <patternFill patternType="solid">
        <fgColor theme="9"/>
        <bgColor rgb="FFCCC0DA"/>
      </patternFill>
    </fill>
  </fills>
  <borders count="3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uble">
        <color theme="9" tint="-0.249977111117893"/>
      </top>
      <bottom/>
      <diagonal/>
    </border>
    <border>
      <left/>
      <right/>
      <top style="thin">
        <color theme="9" tint="0.79998168889431442"/>
      </top>
      <bottom style="thin">
        <color theme="9" tint="0.79998168889431442"/>
      </bottom>
      <diagonal/>
    </border>
    <border>
      <left/>
      <right/>
      <top/>
      <bottom style="thin">
        <color theme="9" tint="0.7999816888943144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FDE9D9"/>
      </top>
      <bottom style="thin">
        <color rgb="FFFDE9D9"/>
      </bottom>
      <diagonal/>
    </border>
    <border>
      <left style="thin">
        <color rgb="FF000000"/>
      </left>
      <right style="thin">
        <color rgb="FF000000"/>
      </right>
      <top style="thin">
        <color rgb="FF000000"/>
      </top>
      <bottom/>
      <diagonal/>
    </border>
    <border>
      <left/>
      <right/>
      <top/>
      <bottom style="thin">
        <color rgb="FF000000"/>
      </bottom>
      <diagonal/>
    </border>
    <border>
      <left/>
      <right style="medium">
        <color indexed="64"/>
      </right>
      <top/>
      <bottom style="thin">
        <color rgb="FF000000"/>
      </bottom>
      <diagonal/>
    </border>
    <border>
      <left/>
      <right style="medium">
        <color indexed="64"/>
      </right>
      <top/>
      <bottom style="medium">
        <color indexed="64"/>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right style="thin">
        <color rgb="FF000000"/>
      </right>
      <top/>
      <bottom style="thin">
        <color rgb="FF000000"/>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43" fontId="1" fillId="0" borderId="0" applyFont="0" applyFill="0" applyBorder="0" applyAlignment="0" applyProtection="0"/>
  </cellStyleXfs>
  <cellXfs count="112">
    <xf numFmtId="0" fontId="0" fillId="0" borderId="0" xfId="0"/>
    <xf numFmtId="0" fontId="3" fillId="0" borderId="0" xfId="0" applyFont="1"/>
    <xf numFmtId="44" fontId="3" fillId="0" borderId="0" xfId="2" applyFont="1"/>
    <xf numFmtId="0" fontId="4" fillId="0" borderId="0" xfId="0" applyFont="1" applyAlignment="1">
      <alignment wrapText="1"/>
    </xf>
    <xf numFmtId="0" fontId="4" fillId="0" borderId="0" xfId="0" applyFont="1"/>
    <xf numFmtId="4" fontId="4" fillId="0" borderId="13" xfId="0" applyNumberFormat="1" applyFont="1" applyBorder="1"/>
    <xf numFmtId="0" fontId="4" fillId="0" borderId="13" xfId="0" applyFont="1" applyBorder="1" applyAlignment="1">
      <alignment wrapText="1"/>
    </xf>
    <xf numFmtId="4" fontId="2" fillId="4" borderId="13" xfId="0" applyNumberFormat="1" applyFont="1" applyFill="1" applyBorder="1"/>
    <xf numFmtId="0" fontId="4" fillId="0" borderId="13" xfId="0" applyFont="1" applyBorder="1"/>
    <xf numFmtId="44" fontId="4" fillId="0" borderId="0" xfId="2" applyFont="1"/>
    <xf numFmtId="4" fontId="3" fillId="0" borderId="0" xfId="0" applyNumberFormat="1" applyFont="1"/>
    <xf numFmtId="4" fontId="2" fillId="8" borderId="13" xfId="0" applyNumberFormat="1" applyFont="1" applyFill="1" applyBorder="1" applyAlignment="1">
      <alignment vertical="center"/>
    </xf>
    <xf numFmtId="0" fontId="2" fillId="8" borderId="13" xfId="0" applyFont="1" applyFill="1" applyBorder="1" applyAlignment="1">
      <alignment vertical="center" wrapText="1"/>
    </xf>
    <xf numFmtId="0" fontId="2" fillId="8" borderId="13" xfId="0" applyFont="1" applyFill="1" applyBorder="1" applyAlignment="1">
      <alignment vertical="center"/>
    </xf>
    <xf numFmtId="4" fontId="4" fillId="0" borderId="13" xfId="0" applyNumberFormat="1" applyFont="1" applyBorder="1" applyAlignment="1">
      <alignment horizontal="center"/>
    </xf>
    <xf numFmtId="0" fontId="2" fillId="0" borderId="13" xfId="0" applyFont="1" applyBorder="1"/>
    <xf numFmtId="4" fontId="2" fillId="0" borderId="13" xfId="0" applyNumberFormat="1" applyFont="1" applyBorder="1" applyAlignment="1">
      <alignment horizontal="center"/>
    </xf>
    <xf numFmtId="0" fontId="2" fillId="0" borderId="13" xfId="0" applyFont="1" applyBorder="1" applyAlignment="1">
      <alignment wrapText="1"/>
    </xf>
    <xf numFmtId="0" fontId="2" fillId="0" borderId="0" xfId="0" applyFont="1"/>
    <xf numFmtId="0" fontId="2" fillId="0" borderId="13" xfId="0" applyFont="1" applyBorder="1" applyAlignment="1">
      <alignment horizontal="center" vertical="center"/>
    </xf>
    <xf numFmtId="0" fontId="2" fillId="4" borderId="13" xfId="3" applyFont="1" applyFill="1" applyBorder="1" applyAlignment="1">
      <alignment horizontal="center" wrapText="1"/>
    </xf>
    <xf numFmtId="0" fontId="4" fillId="0" borderId="13" xfId="3" applyFont="1" applyBorder="1" applyAlignment="1">
      <alignment wrapText="1"/>
    </xf>
    <xf numFmtId="0" fontId="4" fillId="8" borderId="13" xfId="3" applyFont="1" applyFill="1" applyBorder="1" applyAlignment="1">
      <alignment wrapText="1"/>
    </xf>
    <xf numFmtId="0" fontId="2" fillId="6" borderId="13" xfId="3" applyFont="1" applyFill="1" applyBorder="1" applyAlignment="1">
      <alignment wrapText="1"/>
    </xf>
    <xf numFmtId="44" fontId="2" fillId="0" borderId="0" xfId="2" applyFont="1"/>
    <xf numFmtId="0" fontId="5" fillId="6" borderId="13" xfId="0" applyFont="1" applyFill="1" applyBorder="1" applyAlignment="1">
      <alignment horizontal="left" wrapText="1"/>
    </xf>
    <xf numFmtId="0" fontId="2" fillId="6" borderId="13" xfId="0" applyFont="1" applyFill="1" applyBorder="1" applyAlignment="1">
      <alignment horizontal="center" vertical="center"/>
    </xf>
    <xf numFmtId="0" fontId="2" fillId="4" borderId="5" xfId="3" applyFont="1" applyFill="1" applyBorder="1" applyAlignment="1">
      <alignment vertical="top" wrapText="1"/>
    </xf>
    <xf numFmtId="0" fontId="2" fillId="5" borderId="6" xfId="0" applyFont="1" applyFill="1" applyBorder="1" applyAlignment="1">
      <alignment vertical="center" wrapText="1"/>
    </xf>
    <xf numFmtId="0" fontId="4" fillId="0" borderId="5" xfId="3" applyFont="1" applyBorder="1" applyAlignment="1">
      <alignment vertical="top" wrapText="1"/>
    </xf>
    <xf numFmtId="0" fontId="2" fillId="7" borderId="6" xfId="0" applyFont="1" applyFill="1" applyBorder="1" applyAlignment="1">
      <alignment vertical="center" wrapText="1"/>
    </xf>
    <xf numFmtId="0" fontId="2" fillId="6" borderId="5" xfId="3" applyFont="1" applyFill="1" applyBorder="1" applyAlignment="1">
      <alignment horizontal="left" wrapText="1"/>
    </xf>
    <xf numFmtId="0" fontId="2" fillId="6" borderId="5" xfId="3" applyFont="1" applyFill="1" applyBorder="1" applyAlignment="1">
      <alignment vertical="top" wrapText="1"/>
    </xf>
    <xf numFmtId="0" fontId="4" fillId="0" borderId="9" xfId="3" applyFont="1" applyBorder="1" applyAlignment="1">
      <alignment vertical="top" wrapText="1"/>
    </xf>
    <xf numFmtId="0" fontId="2" fillId="4" borderId="11" xfId="3" applyFont="1" applyFill="1" applyBorder="1" applyAlignment="1">
      <alignment horizontal="center" vertical="center" wrapText="1"/>
    </xf>
    <xf numFmtId="4" fontId="4" fillId="0" borderId="0" xfId="1" applyNumberFormat="1" applyFont="1" applyAlignment="1">
      <alignment vertical="center" wrapText="1"/>
    </xf>
    <xf numFmtId="4" fontId="2" fillId="4" borderId="5" xfId="3" applyNumberFormat="1" applyFont="1" applyFill="1" applyBorder="1" applyAlignment="1">
      <alignment vertical="center" wrapText="1"/>
    </xf>
    <xf numFmtId="4" fontId="2" fillId="6" borderId="7" xfId="1" applyNumberFormat="1" applyFont="1" applyFill="1" applyBorder="1" applyAlignment="1">
      <alignment vertical="center" wrapText="1"/>
    </xf>
    <xf numFmtId="4" fontId="4" fillId="0" borderId="5" xfId="1" applyNumberFormat="1" applyFont="1" applyBorder="1" applyAlignment="1">
      <alignment vertical="center" wrapText="1"/>
    </xf>
    <xf numFmtId="4" fontId="4" fillId="0" borderId="8" xfId="1" applyNumberFormat="1" applyFont="1" applyBorder="1" applyAlignment="1">
      <alignment vertical="center" wrapText="1"/>
    </xf>
    <xf numFmtId="4" fontId="2" fillId="7" borderId="6" xfId="0" applyNumberFormat="1" applyFont="1" applyFill="1" applyBorder="1" applyAlignment="1">
      <alignment vertical="center" wrapText="1"/>
    </xf>
    <xf numFmtId="4" fontId="2" fillId="4" borderId="8" xfId="1" applyNumberFormat="1" applyFont="1" applyFill="1" applyBorder="1" applyAlignment="1">
      <alignment vertical="center" wrapText="1"/>
    </xf>
    <xf numFmtId="4" fontId="2" fillId="6" borderId="8" xfId="1" applyNumberFormat="1" applyFont="1" applyFill="1" applyBorder="1" applyAlignment="1">
      <alignment vertical="center" wrapText="1"/>
    </xf>
    <xf numFmtId="4" fontId="4" fillId="0" borderId="10" xfId="1" applyNumberFormat="1" applyFont="1" applyBorder="1" applyAlignment="1">
      <alignment vertical="center" wrapText="1"/>
    </xf>
    <xf numFmtId="4" fontId="2" fillId="4" borderId="12" xfId="1" applyNumberFormat="1" applyFont="1" applyFill="1" applyBorder="1" applyAlignment="1">
      <alignment vertical="center" wrapText="1"/>
    </xf>
    <xf numFmtId="0" fontId="3" fillId="0" borderId="0" xfId="0" applyFont="1" applyAlignment="1">
      <alignment wrapText="1"/>
    </xf>
    <xf numFmtId="4" fontId="5" fillId="6" borderId="13" xfId="0" applyNumberFormat="1" applyFont="1" applyFill="1" applyBorder="1" applyAlignment="1">
      <alignment horizontal="right" vertical="center" wrapText="1"/>
    </xf>
    <xf numFmtId="4" fontId="4" fillId="8" borderId="13" xfId="3" applyNumberFormat="1" applyFont="1" applyFill="1" applyBorder="1" applyAlignment="1">
      <alignment vertical="center"/>
    </xf>
    <xf numFmtId="4" fontId="4" fillId="0" borderId="13" xfId="3" applyNumberFormat="1" applyFont="1" applyFill="1" applyBorder="1" applyAlignment="1">
      <alignment vertical="center"/>
    </xf>
    <xf numFmtId="4" fontId="4" fillId="0" borderId="13" xfId="3" applyNumberFormat="1" applyFont="1" applyBorder="1" applyAlignment="1">
      <alignment vertical="center"/>
    </xf>
    <xf numFmtId="4" fontId="2" fillId="6" borderId="13" xfId="3" applyNumberFormat="1" applyFont="1" applyFill="1" applyBorder="1" applyAlignment="1">
      <alignment vertical="center"/>
    </xf>
    <xf numFmtId="4" fontId="2" fillId="4" borderId="13" xfId="3" applyNumberFormat="1" applyFont="1" applyFill="1" applyBorder="1" applyAlignment="1">
      <alignment vertical="center"/>
    </xf>
    <xf numFmtId="4" fontId="4" fillId="0" borderId="0" xfId="1" applyNumberFormat="1" applyFont="1" applyFill="1" applyAlignment="1">
      <alignment vertical="center"/>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3" xfId="3" applyFont="1" applyFill="1" applyBorder="1" applyAlignment="1">
      <alignment horizontal="center"/>
    </xf>
    <xf numFmtId="0" fontId="2" fillId="4" borderId="13" xfId="0" applyFont="1" applyFill="1" applyBorder="1" applyAlignment="1">
      <alignment horizontal="center"/>
    </xf>
    <xf numFmtId="0" fontId="2" fillId="4" borderId="15" xfId="0" applyFont="1" applyFill="1" applyBorder="1" applyAlignment="1">
      <alignment horizontal="center" vertical="center"/>
    </xf>
    <xf numFmtId="0" fontId="2" fillId="4" borderId="14" xfId="0" applyFont="1" applyFill="1" applyBorder="1" applyAlignment="1">
      <alignment horizontal="center" vertical="center"/>
    </xf>
    <xf numFmtId="0" fontId="2" fillId="6" borderId="13" xfId="0" applyFont="1" applyFill="1" applyBorder="1" applyAlignment="1">
      <alignment horizontal="center"/>
    </xf>
    <xf numFmtId="0" fontId="5" fillId="0" borderId="0" xfId="0" applyFont="1" applyAlignment="1">
      <alignment horizontal="center" wrapText="1"/>
    </xf>
    <xf numFmtId="0" fontId="7" fillId="0" borderId="0" xfId="0" applyFont="1"/>
    <xf numFmtId="0" fontId="7" fillId="0" borderId="0" xfId="0" applyFont="1" applyAlignment="1">
      <alignment horizontal="center" wrapText="1"/>
    </xf>
    <xf numFmtId="0" fontId="5" fillId="10" borderId="18" xfId="0" applyFont="1" applyFill="1" applyBorder="1" applyAlignment="1">
      <alignment wrapText="1"/>
    </xf>
    <xf numFmtId="44" fontId="5" fillId="10" borderId="18" xfId="2" applyFont="1" applyFill="1" applyBorder="1"/>
    <xf numFmtId="0" fontId="5" fillId="9" borderId="17" xfId="0" applyFont="1" applyFill="1" applyBorder="1" applyAlignment="1">
      <alignment horizontal="left" wrapText="1"/>
    </xf>
    <xf numFmtId="44" fontId="5" fillId="9" borderId="17" xfId="2" applyFont="1" applyFill="1" applyBorder="1"/>
    <xf numFmtId="0" fontId="7" fillId="0" borderId="17" xfId="0" applyFont="1" applyBorder="1" applyAlignment="1">
      <alignment horizontal="left" wrapText="1"/>
    </xf>
    <xf numFmtId="44" fontId="7" fillId="0" borderId="17" xfId="2" applyFont="1" applyBorder="1"/>
    <xf numFmtId="0" fontId="5" fillId="0" borderId="16" xfId="0" applyFont="1" applyBorder="1" applyAlignment="1">
      <alignment horizontal="left" wrapText="1"/>
    </xf>
    <xf numFmtId="44" fontId="5" fillId="0" borderId="16" xfId="2" applyFont="1" applyBorder="1"/>
    <xf numFmtId="0" fontId="7" fillId="0" borderId="0" xfId="0" applyFont="1" applyAlignment="1">
      <alignment wrapText="1"/>
    </xf>
    <xf numFmtId="4" fontId="7" fillId="0" borderId="0" xfId="0" applyNumberFormat="1" applyFont="1" applyAlignment="1">
      <alignment horizontal="center"/>
    </xf>
    <xf numFmtId="0" fontId="8" fillId="11" borderId="19" xfId="0" applyFont="1" applyFill="1" applyBorder="1" applyAlignment="1">
      <alignment horizontal="center" vertical="center" wrapText="1"/>
    </xf>
    <xf numFmtId="164" fontId="8" fillId="11" borderId="19" xfId="0" applyNumberFormat="1" applyFont="1" applyFill="1" applyBorder="1" applyAlignment="1">
      <alignment horizontal="center" vertical="center" wrapText="1"/>
    </xf>
    <xf numFmtId="166" fontId="8" fillId="11" borderId="19" xfId="2" applyNumberFormat="1" applyFont="1" applyFill="1" applyBorder="1" applyAlignment="1">
      <alignment horizontal="center" vertical="center" wrapText="1"/>
    </xf>
    <xf numFmtId="0" fontId="9" fillId="12" borderId="20"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12" borderId="19" xfId="0" applyFont="1" applyFill="1" applyBorder="1" applyAlignment="1">
      <alignment horizontal="center" vertical="center" wrapText="1"/>
    </xf>
    <xf numFmtId="164" fontId="9" fillId="12" borderId="19" xfId="0" applyNumberFormat="1" applyFont="1" applyFill="1" applyBorder="1" applyAlignment="1">
      <alignment horizontal="center" vertical="center" wrapText="1"/>
    </xf>
    <xf numFmtId="8" fontId="9" fillId="0" borderId="19" xfId="2" applyNumberFormat="1" applyFont="1" applyBorder="1" applyAlignment="1">
      <alignment horizontal="right" vertical="center" wrapText="1"/>
    </xf>
    <xf numFmtId="0" fontId="10" fillId="0" borderId="20" xfId="0" applyFont="1" applyBorder="1"/>
    <xf numFmtId="0" fontId="10" fillId="0" borderId="21" xfId="0" applyFont="1" applyBorder="1"/>
    <xf numFmtId="164" fontId="9" fillId="0" borderId="19" xfId="0" applyNumberFormat="1" applyFont="1" applyBorder="1" applyAlignment="1">
      <alignment horizontal="center" vertical="center" wrapText="1"/>
    </xf>
    <xf numFmtId="8" fontId="9" fillId="13" borderId="19" xfId="2" applyNumberFormat="1"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10" fillId="0" borderId="23" xfId="0" applyFont="1" applyBorder="1"/>
    <xf numFmtId="0" fontId="10" fillId="0" borderId="24" xfId="0" applyFont="1" applyBorder="1"/>
    <xf numFmtId="8" fontId="9" fillId="0" borderId="25" xfId="2" applyNumberFormat="1" applyFont="1" applyBorder="1" applyAlignment="1">
      <alignment horizontal="right" vertical="center" wrapText="1"/>
    </xf>
    <xf numFmtId="0" fontId="0" fillId="2" borderId="27" xfId="0" applyFont="1" applyFill="1" applyBorder="1" applyAlignment="1"/>
    <xf numFmtId="0" fontId="0" fillId="2" borderId="28" xfId="0" applyFont="1" applyFill="1" applyBorder="1" applyAlignment="1"/>
    <xf numFmtId="0" fontId="0" fillId="14" borderId="2" xfId="0" applyFont="1" applyFill="1" applyBorder="1" applyAlignment="1"/>
    <xf numFmtId="0" fontId="0" fillId="14" borderId="3" xfId="0" applyFont="1" applyFill="1" applyBorder="1" applyAlignment="1"/>
    <xf numFmtId="0" fontId="0" fillId="14" borderId="29" xfId="0" applyFont="1" applyFill="1" applyBorder="1" applyAlignment="1"/>
    <xf numFmtId="0" fontId="11" fillId="15" borderId="0" xfId="3" applyFont="1" applyFill="1" applyBorder="1" applyAlignment="1">
      <alignment horizontal="center" vertical="center" wrapText="1"/>
    </xf>
    <xf numFmtId="0" fontId="12" fillId="15" borderId="26" xfId="3" applyFont="1" applyFill="1" applyBorder="1" applyAlignment="1">
      <alignment horizontal="center" vertical="center" wrapText="1"/>
    </xf>
    <xf numFmtId="0" fontId="11" fillId="15" borderId="26" xfId="3" applyFont="1" applyFill="1" applyBorder="1" applyAlignment="1">
      <alignment horizontal="center" vertical="center" wrapText="1"/>
    </xf>
    <xf numFmtId="0" fontId="12" fillId="15" borderId="30" xfId="3" applyFont="1" applyFill="1" applyBorder="1" applyAlignment="1">
      <alignment horizontal="center" vertical="center" wrapText="1"/>
    </xf>
    <xf numFmtId="0" fontId="12" fillId="15" borderId="31" xfId="3" applyFont="1" applyFill="1" applyBorder="1" applyAlignment="1">
      <alignment horizontal="center" vertical="center" wrapText="1"/>
    </xf>
    <xf numFmtId="0" fontId="11" fillId="15" borderId="20" xfId="3" applyFont="1" applyFill="1" applyBorder="1" applyAlignment="1">
      <alignment horizontal="center" vertical="center" wrapText="1"/>
    </xf>
    <xf numFmtId="0" fontId="13" fillId="16" borderId="20" xfId="3" applyFont="1" applyFill="1" applyBorder="1" applyAlignment="1">
      <alignment horizontal="center" vertical="center" wrapText="1"/>
    </xf>
    <xf numFmtId="167" fontId="11" fillId="17" borderId="20" xfId="3" applyNumberFormat="1" applyFont="1" applyFill="1" applyBorder="1" applyAlignment="1">
      <alignment horizontal="center" vertical="center" wrapText="1"/>
    </xf>
    <xf numFmtId="0" fontId="15" fillId="0" borderId="13" xfId="0" applyFont="1" applyFill="1" applyBorder="1" applyAlignment="1">
      <alignment wrapText="1"/>
    </xf>
    <xf numFmtId="0" fontId="11" fillId="0" borderId="13" xfId="3" applyFont="1" applyBorder="1" applyAlignment="1">
      <alignment horizontal="center"/>
    </xf>
    <xf numFmtId="0" fontId="15" fillId="0" borderId="13" xfId="0" applyFont="1" applyFill="1" applyBorder="1" applyAlignment="1">
      <alignment horizontal="center" wrapText="1"/>
    </xf>
    <xf numFmtId="167" fontId="15" fillId="0" borderId="13" xfId="0" applyNumberFormat="1" applyFont="1" applyFill="1" applyBorder="1" applyAlignment="1">
      <alignment wrapText="1"/>
    </xf>
    <xf numFmtId="167" fontId="11" fillId="0" borderId="32" xfId="12" applyNumberFormat="1" applyFont="1" applyFill="1" applyBorder="1" applyAlignment="1">
      <alignment horizontal="right"/>
    </xf>
    <xf numFmtId="167" fontId="11" fillId="0" borderId="21" xfId="12" applyNumberFormat="1" applyFont="1" applyFill="1" applyBorder="1" applyAlignment="1">
      <alignment horizontal="right"/>
    </xf>
    <xf numFmtId="167" fontId="16" fillId="0" borderId="32" xfId="12" applyNumberFormat="1" applyFont="1" applyFill="1" applyBorder="1" applyAlignment="1">
      <alignment horizontal="right"/>
    </xf>
    <xf numFmtId="167" fontId="16" fillId="0" borderId="32" xfId="5" applyNumberFormat="1" applyFont="1" applyFill="1" applyBorder="1" applyAlignment="1">
      <alignment horizontal="right"/>
    </xf>
    <xf numFmtId="0" fontId="15" fillId="0" borderId="13" xfId="0" applyFont="1" applyFill="1" applyBorder="1" applyAlignment="1">
      <alignment horizontal="left" wrapText="1"/>
    </xf>
  </cellXfs>
  <cellStyles count="13">
    <cellStyle name="Millares" xfId="1" builtinId="3"/>
    <cellStyle name="Millares 2" xfId="12"/>
    <cellStyle name="Moneda" xfId="2" builtinId="4"/>
    <cellStyle name="Moneda 2" xfId="5"/>
    <cellStyle name="Normal" xfId="0" builtinId="0"/>
    <cellStyle name="Normal 2" xfId="3"/>
    <cellStyle name="Normal 2 15" xfId="9"/>
    <cellStyle name="Normal 2 2" xfId="6"/>
    <cellStyle name="Normal 2 2 2" xfId="11"/>
    <cellStyle name="Normal 3" xfId="7"/>
    <cellStyle name="Normal 368" xfId="10"/>
    <cellStyle name="Normal 4" xfId="4"/>
    <cellStyle name="Normal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91108</xdr:colOff>
      <xdr:row>0</xdr:row>
      <xdr:rowOff>33131</xdr:rowOff>
    </xdr:from>
    <xdr:to>
      <xdr:col>0</xdr:col>
      <xdr:colOff>1661387</xdr:colOff>
      <xdr:row>3</xdr:row>
      <xdr:rowOff>179989</xdr:rowOff>
    </xdr:to>
    <xdr:pic>
      <xdr:nvPicPr>
        <xdr:cNvPr id="2" name="Imagen 2">
          <a:extLst>
            <a:ext uri="{FF2B5EF4-FFF2-40B4-BE49-F238E27FC236}">
              <a16:creationId xmlns="" xmlns:a16="http://schemas.microsoft.com/office/drawing/2014/main" id="{1825D153-B484-445F-94A0-7FB205F7CFE7}"/>
            </a:ext>
          </a:extLst>
        </xdr:cNvPr>
        <xdr:cNvPicPr>
          <a:picLocks noChangeAspect="1"/>
        </xdr:cNvPicPr>
      </xdr:nvPicPr>
      <xdr:blipFill>
        <a:blip xmlns:r="http://schemas.openxmlformats.org/officeDocument/2006/relationships" r:embed="rId1"/>
        <a:stretch>
          <a:fillRect/>
        </a:stretch>
      </xdr:blipFill>
      <xdr:spPr>
        <a:xfrm>
          <a:off x="91108" y="33131"/>
          <a:ext cx="1570279" cy="7215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1</xdr:col>
      <xdr:colOff>932104</xdr:colOff>
      <xdr:row>3</xdr:row>
      <xdr:rowOff>171449</xdr:rowOff>
    </xdr:to>
    <xdr:pic>
      <xdr:nvPicPr>
        <xdr:cNvPr id="2" name="Imagen 1">
          <a:extLst>
            <a:ext uri="{FF2B5EF4-FFF2-40B4-BE49-F238E27FC236}">
              <a16:creationId xmlns:a16="http://schemas.microsoft.com/office/drawing/2014/main" xmlns="" id="{2C589308-A622-4923-902C-927D09B23EBB}"/>
            </a:ext>
          </a:extLst>
        </xdr:cNvPr>
        <xdr:cNvPicPr>
          <a:picLocks noChangeAspect="1"/>
        </xdr:cNvPicPr>
      </xdr:nvPicPr>
      <xdr:blipFill>
        <a:blip xmlns:r="http://schemas.openxmlformats.org/officeDocument/2006/relationships" r:embed="rId1"/>
        <a:stretch>
          <a:fillRect/>
        </a:stretch>
      </xdr:blipFill>
      <xdr:spPr>
        <a:xfrm>
          <a:off x="28575" y="19050"/>
          <a:ext cx="1570279" cy="723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19051</xdr:rowOff>
    </xdr:from>
    <xdr:to>
      <xdr:col>0</xdr:col>
      <xdr:colOff>1656004</xdr:colOff>
      <xdr:row>3</xdr:row>
      <xdr:rowOff>171450</xdr:rowOff>
    </xdr:to>
    <xdr:pic>
      <xdr:nvPicPr>
        <xdr:cNvPr id="2" name="Imagen 1">
          <a:extLst>
            <a:ext uri="{FF2B5EF4-FFF2-40B4-BE49-F238E27FC236}">
              <a16:creationId xmlns:a16="http://schemas.microsoft.com/office/drawing/2014/main" xmlns="" id="{A3E12E35-8B14-EE63-2F38-8B3354301472}"/>
            </a:ext>
          </a:extLst>
        </xdr:cNvPr>
        <xdr:cNvPicPr>
          <a:picLocks noChangeAspect="1"/>
        </xdr:cNvPicPr>
      </xdr:nvPicPr>
      <xdr:blipFill>
        <a:blip xmlns:r="http://schemas.openxmlformats.org/officeDocument/2006/relationships" r:embed="rId1"/>
        <a:stretch>
          <a:fillRect/>
        </a:stretch>
      </xdr:blipFill>
      <xdr:spPr>
        <a:xfrm>
          <a:off x="85725" y="19051"/>
          <a:ext cx="1570279" cy="723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1</xdr:col>
      <xdr:colOff>1446454</xdr:colOff>
      <xdr:row>3</xdr:row>
      <xdr:rowOff>190499</xdr:rowOff>
    </xdr:to>
    <xdr:pic>
      <xdr:nvPicPr>
        <xdr:cNvPr id="2" name="Imagen 1">
          <a:extLst>
            <a:ext uri="{FF2B5EF4-FFF2-40B4-BE49-F238E27FC236}">
              <a16:creationId xmlns:a16="http://schemas.microsoft.com/office/drawing/2014/main" xmlns="" id="{E6C72AAE-078A-4C7F-B3DC-C75456B86E5A}"/>
            </a:ext>
          </a:extLst>
        </xdr:cNvPr>
        <xdr:cNvPicPr>
          <a:picLocks noChangeAspect="1"/>
        </xdr:cNvPicPr>
      </xdr:nvPicPr>
      <xdr:blipFill>
        <a:blip xmlns:r="http://schemas.openxmlformats.org/officeDocument/2006/relationships" r:embed="rId1"/>
        <a:stretch>
          <a:fillRect/>
        </a:stretch>
      </xdr:blipFill>
      <xdr:spPr>
        <a:xfrm>
          <a:off x="47625" y="38100"/>
          <a:ext cx="1570279" cy="7238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1608379</xdr:colOff>
      <xdr:row>3</xdr:row>
      <xdr:rowOff>171449</xdr:rowOff>
    </xdr:to>
    <xdr:pic>
      <xdr:nvPicPr>
        <xdr:cNvPr id="2" name="Imagen 1">
          <a:extLst>
            <a:ext uri="{FF2B5EF4-FFF2-40B4-BE49-F238E27FC236}">
              <a16:creationId xmlns:a16="http://schemas.microsoft.com/office/drawing/2014/main" xmlns="" id="{5D000AD2-A96D-4F21-9AF6-5F3C6546DA5E}"/>
            </a:ext>
          </a:extLst>
        </xdr:cNvPr>
        <xdr:cNvPicPr>
          <a:picLocks noChangeAspect="1"/>
        </xdr:cNvPicPr>
      </xdr:nvPicPr>
      <xdr:blipFill>
        <a:blip xmlns:r="http://schemas.openxmlformats.org/officeDocument/2006/relationships" r:embed="rId1"/>
        <a:stretch>
          <a:fillRect/>
        </a:stretch>
      </xdr:blipFill>
      <xdr:spPr>
        <a:xfrm>
          <a:off x="38100" y="19050"/>
          <a:ext cx="1570279" cy="7238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1608379</xdr:colOff>
      <xdr:row>4</xdr:row>
      <xdr:rowOff>9524</xdr:rowOff>
    </xdr:to>
    <xdr:pic>
      <xdr:nvPicPr>
        <xdr:cNvPr id="2" name="Imagen 1">
          <a:extLst>
            <a:ext uri="{FF2B5EF4-FFF2-40B4-BE49-F238E27FC236}">
              <a16:creationId xmlns="" xmlns:a16="http://schemas.microsoft.com/office/drawing/2014/main" id="{F4AA1F0D-8C7E-4D8E-ABD1-8B6C57D735D0}"/>
            </a:ext>
          </a:extLst>
        </xdr:cNvPr>
        <xdr:cNvPicPr>
          <a:picLocks noChangeAspect="1"/>
        </xdr:cNvPicPr>
      </xdr:nvPicPr>
      <xdr:blipFill>
        <a:blip xmlns:r="http://schemas.openxmlformats.org/officeDocument/2006/relationships" r:embed="rId1"/>
        <a:stretch>
          <a:fillRect/>
        </a:stretch>
      </xdr:blipFill>
      <xdr:spPr>
        <a:xfrm>
          <a:off x="38100" y="9525"/>
          <a:ext cx="1570279" cy="761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0</xdr:col>
      <xdr:colOff>1608379</xdr:colOff>
      <xdr:row>3</xdr:row>
      <xdr:rowOff>171449</xdr:rowOff>
    </xdr:to>
    <xdr:pic>
      <xdr:nvPicPr>
        <xdr:cNvPr id="2" name="Imagen 1">
          <a:extLst>
            <a:ext uri="{FF2B5EF4-FFF2-40B4-BE49-F238E27FC236}">
              <a16:creationId xmlns:a16="http://schemas.microsoft.com/office/drawing/2014/main" xmlns="" id="{BA542266-ACC7-4830-B491-2CE30C775B6D}"/>
            </a:ext>
          </a:extLst>
        </xdr:cNvPr>
        <xdr:cNvPicPr>
          <a:picLocks noChangeAspect="1"/>
        </xdr:cNvPicPr>
      </xdr:nvPicPr>
      <xdr:blipFill>
        <a:blip xmlns:r="http://schemas.openxmlformats.org/officeDocument/2006/relationships" r:embed="rId1"/>
        <a:stretch>
          <a:fillRect/>
        </a:stretch>
      </xdr:blipFill>
      <xdr:spPr>
        <a:xfrm>
          <a:off x="38100" y="19050"/>
          <a:ext cx="1570279" cy="723899"/>
        </a:xfrm>
        <a:prstGeom prst="rect">
          <a:avLst/>
        </a:prstGeom>
      </xdr:spPr>
    </xdr:pic>
    <xdr:clientData/>
  </xdr:twoCellAnchor>
  <xdr:twoCellAnchor>
    <xdr:from>
      <xdr:col>7</xdr:col>
      <xdr:colOff>190500</xdr:colOff>
      <xdr:row>33</xdr:row>
      <xdr:rowOff>133350</xdr:rowOff>
    </xdr:from>
    <xdr:to>
      <xdr:col>7</xdr:col>
      <xdr:colOff>198755</xdr:colOff>
      <xdr:row>34</xdr:row>
      <xdr:rowOff>252730</xdr:rowOff>
    </xdr:to>
    <xdr:sp macro="" textlink="">
      <xdr:nvSpPr>
        <xdr:cNvPr id="4" name="Rectángulo 26"/>
        <xdr:cNvSpPr>
          <a:spLocks noChangeArrowheads="1"/>
        </xdr:cNvSpPr>
      </xdr:nvSpPr>
      <xdr:spPr bwMode="auto">
        <a:xfrm>
          <a:off x="10991850" y="8058150"/>
          <a:ext cx="8255" cy="262255"/>
        </a:xfrm>
        <a:prstGeom prst="rect">
          <a:avLst/>
        </a:prstGeom>
        <a:solidFill>
          <a:srgbClr val="C39856"/>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6:C434"/>
  <sheetViews>
    <sheetView showGridLines="0" zoomScale="80" zoomScaleNormal="80" workbookViewId="0">
      <selection activeCell="A7" sqref="A7:B7"/>
    </sheetView>
  </sheetViews>
  <sheetFormatPr baseColWidth="10" defaultColWidth="86.7109375" defaultRowHeight="15" x14ac:dyDescent="0.2"/>
  <cols>
    <col min="1" max="1" width="90.42578125" style="3" bestFit="1" customWidth="1"/>
    <col min="2" max="2" width="22.5703125" style="35" bestFit="1" customWidth="1"/>
    <col min="3" max="3" width="33" style="4" customWidth="1"/>
    <col min="4" max="16384" width="86.7109375" style="4"/>
  </cols>
  <sheetData>
    <row r="6" spans="1:2" ht="15.75" thickBot="1" x14ac:dyDescent="0.25"/>
    <row r="7" spans="1:2" ht="15.75" x14ac:dyDescent="0.2">
      <c r="A7" s="53" t="s">
        <v>604</v>
      </c>
      <c r="B7" s="54"/>
    </row>
    <row r="8" spans="1:2" ht="15" customHeight="1" x14ac:dyDescent="0.2">
      <c r="A8" s="27" t="s">
        <v>2</v>
      </c>
      <c r="B8" s="36">
        <f>SUM(B9+B14+B19+B28+B33+B40)</f>
        <v>5829384043.9000149</v>
      </c>
    </row>
    <row r="9" spans="1:2" ht="31.5" x14ac:dyDescent="0.2">
      <c r="A9" s="28" t="s">
        <v>3</v>
      </c>
      <c r="B9" s="37">
        <f>SUM(B10:B13)</f>
        <v>2936801790.3600154</v>
      </c>
    </row>
    <row r="10" spans="1:2" x14ac:dyDescent="0.2">
      <c r="A10" s="29" t="s">
        <v>4</v>
      </c>
      <c r="B10" s="38">
        <v>20426509.920000002</v>
      </c>
    </row>
    <row r="11" spans="1:2" x14ac:dyDescent="0.2">
      <c r="A11" s="29" t="s">
        <v>5</v>
      </c>
      <c r="B11" s="38">
        <v>0</v>
      </c>
    </row>
    <row r="12" spans="1:2" x14ac:dyDescent="0.2">
      <c r="A12" s="29" t="s">
        <v>6</v>
      </c>
      <c r="B12" s="38">
        <v>2916375280.4400153</v>
      </c>
    </row>
    <row r="13" spans="1:2" x14ac:dyDescent="0.2">
      <c r="A13" s="29" t="s">
        <v>7</v>
      </c>
      <c r="B13" s="38">
        <v>0</v>
      </c>
    </row>
    <row r="14" spans="1:2" ht="31.5" x14ac:dyDescent="0.2">
      <c r="A14" s="30" t="s">
        <v>8</v>
      </c>
      <c r="B14" s="37">
        <f>SUM(B15:B18)</f>
        <v>532948178.83999968</v>
      </c>
    </row>
    <row r="15" spans="1:2" x14ac:dyDescent="0.2">
      <c r="A15" s="29" t="s">
        <v>9</v>
      </c>
      <c r="B15" s="38">
        <v>86249856.840000004</v>
      </c>
    </row>
    <row r="16" spans="1:2" x14ac:dyDescent="0.2">
      <c r="A16" s="29" t="s">
        <v>10</v>
      </c>
      <c r="B16" s="38">
        <v>446698321.9999997</v>
      </c>
    </row>
    <row r="17" spans="1:2" x14ac:dyDescent="0.2">
      <c r="A17" s="29" t="s">
        <v>11</v>
      </c>
      <c r="B17" s="38">
        <v>0</v>
      </c>
    </row>
    <row r="18" spans="1:2" ht="30" x14ac:dyDescent="0.2">
      <c r="A18" s="29" t="s">
        <v>12</v>
      </c>
      <c r="B18" s="38">
        <v>0</v>
      </c>
    </row>
    <row r="19" spans="1:2" ht="15.75" x14ac:dyDescent="0.2">
      <c r="A19" s="30" t="s">
        <v>13</v>
      </c>
      <c r="B19" s="37">
        <f>SUM(B20:B27)</f>
        <v>662698784.09000218</v>
      </c>
    </row>
    <row r="20" spans="1:2" x14ac:dyDescent="0.2">
      <c r="A20" s="29" t="s">
        <v>14</v>
      </c>
      <c r="B20" s="38">
        <v>147161172.13000026</v>
      </c>
    </row>
    <row r="21" spans="1:2" x14ac:dyDescent="0.2">
      <c r="A21" s="29" t="s">
        <v>15</v>
      </c>
      <c r="B21" s="38">
        <v>491212547.56000197</v>
      </c>
    </row>
    <row r="22" spans="1:2" x14ac:dyDescent="0.2">
      <c r="A22" s="29" t="s">
        <v>16</v>
      </c>
      <c r="B22" s="38">
        <v>24325064.399999995</v>
      </c>
    </row>
    <row r="23" spans="1:2" x14ac:dyDescent="0.2">
      <c r="A23" s="29" t="s">
        <v>17</v>
      </c>
      <c r="B23" s="38">
        <v>0</v>
      </c>
    </row>
    <row r="24" spans="1:2" x14ac:dyDescent="0.2">
      <c r="A24" s="29" t="s">
        <v>18</v>
      </c>
      <c r="B24" s="39">
        <v>0</v>
      </c>
    </row>
    <row r="25" spans="1:2" x14ac:dyDescent="0.2">
      <c r="A25" s="29" t="s">
        <v>19</v>
      </c>
      <c r="B25" s="39">
        <v>0</v>
      </c>
    </row>
    <row r="26" spans="1:2" x14ac:dyDescent="0.2">
      <c r="A26" s="29" t="s">
        <v>20</v>
      </c>
      <c r="B26" s="39">
        <v>0</v>
      </c>
    </row>
    <row r="27" spans="1:2" ht="19.5" customHeight="1" x14ac:dyDescent="0.2">
      <c r="A27" s="29" t="s">
        <v>21</v>
      </c>
      <c r="B27" s="39">
        <v>0</v>
      </c>
    </row>
    <row r="28" spans="1:2" ht="15.75" x14ac:dyDescent="0.2">
      <c r="A28" s="30" t="s">
        <v>22</v>
      </c>
      <c r="B28" s="37">
        <f>SUM(B29:B32)</f>
        <v>973438191.20999849</v>
      </c>
    </row>
    <row r="29" spans="1:2" x14ac:dyDescent="0.2">
      <c r="A29" s="29" t="s">
        <v>23</v>
      </c>
      <c r="B29" s="38">
        <v>806430571.0899986</v>
      </c>
    </row>
    <row r="30" spans="1:2" x14ac:dyDescent="0.2">
      <c r="A30" s="29" t="s">
        <v>24</v>
      </c>
      <c r="B30" s="38">
        <v>102193943.68000008</v>
      </c>
    </row>
    <row r="31" spans="1:2" x14ac:dyDescent="0.2">
      <c r="A31" s="29" t="s">
        <v>25</v>
      </c>
      <c r="B31" s="38">
        <v>64813676.439999804</v>
      </c>
    </row>
    <row r="32" spans="1:2" x14ac:dyDescent="0.2">
      <c r="A32" s="29" t="s">
        <v>26</v>
      </c>
      <c r="B32" s="38">
        <v>0</v>
      </c>
    </row>
    <row r="33" spans="1:2" ht="15.75" x14ac:dyDescent="0.2">
      <c r="A33" s="30" t="s">
        <v>27</v>
      </c>
      <c r="B33" s="37">
        <f>SUM(B34:B39)</f>
        <v>616858560.92000008</v>
      </c>
    </row>
    <row r="34" spans="1:2" x14ac:dyDescent="0.2">
      <c r="A34" s="29" t="s">
        <v>28</v>
      </c>
      <c r="B34" s="38">
        <v>0</v>
      </c>
    </row>
    <row r="35" spans="1:2" x14ac:dyDescent="0.2">
      <c r="A35" s="29" t="s">
        <v>29</v>
      </c>
      <c r="B35" s="38">
        <v>75034336.209999993</v>
      </c>
    </row>
    <row r="36" spans="1:2" x14ac:dyDescent="0.2">
      <c r="A36" s="29" t="s">
        <v>30</v>
      </c>
      <c r="B36" s="38">
        <v>0</v>
      </c>
    </row>
    <row r="37" spans="1:2" x14ac:dyDescent="0.2">
      <c r="A37" s="29" t="s">
        <v>31</v>
      </c>
      <c r="B37" s="38">
        <v>58187390.920000002</v>
      </c>
    </row>
    <row r="38" spans="1:2" x14ac:dyDescent="0.2">
      <c r="A38" s="29" t="s">
        <v>32</v>
      </c>
      <c r="B38" s="38">
        <v>300000</v>
      </c>
    </row>
    <row r="39" spans="1:2" x14ac:dyDescent="0.2">
      <c r="A39" s="29" t="s">
        <v>33</v>
      </c>
      <c r="B39" s="38">
        <v>483336833.79000002</v>
      </c>
    </row>
    <row r="40" spans="1:2" ht="15.75" x14ac:dyDescent="0.2">
      <c r="A40" s="30" t="s">
        <v>34</v>
      </c>
      <c r="B40" s="40">
        <f>SUM(B41:B41)</f>
        <v>106638538.48</v>
      </c>
    </row>
    <row r="41" spans="1:2" x14ac:dyDescent="0.2">
      <c r="A41" s="29" t="s">
        <v>35</v>
      </c>
      <c r="B41" s="39">
        <v>106638538.48</v>
      </c>
    </row>
    <row r="42" spans="1:2" ht="15.75" x14ac:dyDescent="0.2">
      <c r="A42" s="30" t="s">
        <v>36</v>
      </c>
      <c r="B42" s="40">
        <v>0</v>
      </c>
    </row>
    <row r="43" spans="1:2" x14ac:dyDescent="0.2">
      <c r="A43" s="29" t="s">
        <v>37</v>
      </c>
      <c r="B43" s="39">
        <v>0</v>
      </c>
    </row>
    <row r="44" spans="1:2" x14ac:dyDescent="0.2">
      <c r="A44" s="29" t="s">
        <v>38</v>
      </c>
      <c r="B44" s="39">
        <v>0</v>
      </c>
    </row>
    <row r="45" spans="1:2" ht="15.75" x14ac:dyDescent="0.2">
      <c r="A45" s="27" t="s">
        <v>39</v>
      </c>
      <c r="B45" s="41">
        <f>B46+B55+B59+B69+B79+B87+B90+B96+B100</f>
        <v>803213010.64999998</v>
      </c>
    </row>
    <row r="46" spans="1:2" ht="31.5" x14ac:dyDescent="0.25">
      <c r="A46" s="31" t="s">
        <v>40</v>
      </c>
      <c r="B46" s="42">
        <f>SUM(B47:B54)</f>
        <v>94237203.340000004</v>
      </c>
    </row>
    <row r="47" spans="1:2" x14ac:dyDescent="0.2">
      <c r="A47" s="29" t="s">
        <v>41</v>
      </c>
      <c r="B47" s="38">
        <v>14850403.34</v>
      </c>
    </row>
    <row r="48" spans="1:2" x14ac:dyDescent="0.2">
      <c r="A48" s="29" t="s">
        <v>42</v>
      </c>
      <c r="B48" s="38">
        <v>197000</v>
      </c>
    </row>
    <row r="49" spans="1:2" x14ac:dyDescent="0.2">
      <c r="A49" s="29" t="s">
        <v>43</v>
      </c>
      <c r="B49" s="38">
        <v>41000</v>
      </c>
    </row>
    <row r="50" spans="1:2" ht="30" x14ac:dyDescent="0.2">
      <c r="A50" s="29" t="s">
        <v>44</v>
      </c>
      <c r="B50" s="38">
        <v>4157900</v>
      </c>
    </row>
    <row r="51" spans="1:2" x14ac:dyDescent="0.2">
      <c r="A51" s="29" t="s">
        <v>45</v>
      </c>
      <c r="B51" s="38">
        <v>3536500</v>
      </c>
    </row>
    <row r="52" spans="1:2" x14ac:dyDescent="0.2">
      <c r="A52" s="29" t="s">
        <v>46</v>
      </c>
      <c r="B52" s="38">
        <v>45629300</v>
      </c>
    </row>
    <row r="53" spans="1:2" x14ac:dyDescent="0.2">
      <c r="A53" s="29" t="s">
        <v>47</v>
      </c>
      <c r="B53" s="38">
        <v>1454600</v>
      </c>
    </row>
    <row r="54" spans="1:2" x14ac:dyDescent="0.2">
      <c r="A54" s="29" t="s">
        <v>48</v>
      </c>
      <c r="B54" s="38">
        <v>24370500</v>
      </c>
    </row>
    <row r="55" spans="1:2" ht="15.75" x14ac:dyDescent="0.2">
      <c r="A55" s="32" t="s">
        <v>49</v>
      </c>
      <c r="B55" s="42">
        <f>SUM(B56:B58)</f>
        <v>20208807.810000002</v>
      </c>
    </row>
    <row r="56" spans="1:2" x14ac:dyDescent="0.2">
      <c r="A56" s="29" t="s">
        <v>50</v>
      </c>
      <c r="B56" s="38">
        <v>16224307.810000001</v>
      </c>
    </row>
    <row r="57" spans="1:2" x14ac:dyDescent="0.2">
      <c r="A57" s="29" t="s">
        <v>51</v>
      </c>
      <c r="B57" s="38">
        <v>3030000</v>
      </c>
    </row>
    <row r="58" spans="1:2" x14ac:dyDescent="0.2">
      <c r="A58" s="29" t="s">
        <v>52</v>
      </c>
      <c r="B58" s="38">
        <v>954500</v>
      </c>
    </row>
    <row r="59" spans="1:2" ht="31.5" x14ac:dyDescent="0.2">
      <c r="A59" s="32" t="s">
        <v>53</v>
      </c>
      <c r="B59" s="42">
        <f>SUM(B60:B68)</f>
        <v>0</v>
      </c>
    </row>
    <row r="60" spans="1:2" x14ac:dyDescent="0.2">
      <c r="A60" s="29" t="s">
        <v>54</v>
      </c>
      <c r="B60" s="38">
        <v>0</v>
      </c>
    </row>
    <row r="61" spans="1:2" x14ac:dyDescent="0.2">
      <c r="A61" s="29" t="s">
        <v>55</v>
      </c>
      <c r="B61" s="38">
        <v>0</v>
      </c>
    </row>
    <row r="62" spans="1:2" x14ac:dyDescent="0.2">
      <c r="A62" s="29" t="s">
        <v>56</v>
      </c>
      <c r="B62" s="38">
        <v>0</v>
      </c>
    </row>
    <row r="63" spans="1:2" ht="30" x14ac:dyDescent="0.2">
      <c r="A63" s="29" t="s">
        <v>57</v>
      </c>
      <c r="B63" s="38">
        <v>0</v>
      </c>
    </row>
    <row r="64" spans="1:2" x14ac:dyDescent="0.2">
      <c r="A64" s="29" t="s">
        <v>58</v>
      </c>
      <c r="B64" s="38">
        <v>0</v>
      </c>
    </row>
    <row r="65" spans="1:2" ht="30" x14ac:dyDescent="0.2">
      <c r="A65" s="29" t="s">
        <v>59</v>
      </c>
      <c r="B65" s="38">
        <v>0</v>
      </c>
    </row>
    <row r="66" spans="1:2" x14ac:dyDescent="0.2">
      <c r="A66" s="29" t="s">
        <v>60</v>
      </c>
      <c r="B66" s="39">
        <v>0</v>
      </c>
    </row>
    <row r="67" spans="1:2" x14ac:dyDescent="0.2">
      <c r="A67" s="29" t="s">
        <v>61</v>
      </c>
      <c r="B67" s="39">
        <v>0</v>
      </c>
    </row>
    <row r="68" spans="1:2" x14ac:dyDescent="0.2">
      <c r="A68" s="29" t="s">
        <v>62</v>
      </c>
      <c r="B68" s="39">
        <v>0</v>
      </c>
    </row>
    <row r="69" spans="1:2" ht="31.5" x14ac:dyDescent="0.2">
      <c r="A69" s="32" t="s">
        <v>63</v>
      </c>
      <c r="B69" s="42">
        <f>SUM(B70:B78)</f>
        <v>150054338</v>
      </c>
    </row>
    <row r="70" spans="1:2" x14ac:dyDescent="0.2">
      <c r="A70" s="29" t="s">
        <v>64</v>
      </c>
      <c r="B70" s="38">
        <v>2141000</v>
      </c>
    </row>
    <row r="71" spans="1:2" x14ac:dyDescent="0.2">
      <c r="A71" s="29" t="s">
        <v>65</v>
      </c>
      <c r="B71" s="38">
        <v>1056000</v>
      </c>
    </row>
    <row r="72" spans="1:2" x14ac:dyDescent="0.2">
      <c r="A72" s="29" t="s">
        <v>66</v>
      </c>
      <c r="B72" s="38">
        <v>531300</v>
      </c>
    </row>
    <row r="73" spans="1:2" x14ac:dyDescent="0.2">
      <c r="A73" s="29" t="s">
        <v>67</v>
      </c>
      <c r="B73" s="38">
        <v>363500</v>
      </c>
    </row>
    <row r="74" spans="1:2" x14ac:dyDescent="0.2">
      <c r="A74" s="29" t="s">
        <v>68</v>
      </c>
      <c r="B74" s="38">
        <v>169500</v>
      </c>
    </row>
    <row r="75" spans="1:2" x14ac:dyDescent="0.2">
      <c r="A75" s="29" t="s">
        <v>69</v>
      </c>
      <c r="B75" s="38">
        <v>24438786</v>
      </c>
    </row>
    <row r="76" spans="1:2" x14ac:dyDescent="0.2">
      <c r="A76" s="29" t="s">
        <v>70</v>
      </c>
      <c r="B76" s="39">
        <v>5936960</v>
      </c>
    </row>
    <row r="77" spans="1:2" x14ac:dyDescent="0.2">
      <c r="A77" s="29" t="s">
        <v>71</v>
      </c>
      <c r="B77" s="39">
        <v>5687655</v>
      </c>
    </row>
    <row r="78" spans="1:2" x14ac:dyDescent="0.2">
      <c r="A78" s="29" t="s">
        <v>72</v>
      </c>
      <c r="B78" s="39">
        <v>109729637</v>
      </c>
    </row>
    <row r="79" spans="1:2" ht="31.5" x14ac:dyDescent="0.2">
      <c r="A79" s="32" t="s">
        <v>73</v>
      </c>
      <c r="B79" s="42">
        <f>SUM(B80:B86)</f>
        <v>60423653.340000004</v>
      </c>
    </row>
    <row r="80" spans="1:2" x14ac:dyDescent="0.2">
      <c r="A80" s="29" t="s">
        <v>74</v>
      </c>
      <c r="B80" s="38">
        <v>199000</v>
      </c>
    </row>
    <row r="81" spans="1:2" x14ac:dyDescent="0.2">
      <c r="A81" s="29" t="s">
        <v>75</v>
      </c>
      <c r="B81" s="38">
        <v>962000</v>
      </c>
    </row>
    <row r="82" spans="1:2" x14ac:dyDescent="0.2">
      <c r="A82" s="29" t="s">
        <v>76</v>
      </c>
      <c r="B82" s="38">
        <v>33495000</v>
      </c>
    </row>
    <row r="83" spans="1:2" x14ac:dyDescent="0.2">
      <c r="A83" s="29" t="s">
        <v>77</v>
      </c>
      <c r="B83" s="38">
        <v>22953280</v>
      </c>
    </row>
    <row r="84" spans="1:2" x14ac:dyDescent="0.2">
      <c r="A84" s="29" t="s">
        <v>78</v>
      </c>
      <c r="B84" s="38">
        <v>136000</v>
      </c>
    </row>
    <row r="85" spans="1:2" x14ac:dyDescent="0.2">
      <c r="A85" s="29" t="s">
        <v>79</v>
      </c>
      <c r="B85" s="38">
        <v>1363000</v>
      </c>
    </row>
    <row r="86" spans="1:2" x14ac:dyDescent="0.2">
      <c r="A86" s="29" t="s">
        <v>80</v>
      </c>
      <c r="B86" s="39">
        <v>1315373.3400000001</v>
      </c>
    </row>
    <row r="87" spans="1:2" ht="15.75" x14ac:dyDescent="0.2">
      <c r="A87" s="32" t="s">
        <v>81</v>
      </c>
      <c r="B87" s="42">
        <f>SUM(B88:B89)</f>
        <v>309901585.27999997</v>
      </c>
    </row>
    <row r="88" spans="1:2" x14ac:dyDescent="0.2">
      <c r="A88" s="29" t="s">
        <v>82</v>
      </c>
      <c r="B88" s="38">
        <v>309901585.27999997</v>
      </c>
    </row>
    <row r="89" spans="1:2" x14ac:dyDescent="0.2">
      <c r="A89" s="29" t="s">
        <v>83</v>
      </c>
      <c r="B89" s="38">
        <v>0</v>
      </c>
    </row>
    <row r="90" spans="1:2" ht="31.5" x14ac:dyDescent="0.2">
      <c r="A90" s="32" t="s">
        <v>84</v>
      </c>
      <c r="B90" s="42">
        <f>SUM(B91:B95)</f>
        <v>111536369.59</v>
      </c>
    </row>
    <row r="91" spans="1:2" x14ac:dyDescent="0.2">
      <c r="A91" s="29" t="s">
        <v>85</v>
      </c>
      <c r="B91" s="38">
        <v>80358405.629999995</v>
      </c>
    </row>
    <row r="92" spans="1:2" x14ac:dyDescent="0.2">
      <c r="A92" s="29" t="s">
        <v>86</v>
      </c>
      <c r="B92" s="38">
        <v>29897207.960000001</v>
      </c>
    </row>
    <row r="93" spans="1:2" x14ac:dyDescent="0.2">
      <c r="A93" s="29" t="s">
        <v>87</v>
      </c>
      <c r="B93" s="38">
        <v>660000</v>
      </c>
    </row>
    <row r="94" spans="1:2" x14ac:dyDescent="0.2">
      <c r="A94" s="29" t="s">
        <v>88</v>
      </c>
      <c r="B94" s="38">
        <v>28700</v>
      </c>
    </row>
    <row r="95" spans="1:2" x14ac:dyDescent="0.2">
      <c r="A95" s="29" t="s">
        <v>89</v>
      </c>
      <c r="B95" s="39">
        <v>592056</v>
      </c>
    </row>
    <row r="96" spans="1:2" ht="15.75" x14ac:dyDescent="0.2">
      <c r="A96" s="32" t="s">
        <v>90</v>
      </c>
      <c r="B96" s="42">
        <f>SUM(B97:B99)</f>
        <v>5929000</v>
      </c>
    </row>
    <row r="97" spans="1:2" x14ac:dyDescent="0.2">
      <c r="A97" s="29" t="s">
        <v>91</v>
      </c>
      <c r="B97" s="38">
        <v>20000</v>
      </c>
    </row>
    <row r="98" spans="1:2" x14ac:dyDescent="0.2">
      <c r="A98" s="29" t="s">
        <v>92</v>
      </c>
      <c r="B98" s="38">
        <v>2869000</v>
      </c>
    </row>
    <row r="99" spans="1:2" x14ac:dyDescent="0.2">
      <c r="A99" s="29" t="s">
        <v>93</v>
      </c>
      <c r="B99" s="38">
        <v>3040000</v>
      </c>
    </row>
    <row r="100" spans="1:2" ht="15.75" x14ac:dyDescent="0.2">
      <c r="A100" s="32" t="s">
        <v>94</v>
      </c>
      <c r="B100" s="42">
        <f>SUM(B101:B109)</f>
        <v>50922053.289999999</v>
      </c>
    </row>
    <row r="101" spans="1:2" x14ac:dyDescent="0.2">
      <c r="A101" s="29" t="s">
        <v>95</v>
      </c>
      <c r="B101" s="38">
        <v>9485383.2899999991</v>
      </c>
    </row>
    <row r="102" spans="1:2" x14ac:dyDescent="0.2">
      <c r="A102" s="29" t="s">
        <v>96</v>
      </c>
      <c r="B102" s="38">
        <v>1802700</v>
      </c>
    </row>
    <row r="103" spans="1:2" ht="30" x14ac:dyDescent="0.2">
      <c r="A103" s="29" t="s">
        <v>97</v>
      </c>
      <c r="B103" s="38">
        <v>1414500</v>
      </c>
    </row>
    <row r="104" spans="1:2" ht="30" x14ac:dyDescent="0.2">
      <c r="A104" s="29" t="s">
        <v>98</v>
      </c>
      <c r="B104" s="38">
        <v>5303970</v>
      </c>
    </row>
    <row r="105" spans="1:2" ht="30" x14ac:dyDescent="0.2">
      <c r="A105" s="29" t="s">
        <v>99</v>
      </c>
      <c r="B105" s="39">
        <v>760000</v>
      </c>
    </row>
    <row r="106" spans="1:2" x14ac:dyDescent="0.2">
      <c r="A106" s="29" t="s">
        <v>100</v>
      </c>
      <c r="B106" s="38">
        <v>25107000</v>
      </c>
    </row>
    <row r="107" spans="1:2" x14ac:dyDescent="0.2">
      <c r="A107" s="29" t="s">
        <v>101</v>
      </c>
      <c r="B107" s="38">
        <v>0</v>
      </c>
    </row>
    <row r="108" spans="1:2" x14ac:dyDescent="0.2">
      <c r="A108" s="29" t="s">
        <v>102</v>
      </c>
      <c r="B108" s="38">
        <v>7030500</v>
      </c>
    </row>
    <row r="109" spans="1:2" x14ac:dyDescent="0.2">
      <c r="A109" s="29" t="s">
        <v>103</v>
      </c>
      <c r="B109" s="38">
        <v>18000</v>
      </c>
    </row>
    <row r="110" spans="1:2" ht="15.75" x14ac:dyDescent="0.2">
      <c r="A110" s="27" t="s">
        <v>104</v>
      </c>
      <c r="B110" s="41">
        <f>B111+B121+B131+B141+B151+B161+B169+B179+B185</f>
        <v>2765103716.23</v>
      </c>
    </row>
    <row r="111" spans="1:2" ht="15.75" x14ac:dyDescent="0.2">
      <c r="A111" s="32" t="s">
        <v>105</v>
      </c>
      <c r="B111" s="42">
        <f>SUM(B112:B120)</f>
        <v>334764080.49000001</v>
      </c>
    </row>
    <row r="112" spans="1:2" x14ac:dyDescent="0.2">
      <c r="A112" s="29" t="s">
        <v>106</v>
      </c>
      <c r="B112" s="38">
        <v>256538836</v>
      </c>
    </row>
    <row r="113" spans="1:2" x14ac:dyDescent="0.2">
      <c r="A113" s="29" t="s">
        <v>107</v>
      </c>
      <c r="B113" s="38">
        <v>3500000</v>
      </c>
    </row>
    <row r="114" spans="1:2" x14ac:dyDescent="0.2">
      <c r="A114" s="29" t="s">
        <v>108</v>
      </c>
      <c r="B114" s="39">
        <v>40500000</v>
      </c>
    </row>
    <row r="115" spans="1:2" x14ac:dyDescent="0.2">
      <c r="A115" s="29" t="s">
        <v>109</v>
      </c>
      <c r="B115" s="38">
        <v>3077825.37</v>
      </c>
    </row>
    <row r="116" spans="1:2" x14ac:dyDescent="0.2">
      <c r="A116" s="29" t="s">
        <v>110</v>
      </c>
      <c r="B116" s="38">
        <v>1800</v>
      </c>
    </row>
    <row r="117" spans="1:2" x14ac:dyDescent="0.2">
      <c r="A117" s="29" t="s">
        <v>111</v>
      </c>
      <c r="B117" s="38">
        <v>120000</v>
      </c>
    </row>
    <row r="118" spans="1:2" x14ac:dyDescent="0.2">
      <c r="A118" s="29" t="s">
        <v>112</v>
      </c>
      <c r="B118" s="38">
        <v>20942819.120000001</v>
      </c>
    </row>
    <row r="119" spans="1:2" x14ac:dyDescent="0.2">
      <c r="A119" s="29" t="s">
        <v>113</v>
      </c>
      <c r="B119" s="38">
        <v>192800</v>
      </c>
    </row>
    <row r="120" spans="1:2" x14ac:dyDescent="0.2">
      <c r="A120" s="29" t="s">
        <v>114</v>
      </c>
      <c r="B120" s="38">
        <v>9890000</v>
      </c>
    </row>
    <row r="121" spans="1:2" ht="15.75" x14ac:dyDescent="0.2">
      <c r="A121" s="32" t="s">
        <v>115</v>
      </c>
      <c r="B121" s="42">
        <f>SUM(B122:B130)</f>
        <v>73053777</v>
      </c>
    </row>
    <row r="122" spans="1:2" x14ac:dyDescent="0.2">
      <c r="A122" s="29" t="s">
        <v>116</v>
      </c>
      <c r="B122" s="38">
        <v>0</v>
      </c>
    </row>
    <row r="123" spans="1:2" x14ac:dyDescent="0.2">
      <c r="A123" s="29" t="s">
        <v>117</v>
      </c>
      <c r="B123" s="38">
        <v>15920000</v>
      </c>
    </row>
    <row r="124" spans="1:2" x14ac:dyDescent="0.2">
      <c r="A124" s="29" t="s">
        <v>118</v>
      </c>
      <c r="B124" s="38">
        <v>15559000</v>
      </c>
    </row>
    <row r="125" spans="1:2" x14ac:dyDescent="0.2">
      <c r="A125" s="29" t="s">
        <v>119</v>
      </c>
      <c r="B125" s="38">
        <v>0</v>
      </c>
    </row>
    <row r="126" spans="1:2" x14ac:dyDescent="0.2">
      <c r="A126" s="29" t="s">
        <v>120</v>
      </c>
      <c r="B126" s="38">
        <v>1970000</v>
      </c>
    </row>
    <row r="127" spans="1:2" x14ac:dyDescent="0.2">
      <c r="A127" s="29" t="s">
        <v>121</v>
      </c>
      <c r="B127" s="38">
        <v>35223777</v>
      </c>
    </row>
    <row r="128" spans="1:2" x14ac:dyDescent="0.2">
      <c r="A128" s="29" t="s">
        <v>122</v>
      </c>
      <c r="B128" s="38">
        <v>2000</v>
      </c>
    </row>
    <row r="129" spans="1:2" x14ac:dyDescent="0.2">
      <c r="A129" s="29" t="s">
        <v>123</v>
      </c>
      <c r="B129" s="38">
        <v>0</v>
      </c>
    </row>
    <row r="130" spans="1:2" x14ac:dyDescent="0.2">
      <c r="A130" s="29" t="s">
        <v>124</v>
      </c>
      <c r="B130" s="38">
        <v>4379000</v>
      </c>
    </row>
    <row r="131" spans="1:2" ht="31.5" x14ac:dyDescent="0.2">
      <c r="A131" s="32" t="s">
        <v>125</v>
      </c>
      <c r="B131" s="42">
        <f>SUM(B132:B140)</f>
        <v>133380034.69</v>
      </c>
    </row>
    <row r="132" spans="1:2" x14ac:dyDescent="0.2">
      <c r="A132" s="29" t="s">
        <v>126</v>
      </c>
      <c r="B132" s="38">
        <v>6988992</v>
      </c>
    </row>
    <row r="133" spans="1:2" x14ac:dyDescent="0.2">
      <c r="A133" s="29" t="s">
        <v>127</v>
      </c>
      <c r="B133" s="38">
        <v>20346248.73</v>
      </c>
    </row>
    <row r="134" spans="1:2" ht="30" x14ac:dyDescent="0.2">
      <c r="A134" s="29" t="s">
        <v>128</v>
      </c>
      <c r="B134" s="38">
        <v>19124000</v>
      </c>
    </row>
    <row r="135" spans="1:2" x14ac:dyDescent="0.2">
      <c r="A135" s="29" t="s">
        <v>129</v>
      </c>
      <c r="B135" s="38">
        <v>9390000</v>
      </c>
    </row>
    <row r="136" spans="1:2" x14ac:dyDescent="0.2">
      <c r="A136" s="29" t="s">
        <v>130</v>
      </c>
      <c r="B136" s="38">
        <v>1100000</v>
      </c>
    </row>
    <row r="137" spans="1:2" x14ac:dyDescent="0.2">
      <c r="A137" s="29" t="s">
        <v>131</v>
      </c>
      <c r="B137" s="38">
        <v>29575727.960000001</v>
      </c>
    </row>
    <row r="138" spans="1:2" x14ac:dyDescent="0.2">
      <c r="A138" s="29" t="s">
        <v>132</v>
      </c>
      <c r="B138" s="38">
        <v>0</v>
      </c>
    </row>
    <row r="139" spans="1:2" x14ac:dyDescent="0.2">
      <c r="A139" s="29" t="s">
        <v>133</v>
      </c>
      <c r="B139" s="38">
        <v>9216566</v>
      </c>
    </row>
    <row r="140" spans="1:2" x14ac:dyDescent="0.2">
      <c r="A140" s="29" t="s">
        <v>134</v>
      </c>
      <c r="B140" s="38">
        <v>37638500</v>
      </c>
    </row>
    <row r="141" spans="1:2" ht="15.75" x14ac:dyDescent="0.2">
      <c r="A141" s="32" t="s">
        <v>135</v>
      </c>
      <c r="B141" s="42">
        <f>SUM(B142:B150)</f>
        <v>265658888.28</v>
      </c>
    </row>
    <row r="142" spans="1:2" x14ac:dyDescent="0.2">
      <c r="A142" s="29" t="s">
        <v>136</v>
      </c>
      <c r="B142" s="38">
        <v>35350000</v>
      </c>
    </row>
    <row r="143" spans="1:2" x14ac:dyDescent="0.2">
      <c r="A143" s="29" t="s">
        <v>137</v>
      </c>
      <c r="B143" s="38">
        <v>72341919.989999995</v>
      </c>
    </row>
    <row r="144" spans="1:2" x14ac:dyDescent="0.2">
      <c r="A144" s="29" t="s">
        <v>138</v>
      </c>
      <c r="B144" s="38">
        <v>16500000</v>
      </c>
    </row>
    <row r="145" spans="1:2" x14ac:dyDescent="0.2">
      <c r="A145" s="29" t="s">
        <v>139</v>
      </c>
      <c r="B145" s="38">
        <v>1870000</v>
      </c>
    </row>
    <row r="146" spans="1:2" x14ac:dyDescent="0.2">
      <c r="A146" s="29" t="s">
        <v>140</v>
      </c>
      <c r="B146" s="38">
        <v>128103968.29000001</v>
      </c>
    </row>
    <row r="147" spans="1:2" x14ac:dyDescent="0.2">
      <c r="A147" s="29" t="s">
        <v>141</v>
      </c>
      <c r="B147" s="38">
        <v>11293000</v>
      </c>
    </row>
    <row r="148" spans="1:2" x14ac:dyDescent="0.2">
      <c r="A148" s="29" t="s">
        <v>142</v>
      </c>
      <c r="B148" s="38">
        <v>200000</v>
      </c>
    </row>
    <row r="149" spans="1:2" x14ac:dyDescent="0.2">
      <c r="A149" s="29" t="s">
        <v>143</v>
      </c>
      <c r="B149" s="38">
        <v>0</v>
      </c>
    </row>
    <row r="150" spans="1:2" x14ac:dyDescent="0.2">
      <c r="A150" s="29" t="s">
        <v>144</v>
      </c>
      <c r="B150" s="38">
        <v>0</v>
      </c>
    </row>
    <row r="151" spans="1:2" ht="31.5" x14ac:dyDescent="0.2">
      <c r="A151" s="32" t="s">
        <v>145</v>
      </c>
      <c r="B151" s="42">
        <f>SUM(B152:B160)</f>
        <v>1124361184.27</v>
      </c>
    </row>
    <row r="152" spans="1:2" x14ac:dyDescent="0.2">
      <c r="A152" s="29" t="s">
        <v>146</v>
      </c>
      <c r="B152" s="38">
        <v>123201920</v>
      </c>
    </row>
    <row r="153" spans="1:2" ht="30" x14ac:dyDescent="0.2">
      <c r="A153" s="29" t="s">
        <v>147</v>
      </c>
      <c r="B153" s="38">
        <v>22409800</v>
      </c>
    </row>
    <row r="154" spans="1:2" ht="30" x14ac:dyDescent="0.2">
      <c r="A154" s="29" t="s">
        <v>148</v>
      </c>
      <c r="B154" s="38">
        <v>128593410.66</v>
      </c>
    </row>
    <row r="155" spans="1:2" ht="30" x14ac:dyDescent="0.2">
      <c r="A155" s="29" t="s">
        <v>149</v>
      </c>
      <c r="B155" s="38">
        <v>2300000</v>
      </c>
    </row>
    <row r="156" spans="1:2" x14ac:dyDescent="0.2">
      <c r="A156" s="29" t="s">
        <v>150</v>
      </c>
      <c r="B156" s="38">
        <v>98291234</v>
      </c>
    </row>
    <row r="157" spans="1:2" x14ac:dyDescent="0.2">
      <c r="A157" s="29" t="s">
        <v>151</v>
      </c>
      <c r="B157" s="38">
        <v>0</v>
      </c>
    </row>
    <row r="158" spans="1:2" x14ac:dyDescent="0.2">
      <c r="A158" s="29" t="s">
        <v>152</v>
      </c>
      <c r="B158" s="38">
        <v>162336839.61000001</v>
      </c>
    </row>
    <row r="159" spans="1:2" x14ac:dyDescent="0.2">
      <c r="A159" s="29" t="s">
        <v>153</v>
      </c>
      <c r="B159" s="38">
        <v>469327891</v>
      </c>
    </row>
    <row r="160" spans="1:2" x14ac:dyDescent="0.2">
      <c r="A160" s="29" t="s">
        <v>154</v>
      </c>
      <c r="B160" s="38">
        <v>117900089</v>
      </c>
    </row>
    <row r="161" spans="1:2" ht="15.75" x14ac:dyDescent="0.2">
      <c r="A161" s="32" t="s">
        <v>155</v>
      </c>
      <c r="B161" s="42">
        <f>SUM(B162:B168)</f>
        <v>69100500</v>
      </c>
    </row>
    <row r="162" spans="1:2" ht="30" x14ac:dyDescent="0.2">
      <c r="A162" s="29" t="s">
        <v>156</v>
      </c>
      <c r="B162" s="38">
        <v>39000500</v>
      </c>
    </row>
    <row r="163" spans="1:2" ht="30" x14ac:dyDescent="0.2">
      <c r="A163" s="29" t="s">
        <v>157</v>
      </c>
      <c r="B163" s="38">
        <v>0</v>
      </c>
    </row>
    <row r="164" spans="1:2" ht="30" x14ac:dyDescent="0.2">
      <c r="A164" s="29" t="s">
        <v>158</v>
      </c>
      <c r="B164" s="38">
        <v>5500000</v>
      </c>
    </row>
    <row r="165" spans="1:2" x14ac:dyDescent="0.2">
      <c r="A165" s="29" t="s">
        <v>159</v>
      </c>
      <c r="B165" s="38">
        <v>0</v>
      </c>
    </row>
    <row r="166" spans="1:2" x14ac:dyDescent="0.2">
      <c r="A166" s="29" t="s">
        <v>160</v>
      </c>
      <c r="B166" s="38">
        <v>8000000</v>
      </c>
    </row>
    <row r="167" spans="1:2" x14ac:dyDescent="0.2">
      <c r="A167" s="29" t="s">
        <v>161</v>
      </c>
      <c r="B167" s="38">
        <v>15300000</v>
      </c>
    </row>
    <row r="168" spans="1:2" x14ac:dyDescent="0.2">
      <c r="A168" s="29" t="s">
        <v>162</v>
      </c>
      <c r="B168" s="38">
        <v>1300000</v>
      </c>
    </row>
    <row r="169" spans="1:2" ht="15.75" x14ac:dyDescent="0.2">
      <c r="A169" s="32" t="s">
        <v>163</v>
      </c>
      <c r="B169" s="42">
        <f>SUM(B170:B178)</f>
        <v>3498400</v>
      </c>
    </row>
    <row r="170" spans="1:2" x14ac:dyDescent="0.2">
      <c r="A170" s="29" t="s">
        <v>164</v>
      </c>
      <c r="B170" s="38">
        <v>634120.99</v>
      </c>
    </row>
    <row r="171" spans="1:2" x14ac:dyDescent="0.2">
      <c r="A171" s="29" t="s">
        <v>165</v>
      </c>
      <c r="B171" s="38">
        <v>212170.32</v>
      </c>
    </row>
    <row r="172" spans="1:2" x14ac:dyDescent="0.2">
      <c r="A172" s="29" t="s">
        <v>166</v>
      </c>
      <c r="B172" s="38">
        <v>0</v>
      </c>
    </row>
    <row r="173" spans="1:2" x14ac:dyDescent="0.2">
      <c r="A173" s="29" t="s">
        <v>167</v>
      </c>
      <c r="B173" s="38">
        <v>0</v>
      </c>
    </row>
    <row r="174" spans="1:2" x14ac:dyDescent="0.2">
      <c r="A174" s="29" t="s">
        <v>168</v>
      </c>
      <c r="B174" s="38">
        <v>650532.87</v>
      </c>
    </row>
    <row r="175" spans="1:2" x14ac:dyDescent="0.2">
      <c r="A175" s="29" t="s">
        <v>169</v>
      </c>
      <c r="B175" s="38">
        <v>503175.82</v>
      </c>
    </row>
    <row r="176" spans="1:2" x14ac:dyDescent="0.2">
      <c r="A176" s="29" t="s">
        <v>170</v>
      </c>
      <c r="B176" s="38">
        <v>0</v>
      </c>
    </row>
    <row r="177" spans="1:2" x14ac:dyDescent="0.2">
      <c r="A177" s="29" t="s">
        <v>171</v>
      </c>
      <c r="B177" s="38">
        <v>360000</v>
      </c>
    </row>
    <row r="178" spans="1:2" x14ac:dyDescent="0.2">
      <c r="A178" s="29" t="s">
        <v>172</v>
      </c>
      <c r="B178" s="38">
        <v>1138400</v>
      </c>
    </row>
    <row r="179" spans="1:2" ht="15.75" x14ac:dyDescent="0.2">
      <c r="A179" s="32" t="s">
        <v>173</v>
      </c>
      <c r="B179" s="42">
        <f>SUM(B180:B184)</f>
        <v>54072279.960000001</v>
      </c>
    </row>
    <row r="180" spans="1:2" x14ac:dyDescent="0.2">
      <c r="A180" s="29" t="s">
        <v>174</v>
      </c>
      <c r="B180" s="38">
        <v>359999.96</v>
      </c>
    </row>
    <row r="181" spans="1:2" x14ac:dyDescent="0.2">
      <c r="A181" s="29" t="s">
        <v>175</v>
      </c>
      <c r="B181" s="38">
        <v>50297280</v>
      </c>
    </row>
    <row r="182" spans="1:2" x14ac:dyDescent="0.2">
      <c r="A182" s="29" t="s">
        <v>176</v>
      </c>
      <c r="B182" s="38">
        <v>665000</v>
      </c>
    </row>
    <row r="183" spans="1:2" x14ac:dyDescent="0.2">
      <c r="A183" s="29" t="s">
        <v>177</v>
      </c>
      <c r="B183" s="38">
        <v>2600000</v>
      </c>
    </row>
    <row r="184" spans="1:2" x14ac:dyDescent="0.2">
      <c r="A184" s="29" t="s">
        <v>178</v>
      </c>
      <c r="B184" s="38">
        <v>150000</v>
      </c>
    </row>
    <row r="185" spans="1:2" ht="15.75" x14ac:dyDescent="0.2">
      <c r="A185" s="32" t="s">
        <v>179</v>
      </c>
      <c r="B185" s="42">
        <f>SUM(B186:B194)</f>
        <v>707214571.53999996</v>
      </c>
    </row>
    <row r="186" spans="1:2" x14ac:dyDescent="0.2">
      <c r="A186" s="29" t="s">
        <v>180</v>
      </c>
      <c r="B186" s="38">
        <v>0</v>
      </c>
    </row>
    <row r="187" spans="1:2" x14ac:dyDescent="0.2">
      <c r="A187" s="29" t="s">
        <v>181</v>
      </c>
      <c r="B187" s="38">
        <v>5504992</v>
      </c>
    </row>
    <row r="188" spans="1:2" x14ac:dyDescent="0.2">
      <c r="A188" s="29" t="s">
        <v>182</v>
      </c>
      <c r="B188" s="38">
        <v>0</v>
      </c>
    </row>
    <row r="189" spans="1:2" x14ac:dyDescent="0.2">
      <c r="A189" s="29" t="s">
        <v>183</v>
      </c>
      <c r="B189" s="38">
        <v>130828000</v>
      </c>
    </row>
    <row r="190" spans="1:2" x14ac:dyDescent="0.2">
      <c r="A190" s="29" t="s">
        <v>184</v>
      </c>
      <c r="B190" s="38">
        <v>5000000</v>
      </c>
    </row>
    <row r="191" spans="1:2" x14ac:dyDescent="0.2">
      <c r="A191" s="29" t="s">
        <v>185</v>
      </c>
      <c r="B191" s="38">
        <v>0</v>
      </c>
    </row>
    <row r="192" spans="1:2" x14ac:dyDescent="0.2">
      <c r="A192" s="29" t="s">
        <v>186</v>
      </c>
      <c r="B192" s="38">
        <v>0</v>
      </c>
    </row>
    <row r="193" spans="1:2" x14ac:dyDescent="0.2">
      <c r="A193" s="29" t="s">
        <v>187</v>
      </c>
      <c r="B193" s="38">
        <v>108268574.64</v>
      </c>
    </row>
    <row r="194" spans="1:2" x14ac:dyDescent="0.2">
      <c r="A194" s="29" t="s">
        <v>188</v>
      </c>
      <c r="B194" s="38">
        <v>457613004.90000004</v>
      </c>
    </row>
    <row r="195" spans="1:2" ht="15.75" x14ac:dyDescent="0.2">
      <c r="A195" s="27" t="s">
        <v>189</v>
      </c>
      <c r="B195" s="41">
        <f>SUM(B196+B206+B212+B222+B231+B235)</f>
        <v>1745909967.8600001</v>
      </c>
    </row>
    <row r="196" spans="1:2" ht="31.5" x14ac:dyDescent="0.2">
      <c r="A196" s="32" t="s">
        <v>190</v>
      </c>
      <c r="B196" s="42">
        <f>SUM(B197:B205)</f>
        <v>0</v>
      </c>
    </row>
    <row r="197" spans="1:2" x14ac:dyDescent="0.2">
      <c r="A197" s="29" t="s">
        <v>191</v>
      </c>
      <c r="B197" s="39">
        <v>0</v>
      </c>
    </row>
    <row r="198" spans="1:2" x14ac:dyDescent="0.2">
      <c r="A198" s="29" t="s">
        <v>192</v>
      </c>
      <c r="B198" s="39">
        <v>0</v>
      </c>
    </row>
    <row r="199" spans="1:2" x14ac:dyDescent="0.2">
      <c r="A199" s="29" t="s">
        <v>193</v>
      </c>
      <c r="B199" s="39">
        <v>0</v>
      </c>
    </row>
    <row r="200" spans="1:2" x14ac:dyDescent="0.2">
      <c r="A200" s="29" t="s">
        <v>194</v>
      </c>
      <c r="B200" s="39">
        <v>0</v>
      </c>
    </row>
    <row r="201" spans="1:2" ht="30" x14ac:dyDescent="0.2">
      <c r="A201" s="29" t="s">
        <v>195</v>
      </c>
      <c r="B201" s="39">
        <v>0</v>
      </c>
    </row>
    <row r="202" spans="1:2" ht="30" x14ac:dyDescent="0.2">
      <c r="A202" s="29" t="s">
        <v>196</v>
      </c>
      <c r="B202" s="39">
        <v>0</v>
      </c>
    </row>
    <row r="203" spans="1:2" ht="30" x14ac:dyDescent="0.2">
      <c r="A203" s="29" t="s">
        <v>197</v>
      </c>
      <c r="B203" s="39">
        <v>0</v>
      </c>
    </row>
    <row r="204" spans="1:2" ht="30" x14ac:dyDescent="0.2">
      <c r="A204" s="29" t="s">
        <v>198</v>
      </c>
      <c r="B204" s="39">
        <v>0</v>
      </c>
    </row>
    <row r="205" spans="1:2" x14ac:dyDescent="0.2">
      <c r="A205" s="29" t="s">
        <v>199</v>
      </c>
      <c r="B205" s="39">
        <v>0</v>
      </c>
    </row>
    <row r="206" spans="1:2" ht="15.75" x14ac:dyDescent="0.2">
      <c r="A206" s="32" t="s">
        <v>200</v>
      </c>
      <c r="B206" s="42">
        <f>SUM(B207:B211)</f>
        <v>1005741981</v>
      </c>
    </row>
    <row r="207" spans="1:2" ht="30" x14ac:dyDescent="0.2">
      <c r="A207" s="29" t="s">
        <v>201</v>
      </c>
      <c r="B207" s="38">
        <v>1005741981</v>
      </c>
    </row>
    <row r="208" spans="1:2" ht="30" x14ac:dyDescent="0.2">
      <c r="A208" s="29" t="s">
        <v>202</v>
      </c>
      <c r="B208" s="39">
        <v>0</v>
      </c>
    </row>
    <row r="209" spans="1:2" x14ac:dyDescent="0.2">
      <c r="A209" s="29" t="s">
        <v>203</v>
      </c>
      <c r="B209" s="39">
        <v>0</v>
      </c>
    </row>
    <row r="210" spans="1:2" x14ac:dyDescent="0.2">
      <c r="A210" s="29" t="s">
        <v>204</v>
      </c>
      <c r="B210" s="39">
        <v>0</v>
      </c>
    </row>
    <row r="211" spans="1:2" x14ac:dyDescent="0.2">
      <c r="A211" s="29" t="s">
        <v>205</v>
      </c>
      <c r="B211" s="39">
        <v>0</v>
      </c>
    </row>
    <row r="212" spans="1:2" ht="15.75" x14ac:dyDescent="0.2">
      <c r="A212" s="32" t="s">
        <v>206</v>
      </c>
      <c r="B212" s="42">
        <f>SUM(B213:B221)</f>
        <v>76114981</v>
      </c>
    </row>
    <row r="213" spans="1:2" x14ac:dyDescent="0.2">
      <c r="A213" s="29" t="s">
        <v>207</v>
      </c>
      <c r="B213" s="39">
        <v>0</v>
      </c>
    </row>
    <row r="214" spans="1:2" x14ac:dyDescent="0.2">
      <c r="A214" s="29" t="s">
        <v>208</v>
      </c>
      <c r="B214" s="39">
        <v>0</v>
      </c>
    </row>
    <row r="215" spans="1:2" x14ac:dyDescent="0.2">
      <c r="A215" s="29" t="s">
        <v>209</v>
      </c>
      <c r="B215" s="39">
        <v>0</v>
      </c>
    </row>
    <row r="216" spans="1:2" x14ac:dyDescent="0.2">
      <c r="A216" s="29" t="s">
        <v>210</v>
      </c>
      <c r="B216" s="39">
        <v>0</v>
      </c>
    </row>
    <row r="217" spans="1:2" x14ac:dyDescent="0.2">
      <c r="A217" s="29" t="s">
        <v>211</v>
      </c>
      <c r="B217" s="39">
        <v>0</v>
      </c>
    </row>
    <row r="218" spans="1:2" x14ac:dyDescent="0.2">
      <c r="A218" s="29" t="s">
        <v>212</v>
      </c>
      <c r="B218" s="39">
        <v>10000000</v>
      </c>
    </row>
    <row r="219" spans="1:2" x14ac:dyDescent="0.2">
      <c r="A219" s="29" t="s">
        <v>213</v>
      </c>
      <c r="B219" s="39">
        <v>0</v>
      </c>
    </row>
    <row r="220" spans="1:2" x14ac:dyDescent="0.2">
      <c r="A220" s="29" t="s">
        <v>214</v>
      </c>
      <c r="B220" s="39">
        <v>0</v>
      </c>
    </row>
    <row r="221" spans="1:2" x14ac:dyDescent="0.2">
      <c r="A221" s="29" t="s">
        <v>215</v>
      </c>
      <c r="B221" s="39">
        <v>66114981</v>
      </c>
    </row>
    <row r="222" spans="1:2" ht="15.75" x14ac:dyDescent="0.2">
      <c r="A222" s="32" t="s">
        <v>216</v>
      </c>
      <c r="B222" s="42">
        <f>SUM(B223:B230)</f>
        <v>353386900</v>
      </c>
    </row>
    <row r="223" spans="1:2" x14ac:dyDescent="0.2">
      <c r="A223" s="29" t="s">
        <v>217</v>
      </c>
      <c r="B223" s="39">
        <v>325531805.10000002</v>
      </c>
    </row>
    <row r="224" spans="1:2" x14ac:dyDescent="0.2">
      <c r="A224" s="29" t="s">
        <v>218</v>
      </c>
      <c r="B224" s="39">
        <v>8000000</v>
      </c>
    </row>
    <row r="225" spans="1:2" x14ac:dyDescent="0.2">
      <c r="A225" s="29" t="s">
        <v>219</v>
      </c>
      <c r="B225" s="39">
        <v>4240000</v>
      </c>
    </row>
    <row r="226" spans="1:2" x14ac:dyDescent="0.2">
      <c r="A226" s="29" t="s">
        <v>220</v>
      </c>
      <c r="B226" s="39">
        <v>0</v>
      </c>
    </row>
    <row r="227" spans="1:2" x14ac:dyDescent="0.2">
      <c r="A227" s="29" t="s">
        <v>221</v>
      </c>
      <c r="B227" s="39">
        <v>15615094.9</v>
      </c>
    </row>
    <row r="228" spans="1:2" x14ac:dyDescent="0.2">
      <c r="A228" s="29" t="s">
        <v>222</v>
      </c>
      <c r="B228" s="39">
        <v>0</v>
      </c>
    </row>
    <row r="229" spans="1:2" x14ac:dyDescent="0.2">
      <c r="A229" s="29" t="s">
        <v>223</v>
      </c>
      <c r="B229" s="39">
        <v>0</v>
      </c>
    </row>
    <row r="230" spans="1:2" x14ac:dyDescent="0.2">
      <c r="A230" s="29" t="s">
        <v>224</v>
      </c>
      <c r="B230" s="39"/>
    </row>
    <row r="231" spans="1:2" ht="15.75" x14ac:dyDescent="0.2">
      <c r="A231" s="32" t="s">
        <v>225</v>
      </c>
      <c r="B231" s="42">
        <f>SUM(B232:B234)</f>
        <v>0</v>
      </c>
    </row>
    <row r="232" spans="1:2" x14ac:dyDescent="0.2">
      <c r="A232" s="29" t="s">
        <v>226</v>
      </c>
      <c r="B232" s="39">
        <v>0</v>
      </c>
    </row>
    <row r="233" spans="1:2" x14ac:dyDescent="0.2">
      <c r="A233" s="29" t="s">
        <v>227</v>
      </c>
      <c r="B233" s="39">
        <v>0</v>
      </c>
    </row>
    <row r="234" spans="1:2" x14ac:dyDescent="0.2">
      <c r="A234" s="29" t="s">
        <v>228</v>
      </c>
      <c r="B234" s="39">
        <v>0</v>
      </c>
    </row>
    <row r="235" spans="1:2" ht="31.5" x14ac:dyDescent="0.2">
      <c r="A235" s="32" t="s">
        <v>229</v>
      </c>
      <c r="B235" s="42">
        <f>SUM(B236:B242)</f>
        <v>310666105.86000001</v>
      </c>
    </row>
    <row r="236" spans="1:2" x14ac:dyDescent="0.2">
      <c r="A236" s="29" t="s">
        <v>230</v>
      </c>
      <c r="B236" s="39">
        <v>0</v>
      </c>
    </row>
    <row r="237" spans="1:2" x14ac:dyDescent="0.2">
      <c r="A237" s="29" t="s">
        <v>231</v>
      </c>
      <c r="B237" s="39">
        <v>0</v>
      </c>
    </row>
    <row r="238" spans="1:2" x14ac:dyDescent="0.2">
      <c r="A238" s="29" t="s">
        <v>232</v>
      </c>
      <c r="B238" s="39">
        <v>0</v>
      </c>
    </row>
    <row r="239" spans="1:2" ht="30" x14ac:dyDescent="0.2">
      <c r="A239" s="29" t="s">
        <v>233</v>
      </c>
      <c r="B239" s="39">
        <v>0</v>
      </c>
    </row>
    <row r="240" spans="1:2" ht="30" x14ac:dyDescent="0.2">
      <c r="A240" s="29" t="s">
        <v>234</v>
      </c>
      <c r="B240" s="39">
        <v>0</v>
      </c>
    </row>
    <row r="241" spans="1:2" x14ac:dyDescent="0.2">
      <c r="A241" s="29" t="s">
        <v>235</v>
      </c>
      <c r="B241" s="39">
        <v>0</v>
      </c>
    </row>
    <row r="242" spans="1:2" x14ac:dyDescent="0.2">
      <c r="A242" s="29" t="s">
        <v>236</v>
      </c>
      <c r="B242" s="39">
        <v>310666105.86000001</v>
      </c>
    </row>
    <row r="243" spans="1:2" ht="15.75" x14ac:dyDescent="0.2">
      <c r="A243" s="32" t="s">
        <v>237</v>
      </c>
      <c r="B243" s="42">
        <f>SUM(B244:B244)</f>
        <v>0</v>
      </c>
    </row>
    <row r="244" spans="1:2" x14ac:dyDescent="0.2">
      <c r="A244" s="29" t="s">
        <v>238</v>
      </c>
      <c r="B244" s="39">
        <v>0</v>
      </c>
    </row>
    <row r="245" spans="1:2" ht="15.75" x14ac:dyDescent="0.2">
      <c r="A245" s="32" t="s">
        <v>239</v>
      </c>
      <c r="B245" s="42">
        <f>SUM(B246:B250)</f>
        <v>0</v>
      </c>
    </row>
    <row r="246" spans="1:2" x14ac:dyDescent="0.2">
      <c r="A246" s="29" t="s">
        <v>240</v>
      </c>
      <c r="B246" s="39">
        <v>0</v>
      </c>
    </row>
    <row r="247" spans="1:2" x14ac:dyDescent="0.2">
      <c r="A247" s="29" t="s">
        <v>241</v>
      </c>
      <c r="B247" s="39">
        <v>0</v>
      </c>
    </row>
    <row r="248" spans="1:2" x14ac:dyDescent="0.2">
      <c r="A248" s="29" t="s">
        <v>242</v>
      </c>
      <c r="B248" s="39">
        <v>0</v>
      </c>
    </row>
    <row r="249" spans="1:2" x14ac:dyDescent="0.2">
      <c r="A249" s="29" t="s">
        <v>243</v>
      </c>
      <c r="B249" s="39">
        <v>0</v>
      </c>
    </row>
    <row r="250" spans="1:2" x14ac:dyDescent="0.2">
      <c r="A250" s="29" t="s">
        <v>244</v>
      </c>
      <c r="B250" s="39">
        <v>0</v>
      </c>
    </row>
    <row r="251" spans="1:2" ht="15.75" x14ac:dyDescent="0.2">
      <c r="A251" s="32" t="s">
        <v>245</v>
      </c>
      <c r="B251" s="42">
        <f>SUM(B252:B254)</f>
        <v>0</v>
      </c>
    </row>
    <row r="252" spans="1:2" x14ac:dyDescent="0.2">
      <c r="A252" s="29" t="s">
        <v>246</v>
      </c>
      <c r="B252" s="39">
        <v>0</v>
      </c>
    </row>
    <row r="253" spans="1:2" x14ac:dyDescent="0.2">
      <c r="A253" s="29" t="s">
        <v>247</v>
      </c>
      <c r="B253" s="39">
        <v>0</v>
      </c>
    </row>
    <row r="254" spans="1:2" x14ac:dyDescent="0.2">
      <c r="A254" s="29" t="s">
        <v>248</v>
      </c>
      <c r="B254" s="39">
        <v>0</v>
      </c>
    </row>
    <row r="255" spans="1:2" ht="15.75" x14ac:dyDescent="0.2">
      <c r="A255" s="27" t="s">
        <v>249</v>
      </c>
      <c r="B255" s="41">
        <f>SUM(B256+B263+B268+B271+B278+B280+B304+B289)</f>
        <v>445887148.16000003</v>
      </c>
    </row>
    <row r="256" spans="1:2" ht="15.75" x14ac:dyDescent="0.2">
      <c r="A256" s="32" t="s">
        <v>250</v>
      </c>
      <c r="B256" s="42">
        <f>SUM(B257:B262)</f>
        <v>44101208.390000001</v>
      </c>
    </row>
    <row r="257" spans="1:2" x14ac:dyDescent="0.2">
      <c r="A257" s="29" t="s">
        <v>251</v>
      </c>
      <c r="B257" s="39">
        <v>14883282.16</v>
      </c>
    </row>
    <row r="258" spans="1:2" x14ac:dyDescent="0.2">
      <c r="A258" s="29" t="s">
        <v>252</v>
      </c>
      <c r="B258" s="39">
        <v>1316000</v>
      </c>
    </row>
    <row r="259" spans="1:2" x14ac:dyDescent="0.2">
      <c r="A259" s="29" t="s">
        <v>253</v>
      </c>
      <c r="B259" s="39">
        <v>300000</v>
      </c>
    </row>
    <row r="260" spans="1:2" x14ac:dyDescent="0.2">
      <c r="A260" s="29" t="s">
        <v>254</v>
      </c>
      <c r="B260" s="39">
        <v>0</v>
      </c>
    </row>
    <row r="261" spans="1:2" x14ac:dyDescent="0.2">
      <c r="A261" s="29" t="s">
        <v>255</v>
      </c>
      <c r="B261" s="39">
        <v>21251426.23</v>
      </c>
    </row>
    <row r="262" spans="1:2" x14ac:dyDescent="0.2">
      <c r="A262" s="29" t="s">
        <v>256</v>
      </c>
      <c r="B262" s="39">
        <v>6350500</v>
      </c>
    </row>
    <row r="263" spans="1:2" ht="15.75" x14ac:dyDescent="0.2">
      <c r="A263" s="32" t="s">
        <v>257</v>
      </c>
      <c r="B263" s="42">
        <f>SUM(B264:B267)</f>
        <v>6427360</v>
      </c>
    </row>
    <row r="264" spans="1:2" x14ac:dyDescent="0.2">
      <c r="A264" s="29" t="s">
        <v>258</v>
      </c>
      <c r="B264" s="39">
        <v>2264800</v>
      </c>
    </row>
    <row r="265" spans="1:2" x14ac:dyDescent="0.2">
      <c r="A265" s="29" t="s">
        <v>259</v>
      </c>
      <c r="B265" s="39">
        <v>900000</v>
      </c>
    </row>
    <row r="266" spans="1:2" x14ac:dyDescent="0.2">
      <c r="A266" s="29" t="s">
        <v>260</v>
      </c>
      <c r="B266" s="39">
        <v>930000</v>
      </c>
    </row>
    <row r="267" spans="1:2" x14ac:dyDescent="0.2">
      <c r="A267" s="29" t="s">
        <v>261</v>
      </c>
      <c r="B267" s="39">
        <v>2332560</v>
      </c>
    </row>
    <row r="268" spans="1:2" ht="15.75" x14ac:dyDescent="0.2">
      <c r="A268" s="32" t="s">
        <v>262</v>
      </c>
      <c r="B268" s="42">
        <f>SUM(B269:B270)</f>
        <v>30598526</v>
      </c>
    </row>
    <row r="269" spans="1:2" x14ac:dyDescent="0.2">
      <c r="A269" s="29" t="s">
        <v>263</v>
      </c>
      <c r="B269" s="39">
        <v>29250000</v>
      </c>
    </row>
    <row r="270" spans="1:2" x14ac:dyDescent="0.2">
      <c r="A270" s="29" t="s">
        <v>264</v>
      </c>
      <c r="B270" s="39">
        <v>1348526</v>
      </c>
    </row>
    <row r="271" spans="1:2" ht="15.75" x14ac:dyDescent="0.2">
      <c r="A271" s="32" t="s">
        <v>265</v>
      </c>
      <c r="B271" s="42">
        <f>SUM(B272:B277)</f>
        <v>237290458</v>
      </c>
    </row>
    <row r="272" spans="1:2" x14ac:dyDescent="0.2">
      <c r="A272" s="29" t="s">
        <v>266</v>
      </c>
      <c r="B272" s="39">
        <v>237064458</v>
      </c>
    </row>
    <row r="273" spans="1:2" x14ac:dyDescent="0.2">
      <c r="A273" s="29" t="s">
        <v>267</v>
      </c>
      <c r="B273" s="39">
        <v>0</v>
      </c>
    </row>
    <row r="274" spans="1:2" x14ac:dyDescent="0.2">
      <c r="A274" s="29" t="s">
        <v>268</v>
      </c>
      <c r="B274" s="39">
        <v>120000</v>
      </c>
    </row>
    <row r="275" spans="1:2" x14ac:dyDescent="0.2">
      <c r="A275" s="29" t="s">
        <v>269</v>
      </c>
      <c r="B275" s="39">
        <v>0</v>
      </c>
    </row>
    <row r="276" spans="1:2" x14ac:dyDescent="0.2">
      <c r="A276" s="29" t="s">
        <v>270</v>
      </c>
      <c r="B276" s="39">
        <v>0</v>
      </c>
    </row>
    <row r="277" spans="1:2" x14ac:dyDescent="0.2">
      <c r="A277" s="29" t="s">
        <v>271</v>
      </c>
      <c r="B277" s="39">
        <v>106000</v>
      </c>
    </row>
    <row r="278" spans="1:2" ht="15.75" x14ac:dyDescent="0.2">
      <c r="A278" s="32" t="s">
        <v>272</v>
      </c>
      <c r="B278" s="42">
        <f>SUM(B279:B279)</f>
        <v>14419580</v>
      </c>
    </row>
    <row r="279" spans="1:2" x14ac:dyDescent="0.2">
      <c r="A279" s="29" t="s">
        <v>273</v>
      </c>
      <c r="B279" s="39">
        <v>14419580</v>
      </c>
    </row>
    <row r="280" spans="1:2" ht="15.75" x14ac:dyDescent="0.2">
      <c r="A280" s="32" t="s">
        <v>274</v>
      </c>
      <c r="B280" s="42">
        <f>SUM(B281:B288)</f>
        <v>78556996.420000002</v>
      </c>
    </row>
    <row r="281" spans="1:2" x14ac:dyDescent="0.2">
      <c r="A281" s="29" t="s">
        <v>275</v>
      </c>
      <c r="B281" s="39">
        <v>40000</v>
      </c>
    </row>
    <row r="282" spans="1:2" x14ac:dyDescent="0.2">
      <c r="A282" s="29" t="s">
        <v>276</v>
      </c>
      <c r="B282" s="39">
        <v>4272000</v>
      </c>
    </row>
    <row r="283" spans="1:2" x14ac:dyDescent="0.2">
      <c r="A283" s="29" t="s">
        <v>277</v>
      </c>
      <c r="B283" s="39">
        <v>174300</v>
      </c>
    </row>
    <row r="284" spans="1:2" ht="30" x14ac:dyDescent="0.2">
      <c r="A284" s="29" t="s">
        <v>278</v>
      </c>
      <c r="B284" s="39">
        <v>7868800</v>
      </c>
    </row>
    <row r="285" spans="1:2" x14ac:dyDescent="0.2">
      <c r="A285" s="29" t="s">
        <v>279</v>
      </c>
      <c r="B285" s="39">
        <v>21786500</v>
      </c>
    </row>
    <row r="286" spans="1:2" x14ac:dyDescent="0.2">
      <c r="A286" s="29" t="s">
        <v>280</v>
      </c>
      <c r="B286" s="39">
        <v>11382000</v>
      </c>
    </row>
    <row r="287" spans="1:2" x14ac:dyDescent="0.2">
      <c r="A287" s="29" t="s">
        <v>281</v>
      </c>
      <c r="B287" s="39">
        <v>20348396.420000002</v>
      </c>
    </row>
    <row r="288" spans="1:2" x14ac:dyDescent="0.2">
      <c r="A288" s="29" t="s">
        <v>282</v>
      </c>
      <c r="B288" s="39">
        <v>12685000</v>
      </c>
    </row>
    <row r="289" spans="1:2" ht="15.75" x14ac:dyDescent="0.2">
      <c r="A289" s="32" t="s">
        <v>283</v>
      </c>
      <c r="B289" s="42">
        <f>SUM(B290:B298)</f>
        <v>78000</v>
      </c>
    </row>
    <row r="290" spans="1:2" x14ac:dyDescent="0.2">
      <c r="A290" s="29" t="s">
        <v>284</v>
      </c>
      <c r="B290" s="39">
        <v>0</v>
      </c>
    </row>
    <row r="291" spans="1:2" x14ac:dyDescent="0.2">
      <c r="A291" s="29" t="s">
        <v>285</v>
      </c>
      <c r="B291" s="39">
        <v>0</v>
      </c>
    </row>
    <row r="292" spans="1:2" x14ac:dyDescent="0.2">
      <c r="A292" s="29" t="s">
        <v>286</v>
      </c>
      <c r="B292" s="39">
        <v>0</v>
      </c>
    </row>
    <row r="293" spans="1:2" x14ac:dyDescent="0.2">
      <c r="A293" s="29" t="s">
        <v>287</v>
      </c>
      <c r="B293" s="39">
        <v>0</v>
      </c>
    </row>
    <row r="294" spans="1:2" x14ac:dyDescent="0.2">
      <c r="A294" s="29" t="s">
        <v>288</v>
      </c>
      <c r="B294" s="39">
        <v>0</v>
      </c>
    </row>
    <row r="295" spans="1:2" x14ac:dyDescent="0.2">
      <c r="A295" s="29" t="s">
        <v>289</v>
      </c>
      <c r="B295" s="39">
        <v>0</v>
      </c>
    </row>
    <row r="296" spans="1:2" x14ac:dyDescent="0.2">
      <c r="A296" s="29" t="s">
        <v>290</v>
      </c>
      <c r="B296" s="39">
        <v>0</v>
      </c>
    </row>
    <row r="297" spans="1:2" x14ac:dyDescent="0.2">
      <c r="A297" s="29" t="s">
        <v>291</v>
      </c>
      <c r="B297" s="39">
        <v>78000</v>
      </c>
    </row>
    <row r="298" spans="1:2" x14ac:dyDescent="0.2">
      <c r="A298" s="29" t="s">
        <v>292</v>
      </c>
      <c r="B298" s="39">
        <v>0</v>
      </c>
    </row>
    <row r="299" spans="1:2" ht="15.75" x14ac:dyDescent="0.2">
      <c r="A299" s="32" t="s">
        <v>293</v>
      </c>
      <c r="B299" s="42">
        <f>SUM(B300:B303)</f>
        <v>0</v>
      </c>
    </row>
    <row r="300" spans="1:2" x14ac:dyDescent="0.2">
      <c r="A300" s="29" t="s">
        <v>294</v>
      </c>
      <c r="B300" s="39">
        <v>0</v>
      </c>
    </row>
    <row r="301" spans="1:2" x14ac:dyDescent="0.2">
      <c r="A301" s="29" t="s">
        <v>295</v>
      </c>
      <c r="B301" s="39">
        <v>0</v>
      </c>
    </row>
    <row r="302" spans="1:2" x14ac:dyDescent="0.2">
      <c r="A302" s="29" t="s">
        <v>296</v>
      </c>
      <c r="B302" s="39">
        <v>0</v>
      </c>
    </row>
    <row r="303" spans="1:2" x14ac:dyDescent="0.2">
      <c r="A303" s="29" t="s">
        <v>297</v>
      </c>
      <c r="B303" s="39">
        <v>0</v>
      </c>
    </row>
    <row r="304" spans="1:2" ht="15.75" x14ac:dyDescent="0.2">
      <c r="A304" s="32" t="s">
        <v>298</v>
      </c>
      <c r="B304" s="42">
        <f>SUM(B305:B313)</f>
        <v>34415019.350000001</v>
      </c>
    </row>
    <row r="305" spans="1:2" x14ac:dyDescent="0.2">
      <c r="A305" s="29" t="s">
        <v>299</v>
      </c>
      <c r="B305" s="39">
        <v>12847019.35</v>
      </c>
    </row>
    <row r="306" spans="1:2" x14ac:dyDescent="0.2">
      <c r="A306" s="29" t="s">
        <v>300</v>
      </c>
      <c r="B306" s="39">
        <v>0</v>
      </c>
    </row>
    <row r="307" spans="1:2" x14ac:dyDescent="0.2">
      <c r="A307" s="29" t="s">
        <v>301</v>
      </c>
      <c r="B307" s="39">
        <v>0</v>
      </c>
    </row>
    <row r="308" spans="1:2" x14ac:dyDescent="0.2">
      <c r="A308" s="29" t="s">
        <v>302</v>
      </c>
      <c r="B308" s="39">
        <v>0</v>
      </c>
    </row>
    <row r="309" spans="1:2" x14ac:dyDescent="0.2">
      <c r="A309" s="29" t="s">
        <v>303</v>
      </c>
      <c r="B309" s="39">
        <v>21500000</v>
      </c>
    </row>
    <row r="310" spans="1:2" x14ac:dyDescent="0.2">
      <c r="A310" s="29" t="s">
        <v>304</v>
      </c>
      <c r="B310" s="39">
        <v>0</v>
      </c>
    </row>
    <row r="311" spans="1:2" x14ac:dyDescent="0.2">
      <c r="A311" s="29" t="s">
        <v>305</v>
      </c>
      <c r="B311" s="39">
        <v>68000</v>
      </c>
    </row>
    <row r="312" spans="1:2" x14ac:dyDescent="0.2">
      <c r="A312" s="29" t="s">
        <v>306</v>
      </c>
      <c r="B312" s="39">
        <v>0</v>
      </c>
    </row>
    <row r="313" spans="1:2" x14ac:dyDescent="0.2">
      <c r="A313" s="29" t="s">
        <v>307</v>
      </c>
      <c r="B313" s="39">
        <v>0</v>
      </c>
    </row>
    <row r="314" spans="1:2" ht="15.75" x14ac:dyDescent="0.2">
      <c r="A314" s="27" t="s">
        <v>308</v>
      </c>
      <c r="B314" s="41">
        <f>SUM(B317+B320)</f>
        <v>1205023930.48</v>
      </c>
    </row>
    <row r="315" spans="1:2" ht="15.75" x14ac:dyDescent="0.2">
      <c r="A315" s="32" t="s">
        <v>309</v>
      </c>
      <c r="B315" s="42">
        <f>SUM(B316:B323)</f>
        <v>1205023930.48</v>
      </c>
    </row>
    <row r="316" spans="1:2" x14ac:dyDescent="0.2">
      <c r="A316" s="29" t="s">
        <v>310</v>
      </c>
      <c r="B316" s="39">
        <v>0</v>
      </c>
    </row>
    <row r="317" spans="1:2" x14ac:dyDescent="0.2">
      <c r="A317" s="29" t="s">
        <v>311</v>
      </c>
      <c r="B317" s="39">
        <v>780774230.46000004</v>
      </c>
    </row>
    <row r="318" spans="1:2" ht="30" x14ac:dyDescent="0.2">
      <c r="A318" s="29" t="s">
        <v>312</v>
      </c>
      <c r="B318" s="39">
        <v>0</v>
      </c>
    </row>
    <row r="319" spans="1:2" x14ac:dyDescent="0.2">
      <c r="A319" s="29" t="s">
        <v>313</v>
      </c>
      <c r="B319" s="39">
        <v>0</v>
      </c>
    </row>
    <row r="320" spans="1:2" x14ac:dyDescent="0.2">
      <c r="A320" s="29" t="s">
        <v>314</v>
      </c>
      <c r="B320" s="39">
        <v>424249700.01999998</v>
      </c>
    </row>
    <row r="321" spans="1:2" x14ac:dyDescent="0.2">
      <c r="A321" s="29" t="s">
        <v>315</v>
      </c>
      <c r="B321" s="39">
        <v>0</v>
      </c>
    </row>
    <row r="322" spans="1:2" x14ac:dyDescent="0.2">
      <c r="A322" s="29" t="s">
        <v>316</v>
      </c>
      <c r="B322" s="39">
        <v>0</v>
      </c>
    </row>
    <row r="323" spans="1:2" x14ac:dyDescent="0.2">
      <c r="A323" s="29" t="s">
        <v>317</v>
      </c>
      <c r="B323" s="39">
        <v>0</v>
      </c>
    </row>
    <row r="324" spans="1:2" ht="15.75" x14ac:dyDescent="0.2">
      <c r="A324" s="32" t="s">
        <v>318</v>
      </c>
      <c r="B324" s="42">
        <f>SUM(B325:B332)</f>
        <v>0</v>
      </c>
    </row>
    <row r="325" spans="1:2" x14ac:dyDescent="0.2">
      <c r="A325" s="29" t="s">
        <v>319</v>
      </c>
      <c r="B325" s="39">
        <v>0</v>
      </c>
    </row>
    <row r="326" spans="1:2" x14ac:dyDescent="0.2">
      <c r="A326" s="29" t="s">
        <v>320</v>
      </c>
      <c r="B326" s="39">
        <v>0</v>
      </c>
    </row>
    <row r="327" spans="1:2" ht="30" x14ac:dyDescent="0.2">
      <c r="A327" s="29" t="s">
        <v>321</v>
      </c>
      <c r="B327" s="39">
        <v>0</v>
      </c>
    </row>
    <row r="328" spans="1:2" x14ac:dyDescent="0.2">
      <c r="A328" s="29" t="s">
        <v>322</v>
      </c>
      <c r="B328" s="39">
        <v>0</v>
      </c>
    </row>
    <row r="329" spans="1:2" x14ac:dyDescent="0.2">
      <c r="A329" s="29" t="s">
        <v>323</v>
      </c>
      <c r="B329" s="39">
        <v>0</v>
      </c>
    </row>
    <row r="330" spans="1:2" x14ac:dyDescent="0.2">
      <c r="A330" s="29" t="s">
        <v>324</v>
      </c>
      <c r="B330" s="39">
        <v>0</v>
      </c>
    </row>
    <row r="331" spans="1:2" x14ac:dyDescent="0.2">
      <c r="A331" s="29" t="s">
        <v>325</v>
      </c>
      <c r="B331" s="39">
        <v>0</v>
      </c>
    </row>
    <row r="332" spans="1:2" x14ac:dyDescent="0.2">
      <c r="A332" s="29" t="s">
        <v>326</v>
      </c>
      <c r="B332" s="39">
        <v>0</v>
      </c>
    </row>
    <row r="333" spans="1:2" ht="15.75" x14ac:dyDescent="0.2">
      <c r="A333" s="32" t="s">
        <v>327</v>
      </c>
      <c r="B333" s="42">
        <f>SUM(B334:B335)</f>
        <v>0</v>
      </c>
    </row>
    <row r="334" spans="1:2" ht="30" x14ac:dyDescent="0.2">
      <c r="A334" s="29" t="s">
        <v>328</v>
      </c>
      <c r="B334" s="39">
        <v>0</v>
      </c>
    </row>
    <row r="335" spans="1:2" ht="30" x14ac:dyDescent="0.2">
      <c r="A335" s="29" t="s">
        <v>329</v>
      </c>
      <c r="B335" s="39">
        <v>0</v>
      </c>
    </row>
    <row r="336" spans="1:2" ht="15.75" x14ac:dyDescent="0.2">
      <c r="A336" s="27" t="s">
        <v>330</v>
      </c>
      <c r="B336" s="41">
        <f>SUM(B337+B340+B350+B357+B367+B380)</f>
        <v>10000500</v>
      </c>
    </row>
    <row r="337" spans="1:2" ht="31.5" x14ac:dyDescent="0.2">
      <c r="A337" s="32" t="s">
        <v>331</v>
      </c>
      <c r="B337" s="42">
        <v>0</v>
      </c>
    </row>
    <row r="338" spans="1:2" ht="30" x14ac:dyDescent="0.2">
      <c r="A338" s="29" t="s">
        <v>332</v>
      </c>
      <c r="B338" s="39">
        <v>0</v>
      </c>
    </row>
    <row r="339" spans="1:2" ht="30" x14ac:dyDescent="0.2">
      <c r="A339" s="29" t="s">
        <v>333</v>
      </c>
      <c r="B339" s="39">
        <v>0</v>
      </c>
    </row>
    <row r="340" spans="1:2" ht="15.75" x14ac:dyDescent="0.2">
      <c r="A340" s="32" t="s">
        <v>334</v>
      </c>
      <c r="B340" s="42">
        <v>0</v>
      </c>
    </row>
    <row r="341" spans="1:2" ht="30" x14ac:dyDescent="0.2">
      <c r="A341" s="29" t="s">
        <v>335</v>
      </c>
      <c r="B341" s="39">
        <v>0</v>
      </c>
    </row>
    <row r="342" spans="1:2" ht="30" x14ac:dyDescent="0.2">
      <c r="A342" s="29" t="s">
        <v>336</v>
      </c>
      <c r="B342" s="39">
        <v>0</v>
      </c>
    </row>
    <row r="343" spans="1:2" ht="30" x14ac:dyDescent="0.2">
      <c r="A343" s="29" t="s">
        <v>337</v>
      </c>
      <c r="B343" s="39">
        <v>0</v>
      </c>
    </row>
    <row r="344" spans="1:2" ht="30" x14ac:dyDescent="0.2">
      <c r="A344" s="29" t="s">
        <v>338</v>
      </c>
      <c r="B344" s="39">
        <v>0</v>
      </c>
    </row>
    <row r="345" spans="1:2" ht="30" x14ac:dyDescent="0.2">
      <c r="A345" s="29" t="s">
        <v>339</v>
      </c>
      <c r="B345" s="39">
        <v>0</v>
      </c>
    </row>
    <row r="346" spans="1:2" ht="30" x14ac:dyDescent="0.2">
      <c r="A346" s="29" t="s">
        <v>340</v>
      </c>
      <c r="B346" s="39">
        <v>0</v>
      </c>
    </row>
    <row r="347" spans="1:2" ht="30" x14ac:dyDescent="0.2">
      <c r="A347" s="29" t="s">
        <v>341</v>
      </c>
      <c r="B347" s="39">
        <v>0</v>
      </c>
    </row>
    <row r="348" spans="1:2" ht="30" x14ac:dyDescent="0.2">
      <c r="A348" s="29" t="s">
        <v>342</v>
      </c>
      <c r="B348" s="39">
        <v>0</v>
      </c>
    </row>
    <row r="349" spans="1:2" ht="30" x14ac:dyDescent="0.2">
      <c r="A349" s="29" t="s">
        <v>343</v>
      </c>
      <c r="B349" s="39">
        <v>0</v>
      </c>
    </row>
    <row r="350" spans="1:2" ht="15.75" x14ac:dyDescent="0.2">
      <c r="A350" s="32" t="s">
        <v>344</v>
      </c>
      <c r="B350" s="42">
        <v>0</v>
      </c>
    </row>
    <row r="351" spans="1:2" x14ac:dyDescent="0.2">
      <c r="A351" s="29" t="s">
        <v>345</v>
      </c>
      <c r="B351" s="39">
        <v>0</v>
      </c>
    </row>
    <row r="352" spans="1:2" x14ac:dyDescent="0.2">
      <c r="A352" s="29" t="s">
        <v>346</v>
      </c>
      <c r="B352" s="39">
        <v>0</v>
      </c>
    </row>
    <row r="353" spans="1:2" x14ac:dyDescent="0.2">
      <c r="A353" s="29" t="s">
        <v>347</v>
      </c>
      <c r="B353" s="39">
        <v>0</v>
      </c>
    </row>
    <row r="354" spans="1:2" x14ac:dyDescent="0.2">
      <c r="A354" s="29" t="s">
        <v>348</v>
      </c>
      <c r="B354" s="39">
        <v>0</v>
      </c>
    </row>
    <row r="355" spans="1:2" x14ac:dyDescent="0.2">
      <c r="A355" s="29" t="s">
        <v>349</v>
      </c>
      <c r="B355" s="39">
        <v>0</v>
      </c>
    </row>
    <row r="356" spans="1:2" x14ac:dyDescent="0.2">
      <c r="A356" s="29" t="s">
        <v>350</v>
      </c>
      <c r="B356" s="39">
        <v>0</v>
      </c>
    </row>
    <row r="357" spans="1:2" ht="15.75" x14ac:dyDescent="0.2">
      <c r="A357" s="32" t="s">
        <v>351</v>
      </c>
      <c r="B357" s="42">
        <v>0</v>
      </c>
    </row>
    <row r="358" spans="1:2" ht="30" x14ac:dyDescent="0.2">
      <c r="A358" s="29" t="s">
        <v>352</v>
      </c>
      <c r="B358" s="39">
        <v>0</v>
      </c>
    </row>
    <row r="359" spans="1:2" ht="30" x14ac:dyDescent="0.2">
      <c r="A359" s="29" t="s">
        <v>353</v>
      </c>
      <c r="B359" s="39">
        <v>0</v>
      </c>
    </row>
    <row r="360" spans="1:2" ht="30" x14ac:dyDescent="0.2">
      <c r="A360" s="29" t="s">
        <v>354</v>
      </c>
      <c r="B360" s="39">
        <v>0</v>
      </c>
    </row>
    <row r="361" spans="1:2" ht="30" x14ac:dyDescent="0.2">
      <c r="A361" s="29" t="s">
        <v>355</v>
      </c>
      <c r="B361" s="39">
        <v>0</v>
      </c>
    </row>
    <row r="362" spans="1:2" x14ac:dyDescent="0.2">
      <c r="A362" s="29" t="s">
        <v>356</v>
      </c>
      <c r="B362" s="39">
        <v>0</v>
      </c>
    </row>
    <row r="363" spans="1:2" x14ac:dyDescent="0.2">
      <c r="A363" s="29" t="s">
        <v>357</v>
      </c>
      <c r="B363" s="39">
        <v>0</v>
      </c>
    </row>
    <row r="364" spans="1:2" x14ac:dyDescent="0.2">
      <c r="A364" s="29" t="s">
        <v>358</v>
      </c>
      <c r="B364" s="39">
        <v>0</v>
      </c>
    </row>
    <row r="365" spans="1:2" x14ac:dyDescent="0.2">
      <c r="A365" s="29" t="s">
        <v>359</v>
      </c>
      <c r="B365" s="39">
        <v>0</v>
      </c>
    </row>
    <row r="366" spans="1:2" x14ac:dyDescent="0.2">
      <c r="A366" s="29" t="s">
        <v>360</v>
      </c>
      <c r="B366" s="39">
        <v>0</v>
      </c>
    </row>
    <row r="367" spans="1:2" ht="31.5" x14ac:dyDescent="0.2">
      <c r="A367" s="32" t="s">
        <v>361</v>
      </c>
      <c r="B367" s="42">
        <v>0</v>
      </c>
    </row>
    <row r="368" spans="1:2" x14ac:dyDescent="0.2">
      <c r="A368" s="29" t="s">
        <v>362</v>
      </c>
      <c r="B368" s="39">
        <v>0</v>
      </c>
    </row>
    <row r="369" spans="1:2" x14ac:dyDescent="0.2">
      <c r="A369" s="29" t="s">
        <v>363</v>
      </c>
      <c r="B369" s="39">
        <v>0</v>
      </c>
    </row>
    <row r="370" spans="1:2" x14ac:dyDescent="0.2">
      <c r="A370" s="29" t="s">
        <v>364</v>
      </c>
      <c r="B370" s="39">
        <v>0</v>
      </c>
    </row>
    <row r="371" spans="1:2" x14ac:dyDescent="0.2">
      <c r="A371" s="29" t="s">
        <v>365</v>
      </c>
      <c r="B371" s="39">
        <v>0</v>
      </c>
    </row>
    <row r="372" spans="1:2" x14ac:dyDescent="0.2">
      <c r="A372" s="29" t="s">
        <v>366</v>
      </c>
      <c r="B372" s="39">
        <v>0</v>
      </c>
    </row>
    <row r="373" spans="1:2" x14ac:dyDescent="0.2">
      <c r="A373" s="29" t="s">
        <v>367</v>
      </c>
      <c r="B373" s="39">
        <v>0</v>
      </c>
    </row>
    <row r="374" spans="1:2" x14ac:dyDescent="0.2">
      <c r="A374" s="29" t="s">
        <v>368</v>
      </c>
      <c r="B374" s="39">
        <v>0</v>
      </c>
    </row>
    <row r="375" spans="1:2" x14ac:dyDescent="0.2">
      <c r="A375" s="29" t="s">
        <v>369</v>
      </c>
      <c r="B375" s="39">
        <v>0</v>
      </c>
    </row>
    <row r="376" spans="1:2" x14ac:dyDescent="0.2">
      <c r="A376" s="29" t="s">
        <v>370</v>
      </c>
      <c r="B376" s="39">
        <v>0</v>
      </c>
    </row>
    <row r="377" spans="1:2" ht="15.75" x14ac:dyDescent="0.2">
      <c r="A377" s="32" t="s">
        <v>371</v>
      </c>
      <c r="B377" s="42">
        <v>0</v>
      </c>
    </row>
    <row r="378" spans="1:2" x14ac:dyDescent="0.2">
      <c r="A378" s="29" t="s">
        <v>372</v>
      </c>
      <c r="B378" s="39">
        <v>0</v>
      </c>
    </row>
    <row r="379" spans="1:2" x14ac:dyDescent="0.2">
      <c r="A379" s="29" t="s">
        <v>373</v>
      </c>
      <c r="B379" s="39">
        <v>0</v>
      </c>
    </row>
    <row r="380" spans="1:2" ht="31.5" x14ac:dyDescent="0.2">
      <c r="A380" s="32" t="s">
        <v>374</v>
      </c>
      <c r="B380" s="42">
        <f>B381+B382</f>
        <v>10000500</v>
      </c>
    </row>
    <row r="381" spans="1:2" x14ac:dyDescent="0.2">
      <c r="A381" s="29" t="s">
        <v>375</v>
      </c>
      <c r="B381" s="39">
        <v>10000000</v>
      </c>
    </row>
    <row r="382" spans="1:2" x14ac:dyDescent="0.2">
      <c r="A382" s="29" t="s">
        <v>376</v>
      </c>
      <c r="B382" s="39">
        <v>500</v>
      </c>
    </row>
    <row r="383" spans="1:2" x14ac:dyDescent="0.2">
      <c r="A383" s="29" t="s">
        <v>377</v>
      </c>
      <c r="B383" s="39">
        <v>0</v>
      </c>
    </row>
    <row r="384" spans="1:2" ht="15.75" x14ac:dyDescent="0.2">
      <c r="A384" s="27" t="s">
        <v>378</v>
      </c>
      <c r="B384" s="41">
        <v>0</v>
      </c>
    </row>
    <row r="385" spans="1:2" ht="15.75" x14ac:dyDescent="0.2">
      <c r="A385" s="32" t="s">
        <v>379</v>
      </c>
      <c r="B385" s="42">
        <v>0</v>
      </c>
    </row>
    <row r="386" spans="1:2" x14ac:dyDescent="0.2">
      <c r="A386" s="29" t="s">
        <v>380</v>
      </c>
      <c r="B386" s="39">
        <v>0</v>
      </c>
    </row>
    <row r="387" spans="1:2" x14ac:dyDescent="0.2">
      <c r="A387" s="29" t="s">
        <v>381</v>
      </c>
      <c r="B387" s="39">
        <v>0</v>
      </c>
    </row>
    <row r="388" spans="1:2" x14ac:dyDescent="0.2">
      <c r="A388" s="29" t="s">
        <v>382</v>
      </c>
      <c r="B388" s="39">
        <v>0</v>
      </c>
    </row>
    <row r="389" spans="1:2" x14ac:dyDescent="0.2">
      <c r="A389" s="29" t="s">
        <v>383</v>
      </c>
      <c r="B389" s="39">
        <v>0</v>
      </c>
    </row>
    <row r="390" spans="1:2" x14ac:dyDescent="0.2">
      <c r="A390" s="29" t="s">
        <v>384</v>
      </c>
      <c r="B390" s="39">
        <v>0</v>
      </c>
    </row>
    <row r="391" spans="1:2" x14ac:dyDescent="0.2">
      <c r="A391" s="29" t="s">
        <v>385</v>
      </c>
      <c r="B391" s="39">
        <v>0</v>
      </c>
    </row>
    <row r="392" spans="1:2" ht="15.75" x14ac:dyDescent="0.2">
      <c r="A392" s="32" t="s">
        <v>386</v>
      </c>
      <c r="B392" s="42">
        <v>0</v>
      </c>
    </row>
    <row r="393" spans="1:2" x14ac:dyDescent="0.2">
      <c r="A393" s="29" t="s">
        <v>387</v>
      </c>
      <c r="B393" s="39">
        <v>0</v>
      </c>
    </row>
    <row r="394" spans="1:2" x14ac:dyDescent="0.2">
      <c r="A394" s="29" t="s">
        <v>388</v>
      </c>
      <c r="B394" s="39">
        <v>0</v>
      </c>
    </row>
    <row r="395" spans="1:2" x14ac:dyDescent="0.2">
      <c r="A395" s="29" t="s">
        <v>389</v>
      </c>
      <c r="B395" s="39">
        <v>0</v>
      </c>
    </row>
    <row r="396" spans="1:2" x14ac:dyDescent="0.2">
      <c r="A396" s="29" t="s">
        <v>390</v>
      </c>
      <c r="B396" s="39">
        <v>0</v>
      </c>
    </row>
    <row r="397" spans="1:2" ht="30" x14ac:dyDescent="0.2">
      <c r="A397" s="29" t="s">
        <v>391</v>
      </c>
      <c r="B397" s="39">
        <v>0</v>
      </c>
    </row>
    <row r="398" spans="1:2" ht="15.75" x14ac:dyDescent="0.2">
      <c r="A398" s="32" t="s">
        <v>392</v>
      </c>
      <c r="B398" s="42">
        <v>0</v>
      </c>
    </row>
    <row r="399" spans="1:2" x14ac:dyDescent="0.2">
      <c r="A399" s="29" t="s">
        <v>393</v>
      </c>
      <c r="B399" s="39">
        <v>0</v>
      </c>
    </row>
    <row r="400" spans="1:2" x14ac:dyDescent="0.2">
      <c r="A400" s="29" t="s">
        <v>394</v>
      </c>
      <c r="B400" s="39">
        <v>0</v>
      </c>
    </row>
    <row r="401" spans="1:2" x14ac:dyDescent="0.2">
      <c r="A401" s="29" t="s">
        <v>395</v>
      </c>
      <c r="B401" s="39">
        <v>0</v>
      </c>
    </row>
    <row r="402" spans="1:2" ht="15.75" x14ac:dyDescent="0.2">
      <c r="A402" s="27" t="s">
        <v>396</v>
      </c>
      <c r="B402" s="41">
        <f>SUM(B403+B412+B424+B427)</f>
        <v>212149210.61000001</v>
      </c>
    </row>
    <row r="403" spans="1:2" ht="15.75" x14ac:dyDescent="0.2">
      <c r="A403" s="32" t="s">
        <v>397</v>
      </c>
      <c r="B403" s="42">
        <f>SUM(B404:B405)</f>
        <v>131709057.48</v>
      </c>
    </row>
    <row r="404" spans="1:2" x14ac:dyDescent="0.2">
      <c r="A404" s="29" t="s">
        <v>398</v>
      </c>
      <c r="B404" s="39">
        <v>131709057.48</v>
      </c>
    </row>
    <row r="405" spans="1:2" x14ac:dyDescent="0.2">
      <c r="A405" s="29" t="s">
        <v>399</v>
      </c>
      <c r="B405" s="39">
        <v>0</v>
      </c>
    </row>
    <row r="406" spans="1:2" x14ac:dyDescent="0.2">
      <c r="A406" s="29" t="s">
        <v>400</v>
      </c>
      <c r="B406" s="39">
        <v>0</v>
      </c>
    </row>
    <row r="407" spans="1:2" x14ac:dyDescent="0.2">
      <c r="A407" s="29" t="s">
        <v>401</v>
      </c>
      <c r="B407" s="39">
        <v>0</v>
      </c>
    </row>
    <row r="408" spans="1:2" x14ac:dyDescent="0.2">
      <c r="A408" s="29" t="s">
        <v>402</v>
      </c>
      <c r="B408" s="39">
        <v>0</v>
      </c>
    </row>
    <row r="409" spans="1:2" x14ac:dyDescent="0.2">
      <c r="A409" s="29" t="s">
        <v>403</v>
      </c>
      <c r="B409" s="39">
        <v>0</v>
      </c>
    </row>
    <row r="410" spans="1:2" x14ac:dyDescent="0.2">
      <c r="A410" s="29" t="s">
        <v>404</v>
      </c>
      <c r="B410" s="39">
        <v>0</v>
      </c>
    </row>
    <row r="411" spans="1:2" x14ac:dyDescent="0.2">
      <c r="A411" s="29" t="s">
        <v>405</v>
      </c>
      <c r="B411" s="39">
        <v>0</v>
      </c>
    </row>
    <row r="412" spans="1:2" ht="15.75" x14ac:dyDescent="0.2">
      <c r="A412" s="32" t="s">
        <v>406</v>
      </c>
      <c r="B412" s="42">
        <f>SUM(B413)</f>
        <v>70020153.129999995</v>
      </c>
    </row>
    <row r="413" spans="1:2" x14ac:dyDescent="0.2">
      <c r="A413" s="29" t="s">
        <v>407</v>
      </c>
      <c r="B413" s="39">
        <v>70020153.129999995</v>
      </c>
    </row>
    <row r="414" spans="1:2" x14ac:dyDescent="0.2">
      <c r="A414" s="29" t="s">
        <v>408</v>
      </c>
      <c r="B414" s="39">
        <v>0</v>
      </c>
    </row>
    <row r="415" spans="1:2" x14ac:dyDescent="0.2">
      <c r="A415" s="29" t="s">
        <v>409</v>
      </c>
      <c r="B415" s="39">
        <v>0</v>
      </c>
    </row>
    <row r="416" spans="1:2" x14ac:dyDescent="0.2">
      <c r="A416" s="29" t="s">
        <v>410</v>
      </c>
      <c r="B416" s="39">
        <v>0</v>
      </c>
    </row>
    <row r="417" spans="1:2" x14ac:dyDescent="0.2">
      <c r="A417" s="29" t="s">
        <v>411</v>
      </c>
      <c r="B417" s="39">
        <v>0</v>
      </c>
    </row>
    <row r="418" spans="1:2" x14ac:dyDescent="0.2">
      <c r="A418" s="29" t="s">
        <v>412</v>
      </c>
      <c r="B418" s="39">
        <v>0</v>
      </c>
    </row>
    <row r="419" spans="1:2" x14ac:dyDescent="0.2">
      <c r="A419" s="29" t="s">
        <v>413</v>
      </c>
      <c r="B419" s="39">
        <v>0</v>
      </c>
    </row>
    <row r="420" spans="1:2" x14ac:dyDescent="0.2">
      <c r="A420" s="29" t="s">
        <v>414</v>
      </c>
      <c r="B420" s="39">
        <v>0</v>
      </c>
    </row>
    <row r="421" spans="1:2" ht="15.75" x14ac:dyDescent="0.2">
      <c r="A421" s="32" t="s">
        <v>415</v>
      </c>
      <c r="B421" s="42">
        <v>0</v>
      </c>
    </row>
    <row r="422" spans="1:2" x14ac:dyDescent="0.2">
      <c r="A422" s="29" t="s">
        <v>416</v>
      </c>
      <c r="B422" s="39">
        <v>0</v>
      </c>
    </row>
    <row r="423" spans="1:2" x14ac:dyDescent="0.2">
      <c r="A423" s="29" t="s">
        <v>417</v>
      </c>
      <c r="B423" s="39">
        <v>0</v>
      </c>
    </row>
    <row r="424" spans="1:2" ht="15.75" x14ac:dyDescent="0.2">
      <c r="A424" s="32" t="s">
        <v>418</v>
      </c>
      <c r="B424" s="42">
        <f>SUM(B425)</f>
        <v>2420000</v>
      </c>
    </row>
    <row r="425" spans="1:2" x14ac:dyDescent="0.2">
      <c r="A425" s="29" t="s">
        <v>419</v>
      </c>
      <c r="B425" s="39">
        <v>2420000</v>
      </c>
    </row>
    <row r="426" spans="1:2" x14ac:dyDescent="0.2">
      <c r="A426" s="29" t="s">
        <v>420</v>
      </c>
      <c r="B426" s="39">
        <v>0</v>
      </c>
    </row>
    <row r="427" spans="1:2" ht="15.75" x14ac:dyDescent="0.2">
      <c r="A427" s="32" t="s">
        <v>421</v>
      </c>
      <c r="B427" s="42">
        <f>B428</f>
        <v>8000000</v>
      </c>
    </row>
    <row r="428" spans="1:2" x14ac:dyDescent="0.2">
      <c r="A428" s="29" t="s">
        <v>422</v>
      </c>
      <c r="B428" s="39">
        <v>8000000</v>
      </c>
    </row>
    <row r="429" spans="1:2" ht="15.75" x14ac:dyDescent="0.2">
      <c r="A429" s="32" t="s">
        <v>423</v>
      </c>
      <c r="B429" s="42">
        <v>0</v>
      </c>
    </row>
    <row r="430" spans="1:2" x14ac:dyDescent="0.2">
      <c r="A430" s="29" t="s">
        <v>424</v>
      </c>
      <c r="B430" s="39">
        <v>0</v>
      </c>
    </row>
    <row r="431" spans="1:2" x14ac:dyDescent="0.2">
      <c r="A431" s="29" t="s">
        <v>425</v>
      </c>
      <c r="B431" s="39">
        <v>0</v>
      </c>
    </row>
    <row r="432" spans="1:2" ht="15.75" x14ac:dyDescent="0.2">
      <c r="A432" s="32" t="s">
        <v>426</v>
      </c>
      <c r="B432" s="42">
        <v>0</v>
      </c>
    </row>
    <row r="433" spans="1:3" ht="15.75" thickBot="1" x14ac:dyDescent="0.25">
      <c r="A433" s="33" t="s">
        <v>427</v>
      </c>
      <c r="B433" s="43">
        <v>0</v>
      </c>
    </row>
    <row r="434" spans="1:3" ht="16.5" thickBot="1" x14ac:dyDescent="0.25">
      <c r="A434" s="34" t="s">
        <v>603</v>
      </c>
      <c r="B434" s="44">
        <f>B8+B45+B110+B195+B255+B314+B336+B384+B402</f>
        <v>13016671527.890015</v>
      </c>
      <c r="C434" s="9"/>
    </row>
  </sheetData>
  <mergeCells count="1">
    <mergeCell ref="A7:B7"/>
  </mergeCells>
  <pageMargins left="0.7" right="0.7" top="0.75" bottom="0.75" header="0.3" footer="0.3"/>
  <pageSetup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7:C15"/>
  <sheetViews>
    <sheetView showGridLines="0" zoomScale="90" zoomScaleNormal="90" workbookViewId="0">
      <selection activeCell="A7" sqref="A7:C7"/>
    </sheetView>
  </sheetViews>
  <sheetFormatPr baseColWidth="10" defaultColWidth="11.42578125" defaultRowHeight="15" x14ac:dyDescent="0.2"/>
  <cols>
    <col min="1" max="1" width="10" style="4" bestFit="1" customWidth="1"/>
    <col min="2" max="2" width="52.85546875" style="4" customWidth="1"/>
    <col min="3" max="3" width="20.42578125" style="4" bestFit="1" customWidth="1"/>
    <col min="4" max="16384" width="11.42578125" style="4"/>
  </cols>
  <sheetData>
    <row r="7" spans="1:3" ht="15.75" x14ac:dyDescent="0.25">
      <c r="A7" s="56" t="s">
        <v>459</v>
      </c>
      <c r="B7" s="56"/>
      <c r="C7" s="56"/>
    </row>
    <row r="8" spans="1:3" s="18" customFormat="1" ht="15.75" x14ac:dyDescent="0.25">
      <c r="A8" s="15" t="s">
        <v>458</v>
      </c>
      <c r="B8" s="17" t="s">
        <v>457</v>
      </c>
      <c r="C8" s="19" t="s">
        <v>442</v>
      </c>
    </row>
    <row r="9" spans="1:3" ht="15.75" x14ac:dyDescent="0.25">
      <c r="A9" s="15" t="s">
        <v>456</v>
      </c>
      <c r="B9" s="17" t="s">
        <v>455</v>
      </c>
      <c r="C9" s="16">
        <v>13016671527.889988</v>
      </c>
    </row>
    <row r="10" spans="1:3" ht="15.75" x14ac:dyDescent="0.25">
      <c r="A10" s="15" t="s">
        <v>454</v>
      </c>
      <c r="B10" s="6" t="s">
        <v>453</v>
      </c>
      <c r="C10" s="14">
        <v>13016671527.889988</v>
      </c>
    </row>
    <row r="11" spans="1:3" ht="15.75" x14ac:dyDescent="0.25">
      <c r="A11" s="15" t="s">
        <v>452</v>
      </c>
      <c r="B11" s="17" t="s">
        <v>451</v>
      </c>
      <c r="C11" s="16">
        <v>13016671527.889988</v>
      </c>
    </row>
    <row r="12" spans="1:3" ht="15.75" x14ac:dyDescent="0.25">
      <c r="A12" s="15" t="s">
        <v>450</v>
      </c>
      <c r="B12" s="6" t="s">
        <v>449</v>
      </c>
      <c r="C12" s="14">
        <v>13016671527.889988</v>
      </c>
    </row>
    <row r="13" spans="1:3" ht="15.75" x14ac:dyDescent="0.2">
      <c r="A13" s="13" t="s">
        <v>448</v>
      </c>
      <c r="B13" s="12" t="s">
        <v>447</v>
      </c>
      <c r="C13" s="11">
        <v>12016929546.889921</v>
      </c>
    </row>
    <row r="14" spans="1:3" ht="31.5" x14ac:dyDescent="0.2">
      <c r="A14" s="13" t="s">
        <v>446</v>
      </c>
      <c r="B14" s="12" t="s">
        <v>445</v>
      </c>
      <c r="C14" s="11">
        <v>999741981</v>
      </c>
    </row>
    <row r="15" spans="1:3" ht="15.75" customHeight="1" x14ac:dyDescent="0.25">
      <c r="A15" s="57" t="s">
        <v>429</v>
      </c>
      <c r="B15" s="58"/>
      <c r="C15" s="7">
        <f>C13+C14</f>
        <v>13016671527.889921</v>
      </c>
    </row>
  </sheetData>
  <mergeCells count="2">
    <mergeCell ref="A7:C7"/>
    <mergeCell ref="A15:B15"/>
  </mergeCells>
  <pageMargins left="0.7" right="0.7" top="0.75" bottom="0.75" header="0.3" footer="0.3"/>
  <pageSetup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6:E145"/>
  <sheetViews>
    <sheetView showGridLines="0" zoomScale="80" zoomScaleNormal="80" workbookViewId="0">
      <selection activeCell="A6" sqref="A6:B6"/>
    </sheetView>
  </sheetViews>
  <sheetFormatPr baseColWidth="10" defaultColWidth="36.140625" defaultRowHeight="15" x14ac:dyDescent="0.2"/>
  <cols>
    <col min="1" max="1" width="47.42578125" style="3" customWidth="1"/>
    <col min="2" max="2" width="42" style="52" customWidth="1"/>
    <col min="3" max="3" width="4.5703125" style="4" customWidth="1"/>
    <col min="4" max="4" width="36.140625" style="4"/>
    <col min="5" max="5" width="36.140625" style="9"/>
    <col min="6" max="16384" width="36.140625" style="4"/>
  </cols>
  <sheetData>
    <row r="6" spans="1:5" ht="15.75" x14ac:dyDescent="0.25">
      <c r="A6" s="55" t="s">
        <v>597</v>
      </c>
      <c r="B6" s="55"/>
    </row>
    <row r="7" spans="1:5" ht="15.75" x14ac:dyDescent="0.25">
      <c r="A7" s="25" t="s">
        <v>596</v>
      </c>
      <c r="B7" s="46">
        <f>B8+B10+B15+B23+B26+B30+B35</f>
        <v>6213287053.1900015</v>
      </c>
    </row>
    <row r="8" spans="1:5" x14ac:dyDescent="0.2">
      <c r="A8" s="22" t="s">
        <v>595</v>
      </c>
      <c r="B8" s="47">
        <f>SUM(B9)</f>
        <v>42186622.669999942</v>
      </c>
    </row>
    <row r="9" spans="1:5" x14ac:dyDescent="0.2">
      <c r="A9" s="21" t="s">
        <v>594</v>
      </c>
      <c r="B9" s="48">
        <v>42186622.669999942</v>
      </c>
    </row>
    <row r="10" spans="1:5" x14ac:dyDescent="0.2">
      <c r="A10" s="22" t="s">
        <v>593</v>
      </c>
      <c r="B10" s="47">
        <f>SUM(B11:B14)</f>
        <v>122234224.82000005</v>
      </c>
    </row>
    <row r="11" spans="1:5" x14ac:dyDescent="0.2">
      <c r="A11" s="21" t="s">
        <v>592</v>
      </c>
      <c r="B11" s="49">
        <v>44501891.170000017</v>
      </c>
    </row>
    <row r="12" spans="1:5" x14ac:dyDescent="0.2">
      <c r="A12" s="21" t="s">
        <v>591</v>
      </c>
      <c r="B12" s="49">
        <v>77732333.650000036</v>
      </c>
    </row>
    <row r="13" spans="1:5" x14ac:dyDescent="0.2">
      <c r="A13" s="21" t="s">
        <v>590</v>
      </c>
      <c r="B13" s="49">
        <v>0</v>
      </c>
    </row>
    <row r="14" spans="1:5" ht="15.75" x14ac:dyDescent="0.25">
      <c r="A14" s="21" t="s">
        <v>589</v>
      </c>
      <c r="B14" s="49">
        <v>0</v>
      </c>
      <c r="D14" s="18"/>
      <c r="E14" s="24"/>
    </row>
    <row r="15" spans="1:5" x14ac:dyDescent="0.2">
      <c r="A15" s="22" t="s">
        <v>588</v>
      </c>
      <c r="B15" s="47">
        <f>SUM(B16:B22)</f>
        <v>1056952391.2599995</v>
      </c>
    </row>
    <row r="16" spans="1:5" x14ac:dyDescent="0.2">
      <c r="A16" s="21" t="s">
        <v>587</v>
      </c>
      <c r="B16" s="49">
        <v>787590584.52999938</v>
      </c>
    </row>
    <row r="17" spans="1:2" x14ac:dyDescent="0.2">
      <c r="A17" s="21" t="s">
        <v>586</v>
      </c>
      <c r="B17" s="49">
        <v>0</v>
      </c>
    </row>
    <row r="18" spans="1:2" ht="30" x14ac:dyDescent="0.2">
      <c r="A18" s="21" t="s">
        <v>585</v>
      </c>
      <c r="B18" s="49">
        <v>0</v>
      </c>
    </row>
    <row r="19" spans="1:2" x14ac:dyDescent="0.2">
      <c r="A19" s="21" t="s">
        <v>584</v>
      </c>
      <c r="B19" s="49">
        <v>269361806.73000008</v>
      </c>
    </row>
    <row r="20" spans="1:2" x14ac:dyDescent="0.2">
      <c r="A20" s="21" t="s">
        <v>583</v>
      </c>
      <c r="B20" s="49">
        <v>0</v>
      </c>
    </row>
    <row r="21" spans="1:2" x14ac:dyDescent="0.2">
      <c r="A21" s="21" t="s">
        <v>582</v>
      </c>
      <c r="B21" s="49">
        <v>0</v>
      </c>
    </row>
    <row r="22" spans="1:2" x14ac:dyDescent="0.2">
      <c r="A22" s="21" t="s">
        <v>581</v>
      </c>
      <c r="B22" s="49">
        <v>0</v>
      </c>
    </row>
    <row r="23" spans="1:2" x14ac:dyDescent="0.2">
      <c r="A23" s="22" t="s">
        <v>580</v>
      </c>
      <c r="B23" s="47">
        <f>SUM(B24:B25)</f>
        <v>1224791444.9300001</v>
      </c>
    </row>
    <row r="24" spans="1:2" x14ac:dyDescent="0.2">
      <c r="A24" s="21" t="s">
        <v>579</v>
      </c>
      <c r="B24" s="49">
        <v>0</v>
      </c>
    </row>
    <row r="25" spans="1:2" x14ac:dyDescent="0.2">
      <c r="A25" s="21" t="s">
        <v>578</v>
      </c>
      <c r="B25" s="49">
        <v>1224791444.9300001</v>
      </c>
    </row>
    <row r="26" spans="1:2" x14ac:dyDescent="0.2">
      <c r="A26" s="22" t="s">
        <v>577</v>
      </c>
      <c r="B26" s="47">
        <f>SUM(B27:B29)</f>
        <v>0</v>
      </c>
    </row>
    <row r="27" spans="1:2" x14ac:dyDescent="0.2">
      <c r="A27" s="21" t="s">
        <v>576</v>
      </c>
      <c r="B27" s="49">
        <v>0</v>
      </c>
    </row>
    <row r="28" spans="1:2" x14ac:dyDescent="0.2">
      <c r="A28" s="21" t="s">
        <v>575</v>
      </c>
      <c r="B28" s="49">
        <v>0</v>
      </c>
    </row>
    <row r="29" spans="1:2" ht="30" x14ac:dyDescent="0.2">
      <c r="A29" s="21" t="s">
        <v>574</v>
      </c>
      <c r="B29" s="49">
        <v>0</v>
      </c>
    </row>
    <row r="30" spans="1:2" ht="30" x14ac:dyDescent="0.2">
      <c r="A30" s="22" t="s">
        <v>573</v>
      </c>
      <c r="B30" s="47">
        <f>SUM(B31:B34)</f>
        <v>2459353103.2200017</v>
      </c>
    </row>
    <row r="31" spans="1:2" x14ac:dyDescent="0.2">
      <c r="A31" s="21" t="s">
        <v>572</v>
      </c>
      <c r="B31" s="49">
        <v>1991751410.4800024</v>
      </c>
    </row>
    <row r="32" spans="1:2" x14ac:dyDescent="0.2">
      <c r="A32" s="21" t="s">
        <v>571</v>
      </c>
      <c r="B32" s="49">
        <v>351336965.2899996</v>
      </c>
    </row>
    <row r="33" spans="1:2" ht="30" x14ac:dyDescent="0.2">
      <c r="A33" s="21" t="s">
        <v>570</v>
      </c>
      <c r="B33" s="49">
        <v>116264727.44999997</v>
      </c>
    </row>
    <row r="34" spans="1:2" ht="30" x14ac:dyDescent="0.2">
      <c r="A34" s="21" t="s">
        <v>569</v>
      </c>
      <c r="B34" s="49">
        <v>0</v>
      </c>
    </row>
    <row r="35" spans="1:2" x14ac:dyDescent="0.2">
      <c r="A35" s="22" t="s">
        <v>568</v>
      </c>
      <c r="B35" s="47">
        <f>SUM(B36:B40)</f>
        <v>1307769266.2899997</v>
      </c>
    </row>
    <row r="36" spans="1:2" ht="30" x14ac:dyDescent="0.2">
      <c r="A36" s="21" t="s">
        <v>567</v>
      </c>
      <c r="B36" s="49">
        <v>1235517083.5899999</v>
      </c>
    </row>
    <row r="37" spans="1:2" x14ac:dyDescent="0.2">
      <c r="A37" s="21" t="s">
        <v>566</v>
      </c>
      <c r="B37" s="49"/>
    </row>
    <row r="38" spans="1:2" x14ac:dyDescent="0.2">
      <c r="A38" s="21" t="s">
        <v>565</v>
      </c>
      <c r="B38" s="49">
        <v>64028972.079999991</v>
      </c>
    </row>
    <row r="39" spans="1:2" ht="30" x14ac:dyDescent="0.2">
      <c r="A39" s="21" t="s">
        <v>564</v>
      </c>
      <c r="B39" s="49">
        <v>8223210.620000002</v>
      </c>
    </row>
    <row r="40" spans="1:2" x14ac:dyDescent="0.2">
      <c r="A40" s="21" t="s">
        <v>563</v>
      </c>
      <c r="B40" s="49">
        <v>0</v>
      </c>
    </row>
    <row r="41" spans="1:2" ht="15.75" x14ac:dyDescent="0.25">
      <c r="A41" s="23" t="s">
        <v>562</v>
      </c>
      <c r="B41" s="50">
        <f>B42+B49+B57+B63+B68+B75+B85</f>
        <v>6293167022.4099865</v>
      </c>
    </row>
    <row r="42" spans="1:2" x14ac:dyDescent="0.2">
      <c r="A42" s="22" t="s">
        <v>561</v>
      </c>
      <c r="B42" s="47">
        <f>SUM(B43:B48)</f>
        <v>95968909.519999981</v>
      </c>
    </row>
    <row r="43" spans="1:2" x14ac:dyDescent="0.2">
      <c r="A43" s="21" t="s">
        <v>560</v>
      </c>
      <c r="B43" s="49">
        <v>0</v>
      </c>
    </row>
    <row r="44" spans="1:2" x14ac:dyDescent="0.2">
      <c r="A44" s="21" t="s">
        <v>559</v>
      </c>
      <c r="B44" s="49">
        <v>0</v>
      </c>
    </row>
    <row r="45" spans="1:2" ht="30" x14ac:dyDescent="0.2">
      <c r="A45" s="21" t="s">
        <v>558</v>
      </c>
      <c r="B45" s="49">
        <v>0</v>
      </c>
    </row>
    <row r="46" spans="1:2" x14ac:dyDescent="0.2">
      <c r="A46" s="21" t="s">
        <v>557</v>
      </c>
      <c r="B46" s="49">
        <v>69440529.229999989</v>
      </c>
    </row>
    <row r="47" spans="1:2" ht="30" x14ac:dyDescent="0.2">
      <c r="A47" s="21" t="s">
        <v>556</v>
      </c>
      <c r="B47" s="49">
        <v>0</v>
      </c>
    </row>
    <row r="48" spans="1:2" x14ac:dyDescent="0.2">
      <c r="A48" s="21" t="s">
        <v>555</v>
      </c>
      <c r="B48" s="49">
        <v>26528380.289999995</v>
      </c>
    </row>
    <row r="49" spans="1:2" x14ac:dyDescent="0.2">
      <c r="A49" s="22" t="s">
        <v>554</v>
      </c>
      <c r="B49" s="47">
        <f>SUM(B50:B56)</f>
        <v>4252158637.6999879</v>
      </c>
    </row>
    <row r="50" spans="1:2" x14ac:dyDescent="0.2">
      <c r="A50" s="21" t="s">
        <v>553</v>
      </c>
      <c r="B50" s="49">
        <v>4025698026.6099882</v>
      </c>
    </row>
    <row r="51" spans="1:2" x14ac:dyDescent="0.2">
      <c r="A51" s="21" t="s">
        <v>552</v>
      </c>
      <c r="B51" s="49">
        <v>7000</v>
      </c>
    </row>
    <row r="52" spans="1:2" x14ac:dyDescent="0.2">
      <c r="A52" s="21" t="s">
        <v>551</v>
      </c>
      <c r="B52" s="49">
        <v>0</v>
      </c>
    </row>
    <row r="53" spans="1:2" x14ac:dyDescent="0.2">
      <c r="A53" s="21" t="s">
        <v>550</v>
      </c>
      <c r="B53" s="49">
        <v>0</v>
      </c>
    </row>
    <row r="54" spans="1:2" x14ac:dyDescent="0.2">
      <c r="A54" s="21" t="s">
        <v>549</v>
      </c>
      <c r="B54" s="49">
        <v>16785491.909999996</v>
      </c>
    </row>
    <row r="55" spans="1:2" x14ac:dyDescent="0.2">
      <c r="A55" s="21" t="s">
        <v>548</v>
      </c>
      <c r="B55" s="49">
        <v>110429366.02999994</v>
      </c>
    </row>
    <row r="56" spans="1:2" x14ac:dyDescent="0.2">
      <c r="A56" s="21" t="s">
        <v>547</v>
      </c>
      <c r="B56" s="49">
        <v>99238753.150000006</v>
      </c>
    </row>
    <row r="57" spans="1:2" x14ac:dyDescent="0.2">
      <c r="A57" s="22" t="s">
        <v>546</v>
      </c>
      <c r="B57" s="47">
        <f>SUM(B58:B62)</f>
        <v>750406117.00000083</v>
      </c>
    </row>
    <row r="58" spans="1:2" ht="30" x14ac:dyDescent="0.2">
      <c r="A58" s="21" t="s">
        <v>545</v>
      </c>
      <c r="B58" s="49">
        <v>750406117.00000083</v>
      </c>
    </row>
    <row r="59" spans="1:2" ht="30" x14ac:dyDescent="0.2">
      <c r="A59" s="21" t="s">
        <v>544</v>
      </c>
      <c r="B59" s="49">
        <v>0</v>
      </c>
    </row>
    <row r="60" spans="1:2" x14ac:dyDescent="0.2">
      <c r="A60" s="21" t="s">
        <v>543</v>
      </c>
      <c r="B60" s="49">
        <v>0</v>
      </c>
    </row>
    <row r="61" spans="1:2" x14ac:dyDescent="0.2">
      <c r="A61" s="21" t="s">
        <v>542</v>
      </c>
      <c r="B61" s="49">
        <v>0</v>
      </c>
    </row>
    <row r="62" spans="1:2" x14ac:dyDescent="0.2">
      <c r="A62" s="21" t="s">
        <v>541</v>
      </c>
      <c r="B62" s="49">
        <v>0</v>
      </c>
    </row>
    <row r="63" spans="1:2" ht="30" x14ac:dyDescent="0.2">
      <c r="A63" s="22" t="s">
        <v>540</v>
      </c>
      <c r="B63" s="47">
        <f>SUM(B64:B67)</f>
        <v>540692584.39999998</v>
      </c>
    </row>
    <row r="64" spans="1:2" x14ac:dyDescent="0.2">
      <c r="A64" s="21" t="s">
        <v>539</v>
      </c>
      <c r="B64" s="49">
        <v>0</v>
      </c>
    </row>
    <row r="65" spans="1:2" x14ac:dyDescent="0.2">
      <c r="A65" s="21" t="s">
        <v>538</v>
      </c>
      <c r="B65" s="49">
        <v>540692584.39999998</v>
      </c>
    </row>
    <row r="66" spans="1:2" x14ac:dyDescent="0.2">
      <c r="A66" s="21" t="s">
        <v>537</v>
      </c>
      <c r="B66" s="49">
        <v>0</v>
      </c>
    </row>
    <row r="67" spans="1:2" ht="30" x14ac:dyDescent="0.2">
      <c r="A67" s="21" t="s">
        <v>536</v>
      </c>
      <c r="B67" s="49">
        <v>0</v>
      </c>
    </row>
    <row r="68" spans="1:2" x14ac:dyDescent="0.2">
      <c r="A68" s="22" t="s">
        <v>535</v>
      </c>
      <c r="B68" s="47">
        <f>SUM(B69:B74)</f>
        <v>47906250.199999966</v>
      </c>
    </row>
    <row r="69" spans="1:2" x14ac:dyDescent="0.2">
      <c r="A69" s="21" t="s">
        <v>534</v>
      </c>
      <c r="B69" s="49">
        <v>47906250.199999966</v>
      </c>
    </row>
    <row r="70" spans="1:2" x14ac:dyDescent="0.2">
      <c r="A70" s="21" t="s">
        <v>533</v>
      </c>
      <c r="B70" s="49"/>
    </row>
    <row r="71" spans="1:2" x14ac:dyDescent="0.2">
      <c r="A71" s="21" t="s">
        <v>532</v>
      </c>
      <c r="B71" s="49">
        <v>0</v>
      </c>
    </row>
    <row r="72" spans="1:2" x14ac:dyDescent="0.2">
      <c r="A72" s="21" t="s">
        <v>531</v>
      </c>
      <c r="B72" s="49">
        <v>0</v>
      </c>
    </row>
    <row r="73" spans="1:2" x14ac:dyDescent="0.2">
      <c r="A73" s="21" t="s">
        <v>530</v>
      </c>
      <c r="B73" s="49">
        <v>0</v>
      </c>
    </row>
    <row r="74" spans="1:2" ht="30" x14ac:dyDescent="0.2">
      <c r="A74" s="21" t="s">
        <v>529</v>
      </c>
      <c r="B74" s="49">
        <v>0</v>
      </c>
    </row>
    <row r="75" spans="1:2" x14ac:dyDescent="0.2">
      <c r="A75" s="22" t="s">
        <v>528</v>
      </c>
      <c r="B75" s="47">
        <f>SUM(B76:B84)</f>
        <v>17919249.68</v>
      </c>
    </row>
    <row r="76" spans="1:2" x14ac:dyDescent="0.2">
      <c r="A76" s="21" t="s">
        <v>527</v>
      </c>
      <c r="B76" s="49">
        <v>0</v>
      </c>
    </row>
    <row r="77" spans="1:2" x14ac:dyDescent="0.2">
      <c r="A77" s="21" t="s">
        <v>526</v>
      </c>
      <c r="B77" s="49">
        <v>0</v>
      </c>
    </row>
    <row r="78" spans="1:2" x14ac:dyDescent="0.2">
      <c r="A78" s="21" t="s">
        <v>525</v>
      </c>
      <c r="B78" s="49">
        <v>0</v>
      </c>
    </row>
    <row r="79" spans="1:2" x14ac:dyDescent="0.2">
      <c r="A79" s="21" t="s">
        <v>524</v>
      </c>
      <c r="B79" s="49">
        <v>0</v>
      </c>
    </row>
    <row r="80" spans="1:2" x14ac:dyDescent="0.2">
      <c r="A80" s="21" t="s">
        <v>523</v>
      </c>
      <c r="B80" s="49">
        <v>0</v>
      </c>
    </row>
    <row r="81" spans="1:2" x14ac:dyDescent="0.2">
      <c r="A81" s="21" t="s">
        <v>522</v>
      </c>
      <c r="B81" s="49">
        <v>0</v>
      </c>
    </row>
    <row r="82" spans="1:2" x14ac:dyDescent="0.2">
      <c r="A82" s="21" t="s">
        <v>521</v>
      </c>
      <c r="B82" s="49">
        <v>0</v>
      </c>
    </row>
    <row r="83" spans="1:2" x14ac:dyDescent="0.2">
      <c r="A83" s="21" t="s">
        <v>520</v>
      </c>
      <c r="B83" s="49">
        <v>17919249.68</v>
      </c>
    </row>
    <row r="84" spans="1:2" ht="30" x14ac:dyDescent="0.2">
      <c r="A84" s="21" t="s">
        <v>519</v>
      </c>
      <c r="B84" s="49">
        <v>0</v>
      </c>
    </row>
    <row r="85" spans="1:2" x14ac:dyDescent="0.2">
      <c r="A85" s="22" t="s">
        <v>518</v>
      </c>
      <c r="B85" s="47">
        <f>B86</f>
        <v>588115273.90999818</v>
      </c>
    </row>
    <row r="86" spans="1:2" x14ac:dyDescent="0.2">
      <c r="A86" s="21" t="s">
        <v>517</v>
      </c>
      <c r="B86" s="49">
        <v>588115273.90999818</v>
      </c>
    </row>
    <row r="87" spans="1:2" ht="15.75" x14ac:dyDescent="0.25">
      <c r="A87" s="23" t="s">
        <v>516</v>
      </c>
      <c r="B87" s="50">
        <f>B88+B91+B98+B105+B109+B116+B118+B121+B126</f>
        <v>510217452.28999984</v>
      </c>
    </row>
    <row r="88" spans="1:2" ht="30" x14ac:dyDescent="0.2">
      <c r="A88" s="22" t="s">
        <v>515</v>
      </c>
      <c r="B88" s="47">
        <f>SUM(B89:B90)</f>
        <v>263266103.31000009</v>
      </c>
    </row>
    <row r="89" spans="1:2" ht="30" x14ac:dyDescent="0.2">
      <c r="A89" s="21" t="s">
        <v>514</v>
      </c>
      <c r="B89" s="49">
        <v>263266103.31000009</v>
      </c>
    </row>
    <row r="90" spans="1:2" x14ac:dyDescent="0.2">
      <c r="A90" s="21" t="s">
        <v>513</v>
      </c>
      <c r="B90" s="49">
        <v>0</v>
      </c>
    </row>
    <row r="91" spans="1:2" x14ac:dyDescent="0.2">
      <c r="A91" s="22" t="s">
        <v>512</v>
      </c>
      <c r="B91" s="47">
        <f>SUM(B92:B97)</f>
        <v>0</v>
      </c>
    </row>
    <row r="92" spans="1:2" x14ac:dyDescent="0.2">
      <c r="A92" s="21" t="s">
        <v>511</v>
      </c>
      <c r="B92" s="49">
        <v>0</v>
      </c>
    </row>
    <row r="93" spans="1:2" x14ac:dyDescent="0.2">
      <c r="A93" s="21" t="s">
        <v>510</v>
      </c>
      <c r="B93" s="49">
        <v>0</v>
      </c>
    </row>
    <row r="94" spans="1:2" x14ac:dyDescent="0.2">
      <c r="A94" s="21" t="s">
        <v>509</v>
      </c>
      <c r="B94" s="49">
        <v>0</v>
      </c>
    </row>
    <row r="95" spans="1:2" x14ac:dyDescent="0.2">
      <c r="A95" s="21" t="s">
        <v>508</v>
      </c>
      <c r="B95" s="49">
        <v>0</v>
      </c>
    </row>
    <row r="96" spans="1:2" x14ac:dyDescent="0.2">
      <c r="A96" s="21" t="s">
        <v>507</v>
      </c>
      <c r="B96" s="49">
        <v>0</v>
      </c>
    </row>
    <row r="97" spans="1:2" ht="30" x14ac:dyDescent="0.2">
      <c r="A97" s="21" t="s">
        <v>506</v>
      </c>
      <c r="B97" s="49">
        <v>0</v>
      </c>
    </row>
    <row r="98" spans="1:2" x14ac:dyDescent="0.2">
      <c r="A98" s="22" t="s">
        <v>505</v>
      </c>
      <c r="B98" s="47">
        <f>SUM(B99:B104)</f>
        <v>0</v>
      </c>
    </row>
    <row r="99" spans="1:2" ht="30" x14ac:dyDescent="0.2">
      <c r="A99" s="21" t="s">
        <v>504</v>
      </c>
      <c r="B99" s="49">
        <v>0</v>
      </c>
    </row>
    <row r="100" spans="1:2" x14ac:dyDescent="0.2">
      <c r="A100" s="21" t="s">
        <v>503</v>
      </c>
      <c r="B100" s="49">
        <v>0</v>
      </c>
    </row>
    <row r="101" spans="1:2" x14ac:dyDescent="0.2">
      <c r="A101" s="21" t="s">
        <v>502</v>
      </c>
      <c r="B101" s="49">
        <v>0</v>
      </c>
    </row>
    <row r="102" spans="1:2" x14ac:dyDescent="0.2">
      <c r="A102" s="21" t="s">
        <v>501</v>
      </c>
      <c r="B102" s="49">
        <v>0</v>
      </c>
    </row>
    <row r="103" spans="1:2" x14ac:dyDescent="0.2">
      <c r="A103" s="21" t="s">
        <v>500</v>
      </c>
      <c r="B103" s="49">
        <v>0</v>
      </c>
    </row>
    <row r="104" spans="1:2" x14ac:dyDescent="0.2">
      <c r="A104" s="21" t="s">
        <v>499</v>
      </c>
      <c r="B104" s="49">
        <v>0</v>
      </c>
    </row>
    <row r="105" spans="1:2" x14ac:dyDescent="0.2">
      <c r="A105" s="22" t="s">
        <v>498</v>
      </c>
      <c r="B105" s="47">
        <f>SUM(B106:B108)</f>
        <v>0</v>
      </c>
    </row>
    <row r="106" spans="1:2" ht="30" x14ac:dyDescent="0.2">
      <c r="A106" s="21" t="s">
        <v>497</v>
      </c>
      <c r="B106" s="49">
        <v>0</v>
      </c>
    </row>
    <row r="107" spans="1:2" x14ac:dyDescent="0.2">
      <c r="A107" s="21" t="s">
        <v>496</v>
      </c>
      <c r="B107" s="49">
        <v>0</v>
      </c>
    </row>
    <row r="108" spans="1:2" x14ac:dyDescent="0.2">
      <c r="A108" s="21" t="s">
        <v>495</v>
      </c>
      <c r="B108" s="49">
        <v>0</v>
      </c>
    </row>
    <row r="109" spans="1:2" x14ac:dyDescent="0.2">
      <c r="A109" s="22" t="s">
        <v>494</v>
      </c>
      <c r="B109" s="47">
        <f>SUM(B110:B115)</f>
        <v>0</v>
      </c>
    </row>
    <row r="110" spans="1:2" x14ac:dyDescent="0.2">
      <c r="A110" s="21" t="s">
        <v>493</v>
      </c>
      <c r="B110" s="49">
        <v>0</v>
      </c>
    </row>
    <row r="111" spans="1:2" x14ac:dyDescent="0.2">
      <c r="A111" s="21" t="s">
        <v>492</v>
      </c>
      <c r="B111" s="49">
        <v>0</v>
      </c>
    </row>
    <row r="112" spans="1:2" x14ac:dyDescent="0.2">
      <c r="A112" s="21" t="s">
        <v>491</v>
      </c>
      <c r="B112" s="49">
        <v>0</v>
      </c>
    </row>
    <row r="113" spans="1:2" x14ac:dyDescent="0.2">
      <c r="A113" s="21" t="s">
        <v>490</v>
      </c>
      <c r="B113" s="49">
        <v>0</v>
      </c>
    </row>
    <row r="114" spans="1:2" ht="30" x14ac:dyDescent="0.2">
      <c r="A114" s="21" t="s">
        <v>489</v>
      </c>
      <c r="B114" s="49">
        <v>0</v>
      </c>
    </row>
    <row r="115" spans="1:2" x14ac:dyDescent="0.2">
      <c r="A115" s="21" t="s">
        <v>488</v>
      </c>
      <c r="B115" s="49">
        <v>0</v>
      </c>
    </row>
    <row r="116" spans="1:2" x14ac:dyDescent="0.2">
      <c r="A116" s="22" t="s">
        <v>487</v>
      </c>
      <c r="B116" s="47">
        <f>SUM(B117)</f>
        <v>0</v>
      </c>
    </row>
    <row r="117" spans="1:2" x14ac:dyDescent="0.2">
      <c r="A117" s="21" t="s">
        <v>486</v>
      </c>
      <c r="B117" s="49">
        <v>0</v>
      </c>
    </row>
    <row r="118" spans="1:2" x14ac:dyDescent="0.2">
      <c r="A118" s="22" t="s">
        <v>485</v>
      </c>
      <c r="B118" s="47">
        <f>SUM(B119:B120)</f>
        <v>67688548.129999921</v>
      </c>
    </row>
    <row r="119" spans="1:2" x14ac:dyDescent="0.2">
      <c r="A119" s="21" t="s">
        <v>484</v>
      </c>
      <c r="B119" s="49">
        <v>67688548.129999921</v>
      </c>
    </row>
    <row r="120" spans="1:2" x14ac:dyDescent="0.2">
      <c r="A120" s="21" t="s">
        <v>483</v>
      </c>
      <c r="B120" s="49">
        <v>0</v>
      </c>
    </row>
    <row r="121" spans="1:2" x14ac:dyDescent="0.2">
      <c r="A121" s="22" t="s">
        <v>482</v>
      </c>
      <c r="B121" s="47">
        <f>SUM(B122:B125)</f>
        <v>179262800.84999985</v>
      </c>
    </row>
    <row r="122" spans="1:2" x14ac:dyDescent="0.2">
      <c r="A122" s="21" t="s">
        <v>481</v>
      </c>
      <c r="B122" s="49">
        <v>0</v>
      </c>
    </row>
    <row r="123" spans="1:2" x14ac:dyDescent="0.2">
      <c r="A123" s="21" t="s">
        <v>480</v>
      </c>
      <c r="B123" s="49">
        <v>179262800.84999985</v>
      </c>
    </row>
    <row r="124" spans="1:2" x14ac:dyDescent="0.2">
      <c r="A124" s="21" t="s">
        <v>479</v>
      </c>
      <c r="B124" s="49">
        <v>0</v>
      </c>
    </row>
    <row r="125" spans="1:2" x14ac:dyDescent="0.2">
      <c r="A125" s="21" t="s">
        <v>478</v>
      </c>
      <c r="B125" s="49">
        <v>0</v>
      </c>
    </row>
    <row r="126" spans="1:2" ht="30" x14ac:dyDescent="0.2">
      <c r="A126" s="22" t="s">
        <v>477</v>
      </c>
      <c r="B126" s="47">
        <f>SUM(B127:B129)</f>
        <v>0</v>
      </c>
    </row>
    <row r="127" spans="1:2" ht="30" x14ac:dyDescent="0.2">
      <c r="A127" s="21" t="s">
        <v>476</v>
      </c>
      <c r="B127" s="49">
        <v>0</v>
      </c>
    </row>
    <row r="128" spans="1:2" x14ac:dyDescent="0.2">
      <c r="A128" s="21" t="s">
        <v>475</v>
      </c>
      <c r="B128" s="49">
        <v>0</v>
      </c>
    </row>
    <row r="129" spans="1:2" x14ac:dyDescent="0.2">
      <c r="A129" s="21" t="s">
        <v>474</v>
      </c>
      <c r="B129" s="49">
        <v>0</v>
      </c>
    </row>
    <row r="130" spans="1:2" ht="31.5" x14ac:dyDescent="0.25">
      <c r="A130" s="23" t="s">
        <v>692</v>
      </c>
      <c r="B130" s="50">
        <f>B131+B134+B138+B143</f>
        <v>0</v>
      </c>
    </row>
    <row r="131" spans="1:2" ht="30" x14ac:dyDescent="0.2">
      <c r="A131" s="22" t="s">
        <v>473</v>
      </c>
      <c r="B131" s="47">
        <f>SUM(B132:B133)</f>
        <v>0</v>
      </c>
    </row>
    <row r="132" spans="1:2" x14ac:dyDescent="0.2">
      <c r="A132" s="21" t="s">
        <v>472</v>
      </c>
      <c r="B132" s="49">
        <v>0</v>
      </c>
    </row>
    <row r="133" spans="1:2" x14ac:dyDescent="0.2">
      <c r="A133" s="21" t="s">
        <v>471</v>
      </c>
      <c r="B133" s="49">
        <v>0</v>
      </c>
    </row>
    <row r="134" spans="1:2" ht="45" x14ac:dyDescent="0.2">
      <c r="A134" s="22" t="s">
        <v>470</v>
      </c>
      <c r="B134" s="47">
        <f>SUM(B135:B137)</f>
        <v>0</v>
      </c>
    </row>
    <row r="135" spans="1:2" ht="30" x14ac:dyDescent="0.2">
      <c r="A135" s="21" t="s">
        <v>469</v>
      </c>
      <c r="B135" s="49">
        <v>0</v>
      </c>
    </row>
    <row r="136" spans="1:2" ht="30" x14ac:dyDescent="0.2">
      <c r="A136" s="21" t="s">
        <v>468</v>
      </c>
      <c r="B136" s="49">
        <v>0</v>
      </c>
    </row>
    <row r="137" spans="1:2" ht="30" x14ac:dyDescent="0.2">
      <c r="A137" s="21" t="s">
        <v>467</v>
      </c>
      <c r="B137" s="49">
        <v>0</v>
      </c>
    </row>
    <row r="138" spans="1:2" x14ac:dyDescent="0.2">
      <c r="A138" s="22" t="s">
        <v>466</v>
      </c>
      <c r="B138" s="47">
        <f>SUM(B139:B142)</f>
        <v>0</v>
      </c>
    </row>
    <row r="139" spans="1:2" x14ac:dyDescent="0.2">
      <c r="A139" s="21" t="s">
        <v>465</v>
      </c>
      <c r="B139" s="49">
        <v>0</v>
      </c>
    </row>
    <row r="140" spans="1:2" x14ac:dyDescent="0.2">
      <c r="A140" s="21" t="s">
        <v>464</v>
      </c>
      <c r="B140" s="49">
        <v>0</v>
      </c>
    </row>
    <row r="141" spans="1:2" x14ac:dyDescent="0.2">
      <c r="A141" s="21" t="s">
        <v>463</v>
      </c>
      <c r="B141" s="49">
        <v>0</v>
      </c>
    </row>
    <row r="142" spans="1:2" ht="30" x14ac:dyDescent="0.2">
      <c r="A142" s="21" t="s">
        <v>462</v>
      </c>
      <c r="B142" s="49">
        <v>0</v>
      </c>
    </row>
    <row r="143" spans="1:2" ht="30" x14ac:dyDescent="0.2">
      <c r="A143" s="22" t="s">
        <v>461</v>
      </c>
      <c r="B143" s="47">
        <f>B144</f>
        <v>0</v>
      </c>
    </row>
    <row r="144" spans="1:2" ht="30" x14ac:dyDescent="0.2">
      <c r="A144" s="21" t="s">
        <v>460</v>
      </c>
      <c r="B144" s="49">
        <v>0</v>
      </c>
    </row>
    <row r="145" spans="1:2" ht="15.75" x14ac:dyDescent="0.25">
      <c r="A145" s="20" t="s">
        <v>428</v>
      </c>
      <c r="B145" s="51">
        <f>SUM(B7+B41+B87)</f>
        <v>13016671527.889986</v>
      </c>
    </row>
  </sheetData>
  <mergeCells count="1">
    <mergeCell ref="A6:B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7:C25"/>
  <sheetViews>
    <sheetView showGridLines="0" zoomScale="90" zoomScaleNormal="90" workbookViewId="0">
      <selection activeCell="B11" sqref="B11"/>
    </sheetView>
  </sheetViews>
  <sheetFormatPr baseColWidth="10" defaultColWidth="11.42578125" defaultRowHeight="15" x14ac:dyDescent="0.2"/>
  <cols>
    <col min="1" max="1" width="2.5703125" style="4" bestFit="1" customWidth="1"/>
    <col min="2" max="2" width="46.7109375" style="3" bestFit="1" customWidth="1"/>
    <col min="3" max="3" width="23.28515625" style="4" bestFit="1" customWidth="1"/>
    <col min="4" max="16384" width="11.42578125" style="4"/>
  </cols>
  <sheetData>
    <row r="7" spans="1:3" ht="15.75" x14ac:dyDescent="0.25">
      <c r="A7" s="56" t="s">
        <v>602</v>
      </c>
      <c r="B7" s="56"/>
      <c r="C7" s="56"/>
    </row>
    <row r="8" spans="1:3" ht="15.75" x14ac:dyDescent="0.25">
      <c r="A8" s="59" t="s">
        <v>601</v>
      </c>
      <c r="B8" s="59"/>
      <c r="C8" s="26" t="s">
        <v>442</v>
      </c>
    </row>
    <row r="9" spans="1:3" x14ac:dyDescent="0.2">
      <c r="A9" s="8">
        <v>1</v>
      </c>
      <c r="B9" s="6" t="s">
        <v>600</v>
      </c>
      <c r="C9" s="5">
        <v>11234051391.77</v>
      </c>
    </row>
    <row r="10" spans="1:3" x14ac:dyDescent="0.2">
      <c r="A10" s="8">
        <v>2</v>
      </c>
      <c r="B10" s="6" t="s">
        <v>599</v>
      </c>
      <c r="C10" s="5">
        <v>1650911078.6400001</v>
      </c>
    </row>
    <row r="11" spans="1:3" ht="30" x14ac:dyDescent="0.2">
      <c r="A11" s="8">
        <v>3</v>
      </c>
      <c r="B11" s="6" t="s">
        <v>598</v>
      </c>
      <c r="C11" s="5">
        <v>131709057.48</v>
      </c>
    </row>
    <row r="12" spans="1:3" x14ac:dyDescent="0.2">
      <c r="A12" s="8">
        <v>4</v>
      </c>
      <c r="B12" s="6" t="s">
        <v>1</v>
      </c>
      <c r="C12" s="5">
        <v>0</v>
      </c>
    </row>
    <row r="13" spans="1:3" x14ac:dyDescent="0.2">
      <c r="A13" s="8">
        <v>5</v>
      </c>
      <c r="B13" s="6" t="s">
        <v>0</v>
      </c>
      <c r="C13" s="5">
        <v>0</v>
      </c>
    </row>
    <row r="14" spans="1:3" ht="15.75" x14ac:dyDescent="0.25">
      <c r="A14" s="56" t="s">
        <v>443</v>
      </c>
      <c r="B14" s="56"/>
      <c r="C14" s="7">
        <f>SUM(C9:C13)</f>
        <v>13016671527.889999</v>
      </c>
    </row>
    <row r="21" spans="3:3" x14ac:dyDescent="0.2">
      <c r="C21" s="9"/>
    </row>
    <row r="22" spans="3:3" x14ac:dyDescent="0.2">
      <c r="C22" s="9"/>
    </row>
    <row r="23" spans="3:3" x14ac:dyDescent="0.2">
      <c r="C23" s="9"/>
    </row>
    <row r="24" spans="3:3" x14ac:dyDescent="0.2">
      <c r="C24" s="9"/>
    </row>
    <row r="25" spans="3:3" x14ac:dyDescent="0.2">
      <c r="C25" s="9"/>
    </row>
  </sheetData>
  <mergeCells count="3">
    <mergeCell ref="A7:C7"/>
    <mergeCell ref="A8:B8"/>
    <mergeCell ref="A14:B14"/>
  </mergeCells>
  <pageMargins left="0.7" right="0.7" top="0.75" bottom="0.75" header="0.3" footer="0.3"/>
  <pageSetup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5:B243"/>
  <sheetViews>
    <sheetView showGridLines="0" zoomScale="80" zoomScaleNormal="80" workbookViewId="0">
      <selection activeCell="A20" sqref="A20"/>
    </sheetView>
  </sheetViews>
  <sheetFormatPr baseColWidth="10" defaultRowHeight="15" x14ac:dyDescent="0.2"/>
  <cols>
    <col min="1" max="1" width="65.140625" style="71" customWidth="1"/>
    <col min="2" max="2" width="23.42578125" style="72" bestFit="1" customWidth="1"/>
    <col min="3" max="3" width="20.5703125" style="61" bestFit="1" customWidth="1"/>
    <col min="4" max="16384" width="11.42578125" style="61"/>
  </cols>
  <sheetData>
    <row r="5" spans="1:2" ht="15.75" x14ac:dyDescent="0.25">
      <c r="A5" s="60" t="s">
        <v>693</v>
      </c>
      <c r="B5" s="60"/>
    </row>
    <row r="6" spans="1:2" x14ac:dyDescent="0.2">
      <c r="A6" s="62" t="s">
        <v>694</v>
      </c>
      <c r="B6" s="62"/>
    </row>
    <row r="7" spans="1:2" ht="15.75" x14ac:dyDescent="0.25">
      <c r="A7" s="63" t="s">
        <v>695</v>
      </c>
      <c r="B7" s="64" t="s">
        <v>696</v>
      </c>
    </row>
    <row r="8" spans="1:2" ht="15.75" x14ac:dyDescent="0.25">
      <c r="A8" s="65" t="s">
        <v>697</v>
      </c>
      <c r="B8" s="66">
        <v>199273379.1999999</v>
      </c>
    </row>
    <row r="9" spans="1:2" ht="45" x14ac:dyDescent="0.2">
      <c r="A9" s="67" t="s">
        <v>698</v>
      </c>
      <c r="B9" s="68">
        <v>440858.4</v>
      </c>
    </row>
    <row r="10" spans="1:2" ht="30" x14ac:dyDescent="0.2">
      <c r="A10" s="67" t="s">
        <v>699</v>
      </c>
      <c r="B10" s="68">
        <v>12532129.190000007</v>
      </c>
    </row>
    <row r="11" spans="1:2" ht="45" x14ac:dyDescent="0.2">
      <c r="A11" s="67" t="s">
        <v>700</v>
      </c>
      <c r="B11" s="68">
        <v>161103349.8899999</v>
      </c>
    </row>
    <row r="12" spans="1:2" ht="45" x14ac:dyDescent="0.2">
      <c r="A12" s="67" t="s">
        <v>701</v>
      </c>
      <c r="B12" s="68">
        <v>3881716.8000000007</v>
      </c>
    </row>
    <row r="13" spans="1:2" ht="45" x14ac:dyDescent="0.2">
      <c r="A13" s="67" t="s">
        <v>702</v>
      </c>
      <c r="B13" s="68">
        <v>400858.4</v>
      </c>
    </row>
    <row r="14" spans="1:2" ht="45" x14ac:dyDescent="0.2">
      <c r="A14" s="67" t="s">
        <v>703</v>
      </c>
      <c r="B14" s="68">
        <v>9902233.2599999998</v>
      </c>
    </row>
    <row r="15" spans="1:2" ht="45" x14ac:dyDescent="0.2">
      <c r="A15" s="67" t="s">
        <v>704</v>
      </c>
      <c r="B15" s="68">
        <v>11012233.260000002</v>
      </c>
    </row>
    <row r="16" spans="1:2" ht="31.5" x14ac:dyDescent="0.25">
      <c r="A16" s="65" t="s">
        <v>705</v>
      </c>
      <c r="B16" s="66">
        <v>701511065.89000034</v>
      </c>
    </row>
    <row r="17" spans="1:2" x14ac:dyDescent="0.2">
      <c r="A17" s="67" t="s">
        <v>706</v>
      </c>
      <c r="B17" s="68">
        <v>24225144.400000002</v>
      </c>
    </row>
    <row r="18" spans="1:2" ht="30" x14ac:dyDescent="0.2">
      <c r="A18" s="67" t="s">
        <v>707</v>
      </c>
      <c r="B18" s="68">
        <v>14305560.769999998</v>
      </c>
    </row>
    <row r="19" spans="1:2" ht="30" x14ac:dyDescent="0.2">
      <c r="A19" s="67" t="s">
        <v>708</v>
      </c>
      <c r="B19" s="68">
        <v>469309289.1200003</v>
      </c>
    </row>
    <row r="20" spans="1:2" ht="30" x14ac:dyDescent="0.2">
      <c r="A20" s="67" t="s">
        <v>709</v>
      </c>
      <c r="B20" s="68">
        <v>193671071.59999996</v>
      </c>
    </row>
    <row r="21" spans="1:2" ht="15.75" x14ac:dyDescent="0.25">
      <c r="A21" s="65" t="s">
        <v>710</v>
      </c>
      <c r="B21" s="66">
        <v>63582790.009999998</v>
      </c>
    </row>
    <row r="22" spans="1:2" ht="30" x14ac:dyDescent="0.2">
      <c r="A22" s="67" t="s">
        <v>711</v>
      </c>
      <c r="B22" s="68">
        <v>50696693.569999993</v>
      </c>
    </row>
    <row r="23" spans="1:2" ht="30" x14ac:dyDescent="0.2">
      <c r="A23" s="67" t="s">
        <v>712</v>
      </c>
      <c r="B23" s="68">
        <v>12886096.440000003</v>
      </c>
    </row>
    <row r="24" spans="1:2" ht="31.5" x14ac:dyDescent="0.25">
      <c r="A24" s="65" t="s">
        <v>713</v>
      </c>
      <c r="B24" s="66">
        <v>126902676.34999998</v>
      </c>
    </row>
    <row r="25" spans="1:2" ht="60" x14ac:dyDescent="0.2">
      <c r="A25" s="67" t="s">
        <v>714</v>
      </c>
      <c r="B25" s="68">
        <v>57919736.519999996</v>
      </c>
    </row>
    <row r="26" spans="1:2" ht="60" x14ac:dyDescent="0.2">
      <c r="A26" s="67" t="s">
        <v>715</v>
      </c>
      <c r="B26" s="68">
        <v>5805308.6799999997</v>
      </c>
    </row>
    <row r="27" spans="1:2" ht="75" x14ac:dyDescent="0.2">
      <c r="A27" s="67" t="s">
        <v>716</v>
      </c>
      <c r="B27" s="68">
        <v>10205830.850000003</v>
      </c>
    </row>
    <row r="28" spans="1:2" ht="30" x14ac:dyDescent="0.2">
      <c r="A28" s="67" t="s">
        <v>717</v>
      </c>
      <c r="B28" s="68">
        <v>14047952.01</v>
      </c>
    </row>
    <row r="29" spans="1:2" ht="75" x14ac:dyDescent="0.2">
      <c r="A29" s="67" t="s">
        <v>718</v>
      </c>
      <c r="B29" s="68">
        <v>4883553.8999999976</v>
      </c>
    </row>
    <row r="30" spans="1:2" ht="90" x14ac:dyDescent="0.2">
      <c r="A30" s="67" t="s">
        <v>719</v>
      </c>
      <c r="B30" s="68">
        <v>14530983.309999993</v>
      </c>
    </row>
    <row r="31" spans="1:2" ht="75" x14ac:dyDescent="0.2">
      <c r="A31" s="67" t="s">
        <v>720</v>
      </c>
      <c r="B31" s="68">
        <v>19509311.080000002</v>
      </c>
    </row>
    <row r="32" spans="1:2" ht="15.75" x14ac:dyDescent="0.25">
      <c r="A32" s="65" t="s">
        <v>721</v>
      </c>
      <c r="B32" s="66">
        <v>1018792837.4299997</v>
      </c>
    </row>
    <row r="33" spans="1:2" ht="30" x14ac:dyDescent="0.2">
      <c r="A33" s="67" t="s">
        <v>722</v>
      </c>
      <c r="B33" s="68">
        <v>19204386.199999999</v>
      </c>
    </row>
    <row r="34" spans="1:2" ht="30" x14ac:dyDescent="0.2">
      <c r="A34" s="67" t="s">
        <v>717</v>
      </c>
      <c r="B34" s="68">
        <v>22285025.210000001</v>
      </c>
    </row>
    <row r="35" spans="1:2" ht="30" x14ac:dyDescent="0.2">
      <c r="A35" s="67" t="s">
        <v>723</v>
      </c>
      <c r="B35" s="68">
        <v>671677141.2299999</v>
      </c>
    </row>
    <row r="36" spans="1:2" ht="30" x14ac:dyDescent="0.2">
      <c r="A36" s="67" t="s">
        <v>724</v>
      </c>
      <c r="B36" s="68">
        <v>124428489.81999999</v>
      </c>
    </row>
    <row r="37" spans="1:2" ht="30" x14ac:dyDescent="0.2">
      <c r="A37" s="67" t="s">
        <v>725</v>
      </c>
      <c r="B37" s="68">
        <v>85881497.819999993</v>
      </c>
    </row>
    <row r="38" spans="1:2" x14ac:dyDescent="0.2">
      <c r="A38" s="67" t="s">
        <v>726</v>
      </c>
      <c r="B38" s="68">
        <v>21775861.659999996</v>
      </c>
    </row>
    <row r="39" spans="1:2" ht="30" x14ac:dyDescent="0.2">
      <c r="A39" s="67" t="s">
        <v>727</v>
      </c>
      <c r="B39" s="68">
        <v>18165853.120000001</v>
      </c>
    </row>
    <row r="40" spans="1:2" x14ac:dyDescent="0.2">
      <c r="A40" s="67" t="s">
        <v>728</v>
      </c>
      <c r="B40" s="68">
        <v>29647389.149999991</v>
      </c>
    </row>
    <row r="41" spans="1:2" ht="30" x14ac:dyDescent="0.2">
      <c r="A41" s="67" t="s">
        <v>729</v>
      </c>
      <c r="B41" s="68">
        <v>25727193.219999999</v>
      </c>
    </row>
    <row r="42" spans="1:2" ht="31.5" x14ac:dyDescent="0.25">
      <c r="A42" s="65" t="s">
        <v>730</v>
      </c>
      <c r="B42" s="66">
        <v>7000</v>
      </c>
    </row>
    <row r="43" spans="1:2" x14ac:dyDescent="0.2">
      <c r="A43" s="67" t="s">
        <v>731</v>
      </c>
      <c r="B43" s="68">
        <v>7000</v>
      </c>
    </row>
    <row r="44" spans="1:2" ht="31.5" x14ac:dyDescent="0.25">
      <c r="A44" s="65" t="s">
        <v>732</v>
      </c>
      <c r="B44" s="66">
        <v>260932412.92000002</v>
      </c>
    </row>
    <row r="45" spans="1:2" ht="30" x14ac:dyDescent="0.2">
      <c r="A45" s="67" t="s">
        <v>733</v>
      </c>
      <c r="B45" s="68">
        <v>108656062</v>
      </c>
    </row>
    <row r="46" spans="1:2" ht="30" x14ac:dyDescent="0.2">
      <c r="A46" s="67" t="s">
        <v>734</v>
      </c>
      <c r="B46" s="68">
        <v>32000</v>
      </c>
    </row>
    <row r="47" spans="1:2" ht="30" x14ac:dyDescent="0.2">
      <c r="A47" s="67" t="s">
        <v>735</v>
      </c>
      <c r="B47" s="68">
        <v>15928884.029999986</v>
      </c>
    </row>
    <row r="48" spans="1:2" x14ac:dyDescent="0.2">
      <c r="A48" s="67" t="s">
        <v>736</v>
      </c>
      <c r="B48" s="68">
        <v>136315466.89000005</v>
      </c>
    </row>
    <row r="49" spans="1:2" ht="31.5" x14ac:dyDescent="0.25">
      <c r="A49" s="65" t="s">
        <v>737</v>
      </c>
      <c r="B49" s="66">
        <v>730443659.30000055</v>
      </c>
    </row>
    <row r="50" spans="1:2" ht="30" x14ac:dyDescent="0.2">
      <c r="A50" s="67" t="s">
        <v>738</v>
      </c>
      <c r="B50" s="68">
        <v>15334006.470000001</v>
      </c>
    </row>
    <row r="51" spans="1:2" ht="30" x14ac:dyDescent="0.2">
      <c r="A51" s="67" t="s">
        <v>739</v>
      </c>
      <c r="B51" s="68">
        <v>1222339.2</v>
      </c>
    </row>
    <row r="52" spans="1:2" ht="60" x14ac:dyDescent="0.2">
      <c r="A52" s="67" t="s">
        <v>740</v>
      </c>
      <c r="B52" s="68">
        <v>57582985.140000001</v>
      </c>
    </row>
    <row r="53" spans="1:2" ht="30" x14ac:dyDescent="0.2">
      <c r="A53" s="67" t="s">
        <v>717</v>
      </c>
      <c r="B53" s="68">
        <v>649908449.16000044</v>
      </c>
    </row>
    <row r="54" spans="1:2" ht="30" x14ac:dyDescent="0.2">
      <c r="A54" s="67" t="s">
        <v>741</v>
      </c>
      <c r="B54" s="68">
        <v>6395879.330000001</v>
      </c>
    </row>
    <row r="55" spans="1:2" ht="15.75" x14ac:dyDescent="0.25">
      <c r="A55" s="65" t="s">
        <v>742</v>
      </c>
      <c r="B55" s="66">
        <v>55180403.250000007</v>
      </c>
    </row>
    <row r="56" spans="1:2" ht="45" x14ac:dyDescent="0.2">
      <c r="A56" s="67" t="s">
        <v>743</v>
      </c>
      <c r="B56" s="68">
        <v>4465040.6499999948</v>
      </c>
    </row>
    <row r="57" spans="1:2" x14ac:dyDescent="0.2">
      <c r="A57" s="67" t="s">
        <v>744</v>
      </c>
      <c r="B57" s="68">
        <v>12239932.520000011</v>
      </c>
    </row>
    <row r="58" spans="1:2" ht="30" x14ac:dyDescent="0.2">
      <c r="A58" s="67" t="s">
        <v>745</v>
      </c>
      <c r="B58" s="68">
        <v>2174716.2599999998</v>
      </c>
    </row>
    <row r="59" spans="1:2" x14ac:dyDescent="0.2">
      <c r="A59" s="67" t="s">
        <v>746</v>
      </c>
      <c r="B59" s="68">
        <v>4149932.5199999977</v>
      </c>
    </row>
    <row r="60" spans="1:2" x14ac:dyDescent="0.2">
      <c r="A60" s="67" t="s">
        <v>747</v>
      </c>
      <c r="B60" s="68">
        <v>6928916.2599999998</v>
      </c>
    </row>
    <row r="61" spans="1:2" ht="30" x14ac:dyDescent="0.2">
      <c r="A61" s="67" t="s">
        <v>748</v>
      </c>
      <c r="B61" s="68">
        <v>3422932.5199999982</v>
      </c>
    </row>
    <row r="62" spans="1:2" ht="45" x14ac:dyDescent="0.2">
      <c r="A62" s="67" t="s">
        <v>749</v>
      </c>
      <c r="B62" s="68">
        <v>15124216.260000005</v>
      </c>
    </row>
    <row r="63" spans="1:2" ht="30" x14ac:dyDescent="0.2">
      <c r="A63" s="67" t="s">
        <v>750</v>
      </c>
      <c r="B63" s="68">
        <v>6674716.2599999998</v>
      </c>
    </row>
    <row r="64" spans="1:2" ht="15.75" x14ac:dyDescent="0.25">
      <c r="A64" s="65" t="s">
        <v>751</v>
      </c>
      <c r="B64" s="66">
        <v>16962749.800000008</v>
      </c>
    </row>
    <row r="65" spans="1:2" x14ac:dyDescent="0.2">
      <c r="A65" s="67" t="s">
        <v>752</v>
      </c>
      <c r="B65" s="68">
        <v>6178149.9600000028</v>
      </c>
    </row>
    <row r="66" spans="1:2" ht="30" x14ac:dyDescent="0.2">
      <c r="A66" s="67" t="s">
        <v>753</v>
      </c>
      <c r="B66" s="68">
        <v>1183149.9600000002</v>
      </c>
    </row>
    <row r="67" spans="1:2" x14ac:dyDescent="0.2">
      <c r="A67" s="67" t="s">
        <v>754</v>
      </c>
      <c r="B67" s="68">
        <v>6145149.9600000028</v>
      </c>
    </row>
    <row r="68" spans="1:2" ht="30" x14ac:dyDescent="0.2">
      <c r="A68" s="67" t="s">
        <v>755</v>
      </c>
      <c r="B68" s="68">
        <v>1478149.9600000004</v>
      </c>
    </row>
    <row r="69" spans="1:2" ht="30" x14ac:dyDescent="0.2">
      <c r="A69" s="67" t="s">
        <v>756</v>
      </c>
      <c r="B69" s="68">
        <v>1978149.9600000004</v>
      </c>
    </row>
    <row r="70" spans="1:2" ht="15.75" x14ac:dyDescent="0.25">
      <c r="A70" s="65" t="s">
        <v>757</v>
      </c>
      <c r="B70" s="66">
        <v>531141216.24000037</v>
      </c>
    </row>
    <row r="71" spans="1:2" ht="60" x14ac:dyDescent="0.2">
      <c r="A71" s="67" t="s">
        <v>758</v>
      </c>
      <c r="B71" s="68">
        <v>18365560.119999997</v>
      </c>
    </row>
    <row r="72" spans="1:2" ht="60" x14ac:dyDescent="0.2">
      <c r="A72" s="67" t="s">
        <v>759</v>
      </c>
      <c r="B72" s="68">
        <v>16954560.120000001</v>
      </c>
    </row>
    <row r="73" spans="1:2" ht="75" x14ac:dyDescent="0.2">
      <c r="A73" s="67" t="s">
        <v>760</v>
      </c>
      <c r="B73" s="68">
        <v>16271560.119999999</v>
      </c>
    </row>
    <row r="74" spans="1:2" ht="60" x14ac:dyDescent="0.2">
      <c r="A74" s="67" t="s">
        <v>761</v>
      </c>
      <c r="B74" s="68">
        <v>318654039.15000021</v>
      </c>
    </row>
    <row r="75" spans="1:2" ht="30" x14ac:dyDescent="0.2">
      <c r="A75" s="67" t="s">
        <v>762</v>
      </c>
      <c r="B75" s="68">
        <v>16201840.119999999</v>
      </c>
    </row>
    <row r="76" spans="1:2" ht="30" x14ac:dyDescent="0.2">
      <c r="A76" s="67" t="s">
        <v>763</v>
      </c>
      <c r="B76" s="68">
        <v>69683296.190000102</v>
      </c>
    </row>
    <row r="77" spans="1:2" ht="45" x14ac:dyDescent="0.2">
      <c r="A77" s="67" t="s">
        <v>764</v>
      </c>
      <c r="B77" s="68">
        <v>16771460.119999999</v>
      </c>
    </row>
    <row r="78" spans="1:2" ht="45" x14ac:dyDescent="0.2">
      <c r="A78" s="67" t="s">
        <v>765</v>
      </c>
      <c r="B78" s="68">
        <v>58238900.300000034</v>
      </c>
    </row>
    <row r="79" spans="1:2" ht="15.75" x14ac:dyDescent="0.25">
      <c r="A79" s="65" t="s">
        <v>766</v>
      </c>
      <c r="B79" s="66">
        <v>68416488.330000013</v>
      </c>
    </row>
    <row r="80" spans="1:2" ht="45" x14ac:dyDescent="0.2">
      <c r="A80" s="67" t="s">
        <v>767</v>
      </c>
      <c r="B80" s="68">
        <v>13563320.609999999</v>
      </c>
    </row>
    <row r="81" spans="1:2" ht="45" x14ac:dyDescent="0.2">
      <c r="A81" s="67" t="s">
        <v>768</v>
      </c>
      <c r="B81" s="68">
        <v>9287389.2399999946</v>
      </c>
    </row>
    <row r="82" spans="1:2" ht="60" x14ac:dyDescent="0.2">
      <c r="A82" s="67" t="s">
        <v>769</v>
      </c>
      <c r="B82" s="68">
        <v>40503852.320000023</v>
      </c>
    </row>
    <row r="83" spans="1:2" ht="45" x14ac:dyDescent="0.2">
      <c r="A83" s="67" t="s">
        <v>770</v>
      </c>
      <c r="B83" s="68">
        <v>5061926.16</v>
      </c>
    </row>
    <row r="84" spans="1:2" ht="15.75" x14ac:dyDescent="0.25">
      <c r="A84" s="65" t="s">
        <v>771</v>
      </c>
      <c r="B84" s="66">
        <v>133482835.35000005</v>
      </c>
    </row>
    <row r="85" spans="1:2" ht="45" x14ac:dyDescent="0.2">
      <c r="A85" s="67" t="s">
        <v>772</v>
      </c>
      <c r="B85" s="68">
        <v>22872333.70000001</v>
      </c>
    </row>
    <row r="86" spans="1:2" ht="30" x14ac:dyDescent="0.2">
      <c r="A86" s="67" t="s">
        <v>773</v>
      </c>
      <c r="B86" s="68">
        <v>21112333.700000007</v>
      </c>
    </row>
    <row r="87" spans="1:2" ht="30" x14ac:dyDescent="0.2">
      <c r="A87" s="67" t="s">
        <v>774</v>
      </c>
      <c r="B87" s="68">
        <v>30547333.700000014</v>
      </c>
    </row>
    <row r="88" spans="1:2" ht="30" x14ac:dyDescent="0.2">
      <c r="A88" s="67" t="s">
        <v>775</v>
      </c>
      <c r="B88" s="68">
        <v>21492333.700000007</v>
      </c>
    </row>
    <row r="89" spans="1:2" ht="30" x14ac:dyDescent="0.2">
      <c r="A89" s="67" t="s">
        <v>776</v>
      </c>
      <c r="B89" s="68">
        <v>37458500.550000004</v>
      </c>
    </row>
    <row r="90" spans="1:2" ht="15.75" x14ac:dyDescent="0.25">
      <c r="A90" s="65" t="s">
        <v>777</v>
      </c>
      <c r="B90" s="66">
        <v>261397170.15000007</v>
      </c>
    </row>
    <row r="91" spans="1:2" x14ac:dyDescent="0.2">
      <c r="A91" s="67" t="s">
        <v>778</v>
      </c>
      <c r="B91" s="68">
        <v>43209667.400000006</v>
      </c>
    </row>
    <row r="92" spans="1:2" x14ac:dyDescent="0.2">
      <c r="A92" s="67" t="s">
        <v>779</v>
      </c>
      <c r="B92" s="68">
        <v>49914667.399999999</v>
      </c>
    </row>
    <row r="93" spans="1:2" ht="30" x14ac:dyDescent="0.2">
      <c r="A93" s="67" t="s">
        <v>780</v>
      </c>
      <c r="B93" s="68">
        <v>61559333.700000003</v>
      </c>
    </row>
    <row r="94" spans="1:2" ht="45" x14ac:dyDescent="0.2">
      <c r="A94" s="67" t="s">
        <v>781</v>
      </c>
      <c r="B94" s="68">
        <v>21487333.700000007</v>
      </c>
    </row>
    <row r="95" spans="1:2" ht="30" x14ac:dyDescent="0.2">
      <c r="A95" s="67" t="s">
        <v>782</v>
      </c>
      <c r="B95" s="68">
        <v>25232333.700000014</v>
      </c>
    </row>
    <row r="96" spans="1:2" ht="30" x14ac:dyDescent="0.2">
      <c r="A96" s="67" t="s">
        <v>783</v>
      </c>
      <c r="B96" s="68">
        <v>26217333.700000014</v>
      </c>
    </row>
    <row r="97" spans="1:2" ht="30" x14ac:dyDescent="0.2">
      <c r="A97" s="67" t="s">
        <v>784</v>
      </c>
      <c r="B97" s="68">
        <v>33776500.550000012</v>
      </c>
    </row>
    <row r="98" spans="1:2" ht="15.75" x14ac:dyDescent="0.25">
      <c r="A98" s="65" t="s">
        <v>785</v>
      </c>
      <c r="B98" s="66">
        <v>2558053830.54</v>
      </c>
    </row>
    <row r="99" spans="1:2" ht="45" x14ac:dyDescent="0.2">
      <c r="A99" s="67" t="s">
        <v>786</v>
      </c>
      <c r="B99" s="68">
        <v>408867863.67000008</v>
      </c>
    </row>
    <row r="100" spans="1:2" x14ac:dyDescent="0.2">
      <c r="A100" s="67" t="s">
        <v>787</v>
      </c>
      <c r="B100" s="68">
        <v>166915846.55999994</v>
      </c>
    </row>
    <row r="101" spans="1:2" ht="30" x14ac:dyDescent="0.2">
      <c r="A101" s="67" t="s">
        <v>788</v>
      </c>
      <c r="B101" s="68">
        <v>141015703.23999989</v>
      </c>
    </row>
    <row r="102" spans="1:2" ht="30" x14ac:dyDescent="0.2">
      <c r="A102" s="67" t="s">
        <v>789</v>
      </c>
      <c r="B102" s="68">
        <v>326440856.80999994</v>
      </c>
    </row>
    <row r="103" spans="1:2" ht="30" x14ac:dyDescent="0.2">
      <c r="A103" s="67" t="s">
        <v>717</v>
      </c>
      <c r="B103" s="68">
        <v>86998088.560000017</v>
      </c>
    </row>
    <row r="104" spans="1:2" ht="30" x14ac:dyDescent="0.2">
      <c r="A104" s="67" t="s">
        <v>790</v>
      </c>
      <c r="B104" s="68">
        <v>120614935.06</v>
      </c>
    </row>
    <row r="105" spans="1:2" ht="30" x14ac:dyDescent="0.2">
      <c r="A105" s="67" t="s">
        <v>791</v>
      </c>
      <c r="B105" s="68">
        <v>28878408.800000008</v>
      </c>
    </row>
    <row r="106" spans="1:2" x14ac:dyDescent="0.2">
      <c r="A106" s="67" t="s">
        <v>792</v>
      </c>
      <c r="B106" s="68">
        <v>688023356.60000026</v>
      </c>
    </row>
    <row r="107" spans="1:2" x14ac:dyDescent="0.2">
      <c r="A107" s="67" t="s">
        <v>793</v>
      </c>
      <c r="B107" s="68">
        <v>590298771.23999977</v>
      </c>
    </row>
    <row r="108" spans="1:2" ht="15.75" x14ac:dyDescent="0.25">
      <c r="A108" s="65" t="s">
        <v>794</v>
      </c>
      <c r="B108" s="66">
        <v>319242182.70000005</v>
      </c>
    </row>
    <row r="109" spans="1:2" ht="30" x14ac:dyDescent="0.2">
      <c r="A109" s="67" t="s">
        <v>795</v>
      </c>
      <c r="B109" s="68">
        <v>2194314.5199999991</v>
      </c>
    </row>
    <row r="110" spans="1:2" ht="30" x14ac:dyDescent="0.2">
      <c r="A110" s="67" t="s">
        <v>796</v>
      </c>
      <c r="B110" s="68">
        <v>1364996.42</v>
      </c>
    </row>
    <row r="111" spans="1:2" ht="30" x14ac:dyDescent="0.2">
      <c r="A111" s="67" t="s">
        <v>797</v>
      </c>
      <c r="B111" s="68">
        <v>4042233.2599999993</v>
      </c>
    </row>
    <row r="112" spans="1:2" ht="30" x14ac:dyDescent="0.2">
      <c r="A112" s="67" t="s">
        <v>798</v>
      </c>
      <c r="B112" s="68">
        <v>7012233.2599999998</v>
      </c>
    </row>
    <row r="113" spans="1:2" ht="75" x14ac:dyDescent="0.2">
      <c r="A113" s="67" t="s">
        <v>799</v>
      </c>
      <c r="B113" s="68">
        <v>10012233.26</v>
      </c>
    </row>
    <row r="114" spans="1:2" ht="45" x14ac:dyDescent="0.2">
      <c r="A114" s="67" t="s">
        <v>800</v>
      </c>
      <c r="B114" s="68">
        <v>12075374.469999995</v>
      </c>
    </row>
    <row r="115" spans="1:2" ht="45" x14ac:dyDescent="0.2">
      <c r="A115" s="67" t="s">
        <v>801</v>
      </c>
      <c r="B115" s="68">
        <v>14012233.260000002</v>
      </c>
    </row>
    <row r="116" spans="1:2" ht="105" x14ac:dyDescent="0.2">
      <c r="A116" s="67" t="s">
        <v>802</v>
      </c>
      <c r="B116" s="68">
        <v>12012233.260000002</v>
      </c>
    </row>
    <row r="117" spans="1:2" ht="45" x14ac:dyDescent="0.2">
      <c r="A117" s="67" t="s">
        <v>803</v>
      </c>
      <c r="B117" s="68">
        <v>39867233.260000005</v>
      </c>
    </row>
    <row r="118" spans="1:2" ht="30" x14ac:dyDescent="0.2">
      <c r="A118" s="67" t="s">
        <v>804</v>
      </c>
      <c r="B118" s="68">
        <v>11403349.890000001</v>
      </c>
    </row>
    <row r="119" spans="1:2" ht="45" x14ac:dyDescent="0.2">
      <c r="A119" s="67" t="s">
        <v>805</v>
      </c>
      <c r="B119" s="68">
        <v>3630655.540000001</v>
      </c>
    </row>
    <row r="120" spans="1:2" ht="30" x14ac:dyDescent="0.2">
      <c r="A120" s="67" t="s">
        <v>806</v>
      </c>
      <c r="B120" s="68">
        <v>1680655.54</v>
      </c>
    </row>
    <row r="121" spans="1:2" ht="30" x14ac:dyDescent="0.2">
      <c r="A121" s="67" t="s">
        <v>717</v>
      </c>
      <c r="B121" s="68">
        <v>111195503.72</v>
      </c>
    </row>
    <row r="122" spans="1:2" ht="30" x14ac:dyDescent="0.2">
      <c r="A122" s="67" t="s">
        <v>807</v>
      </c>
      <c r="B122" s="68">
        <v>4032233.2599999993</v>
      </c>
    </row>
    <row r="123" spans="1:2" ht="45" x14ac:dyDescent="0.2">
      <c r="A123" s="67" t="s">
        <v>808</v>
      </c>
      <c r="B123" s="68">
        <v>8557184.9600000009</v>
      </c>
    </row>
    <row r="124" spans="1:2" ht="30" x14ac:dyDescent="0.2">
      <c r="A124" s="67" t="s">
        <v>809</v>
      </c>
      <c r="B124" s="68">
        <v>59202233.260000005</v>
      </c>
    </row>
    <row r="125" spans="1:2" ht="30" x14ac:dyDescent="0.2">
      <c r="A125" s="67" t="s">
        <v>810</v>
      </c>
      <c r="B125" s="68">
        <v>16947281.560000006</v>
      </c>
    </row>
    <row r="126" spans="1:2" ht="15.75" x14ac:dyDescent="0.25">
      <c r="A126" s="65" t="s">
        <v>811</v>
      </c>
      <c r="B126" s="66">
        <v>178409814.43000013</v>
      </c>
    </row>
    <row r="127" spans="1:2" ht="60" x14ac:dyDescent="0.2">
      <c r="A127" s="67" t="s">
        <v>812</v>
      </c>
      <c r="B127" s="68">
        <v>138700517.84000012</v>
      </c>
    </row>
    <row r="128" spans="1:2" ht="60" x14ac:dyDescent="0.2">
      <c r="A128" s="67" t="s">
        <v>813</v>
      </c>
      <c r="B128" s="68">
        <v>39709296.590000011</v>
      </c>
    </row>
    <row r="129" spans="1:2" ht="47.25" x14ac:dyDescent="0.25">
      <c r="A129" s="65" t="s">
        <v>814</v>
      </c>
      <c r="B129" s="66">
        <v>17442848.859999996</v>
      </c>
    </row>
    <row r="130" spans="1:2" ht="45" x14ac:dyDescent="0.2">
      <c r="A130" s="67" t="s">
        <v>815</v>
      </c>
      <c r="B130" s="68">
        <v>5261142.1999999983</v>
      </c>
    </row>
    <row r="131" spans="1:2" ht="30" x14ac:dyDescent="0.2">
      <c r="A131" s="67" t="s">
        <v>816</v>
      </c>
      <c r="B131" s="68">
        <v>5384210.1399999978</v>
      </c>
    </row>
    <row r="132" spans="1:2" x14ac:dyDescent="0.2">
      <c r="A132" s="67" t="s">
        <v>817</v>
      </c>
      <c r="B132" s="68">
        <v>6797496.5199999996</v>
      </c>
    </row>
    <row r="133" spans="1:2" ht="15.75" x14ac:dyDescent="0.25">
      <c r="A133" s="65" t="s">
        <v>818</v>
      </c>
      <c r="B133" s="66">
        <v>102109684.7</v>
      </c>
    </row>
    <row r="134" spans="1:2" ht="30" x14ac:dyDescent="0.2">
      <c r="A134" s="67" t="s">
        <v>819</v>
      </c>
      <c r="B134" s="68">
        <v>20341286.940000001</v>
      </c>
    </row>
    <row r="135" spans="1:2" ht="30" x14ac:dyDescent="0.2">
      <c r="A135" s="67" t="s">
        <v>820</v>
      </c>
      <c r="B135" s="68">
        <v>20308936.940000001</v>
      </c>
    </row>
    <row r="136" spans="1:2" ht="30" x14ac:dyDescent="0.2">
      <c r="A136" s="67" t="s">
        <v>821</v>
      </c>
      <c r="B136" s="68">
        <v>20326936.940000001</v>
      </c>
    </row>
    <row r="137" spans="1:2" ht="30" x14ac:dyDescent="0.2">
      <c r="A137" s="67" t="s">
        <v>822</v>
      </c>
      <c r="B137" s="68">
        <v>20321436.940000001</v>
      </c>
    </row>
    <row r="138" spans="1:2" ht="45" x14ac:dyDescent="0.2">
      <c r="A138" s="67" t="s">
        <v>823</v>
      </c>
      <c r="B138" s="68">
        <v>20811086.940000001</v>
      </c>
    </row>
    <row r="139" spans="1:2" ht="15.75" x14ac:dyDescent="0.25">
      <c r="A139" s="65" t="s">
        <v>824</v>
      </c>
      <c r="B139" s="66">
        <v>47558843.409999996</v>
      </c>
    </row>
    <row r="140" spans="1:2" ht="60" x14ac:dyDescent="0.2">
      <c r="A140" s="67" t="s">
        <v>825</v>
      </c>
      <c r="B140" s="68">
        <v>18169000.529999997</v>
      </c>
    </row>
    <row r="141" spans="1:2" ht="30" x14ac:dyDescent="0.2">
      <c r="A141" s="67" t="s">
        <v>717</v>
      </c>
      <c r="B141" s="68">
        <v>5104772.4500000011</v>
      </c>
    </row>
    <row r="142" spans="1:2" ht="30" x14ac:dyDescent="0.2">
      <c r="A142" s="67" t="s">
        <v>826</v>
      </c>
      <c r="B142" s="68">
        <v>5652646.9499999993</v>
      </c>
    </row>
    <row r="143" spans="1:2" ht="45" x14ac:dyDescent="0.2">
      <c r="A143" s="67" t="s">
        <v>827</v>
      </c>
      <c r="B143" s="68">
        <v>18632423.479999997</v>
      </c>
    </row>
    <row r="144" spans="1:2" ht="15.75" x14ac:dyDescent="0.25">
      <c r="A144" s="65" t="s">
        <v>828</v>
      </c>
      <c r="B144" s="66">
        <v>452088148.0999999</v>
      </c>
    </row>
    <row r="145" spans="1:2" ht="30" x14ac:dyDescent="0.2">
      <c r="A145" s="67" t="s">
        <v>829</v>
      </c>
      <c r="B145" s="68">
        <v>199611671.99999991</v>
      </c>
    </row>
    <row r="146" spans="1:2" ht="30" x14ac:dyDescent="0.2">
      <c r="A146" s="67" t="s">
        <v>717</v>
      </c>
      <c r="B146" s="68">
        <v>42975940.679999992</v>
      </c>
    </row>
    <row r="147" spans="1:2" x14ac:dyDescent="0.2">
      <c r="A147" s="67" t="s">
        <v>830</v>
      </c>
      <c r="B147" s="68">
        <v>144121233.06000003</v>
      </c>
    </row>
    <row r="148" spans="1:2" x14ac:dyDescent="0.2">
      <c r="A148" s="67" t="s">
        <v>831</v>
      </c>
      <c r="B148" s="68">
        <v>65379302.359999985</v>
      </c>
    </row>
    <row r="149" spans="1:2" ht="15.75" x14ac:dyDescent="0.25">
      <c r="A149" s="65" t="s">
        <v>832</v>
      </c>
      <c r="B149" s="66">
        <v>76098997.789999977</v>
      </c>
    </row>
    <row r="150" spans="1:2" ht="45" x14ac:dyDescent="0.2">
      <c r="A150" s="67" t="s">
        <v>833</v>
      </c>
      <c r="B150" s="68">
        <v>13429613.899999995</v>
      </c>
    </row>
    <row r="151" spans="1:2" ht="30" x14ac:dyDescent="0.2">
      <c r="A151" s="67" t="s">
        <v>834</v>
      </c>
      <c r="B151" s="68">
        <v>21240748.399999995</v>
      </c>
    </row>
    <row r="152" spans="1:2" ht="60" x14ac:dyDescent="0.2">
      <c r="A152" s="67" t="s">
        <v>835</v>
      </c>
      <c r="B152" s="68">
        <v>27243021.589999989</v>
      </c>
    </row>
    <row r="153" spans="1:2" ht="30" x14ac:dyDescent="0.2">
      <c r="A153" s="67" t="s">
        <v>836</v>
      </c>
      <c r="B153" s="68">
        <v>14185613.899999995</v>
      </c>
    </row>
    <row r="154" spans="1:2" ht="31.5" x14ac:dyDescent="0.25">
      <c r="A154" s="65" t="s">
        <v>837</v>
      </c>
      <c r="B154" s="66">
        <v>21029729.350000001</v>
      </c>
    </row>
    <row r="155" spans="1:2" ht="90" x14ac:dyDescent="0.2">
      <c r="A155" s="67" t="s">
        <v>838</v>
      </c>
      <c r="B155" s="68">
        <v>17980623.109999999</v>
      </c>
    </row>
    <row r="156" spans="1:2" ht="30" x14ac:dyDescent="0.2">
      <c r="A156" s="67" t="s">
        <v>717</v>
      </c>
      <c r="B156" s="68">
        <v>3049106.24</v>
      </c>
    </row>
    <row r="157" spans="1:2" ht="15.75" x14ac:dyDescent="0.25">
      <c r="A157" s="65" t="s">
        <v>839</v>
      </c>
      <c r="B157" s="66">
        <v>106613168.53999995</v>
      </c>
    </row>
    <row r="158" spans="1:2" ht="30" x14ac:dyDescent="0.2">
      <c r="A158" s="67" t="s">
        <v>840</v>
      </c>
      <c r="B158" s="68">
        <v>19787204.120000001</v>
      </c>
    </row>
    <row r="159" spans="1:2" ht="30" x14ac:dyDescent="0.2">
      <c r="A159" s="67" t="s">
        <v>841</v>
      </c>
      <c r="B159" s="68">
        <v>25314630.149999987</v>
      </c>
    </row>
    <row r="160" spans="1:2" ht="30" x14ac:dyDescent="0.2">
      <c r="A160" s="67" t="s">
        <v>842</v>
      </c>
      <c r="B160" s="68">
        <v>25484630.149999987</v>
      </c>
    </row>
    <row r="161" spans="1:2" x14ac:dyDescent="0.2">
      <c r="A161" s="67" t="s">
        <v>843</v>
      </c>
      <c r="B161" s="68">
        <v>36026704.119999975</v>
      </c>
    </row>
    <row r="162" spans="1:2" ht="15.75" x14ac:dyDescent="0.25">
      <c r="A162" s="65" t="s">
        <v>844</v>
      </c>
      <c r="B162" s="66">
        <v>1283400389.3600006</v>
      </c>
    </row>
    <row r="163" spans="1:2" ht="60" x14ac:dyDescent="0.2">
      <c r="A163" s="67" t="s">
        <v>845</v>
      </c>
      <c r="B163" s="68">
        <v>321571419.98000026</v>
      </c>
    </row>
    <row r="164" spans="1:2" ht="30" x14ac:dyDescent="0.2">
      <c r="A164" s="67" t="s">
        <v>846</v>
      </c>
      <c r="B164" s="68">
        <v>321571419.96000028</v>
      </c>
    </row>
    <row r="165" spans="1:2" x14ac:dyDescent="0.2">
      <c r="A165" s="67" t="s">
        <v>847</v>
      </c>
      <c r="B165" s="68">
        <v>472135810.76000035</v>
      </c>
    </row>
    <row r="166" spans="1:2" x14ac:dyDescent="0.2">
      <c r="A166" s="67" t="s">
        <v>848</v>
      </c>
      <c r="B166" s="68">
        <v>168121738.65999994</v>
      </c>
    </row>
    <row r="167" spans="1:2" ht="15.75" x14ac:dyDescent="0.25">
      <c r="A167" s="65" t="s">
        <v>849</v>
      </c>
      <c r="B167" s="66">
        <v>48002265.399999999</v>
      </c>
    </row>
    <row r="168" spans="1:2" ht="30" x14ac:dyDescent="0.2">
      <c r="A168" s="67" t="s">
        <v>850</v>
      </c>
      <c r="B168" s="68">
        <v>7060339.8100000015</v>
      </c>
    </row>
    <row r="169" spans="1:2" ht="30" x14ac:dyDescent="0.2">
      <c r="A169" s="67" t="s">
        <v>851</v>
      </c>
      <c r="B169" s="68">
        <v>4520226.5399999991</v>
      </c>
    </row>
    <row r="170" spans="1:2" ht="30" x14ac:dyDescent="0.2">
      <c r="A170" s="67" t="s">
        <v>852</v>
      </c>
      <c r="B170" s="68">
        <v>5065226.54</v>
      </c>
    </row>
    <row r="171" spans="1:2" ht="30" x14ac:dyDescent="0.2">
      <c r="A171" s="67" t="s">
        <v>853</v>
      </c>
      <c r="B171" s="68">
        <v>4140226.5399999991</v>
      </c>
    </row>
    <row r="172" spans="1:2" x14ac:dyDescent="0.2">
      <c r="A172" s="67" t="s">
        <v>854</v>
      </c>
      <c r="B172" s="68">
        <v>9110339.8099999987</v>
      </c>
    </row>
    <row r="173" spans="1:2" x14ac:dyDescent="0.2">
      <c r="A173" s="67" t="s">
        <v>855</v>
      </c>
      <c r="B173" s="68">
        <v>13175679.619999997</v>
      </c>
    </row>
    <row r="174" spans="1:2" ht="30" x14ac:dyDescent="0.2">
      <c r="A174" s="67" t="s">
        <v>856</v>
      </c>
      <c r="B174" s="68">
        <v>4930226.54</v>
      </c>
    </row>
    <row r="175" spans="1:2" ht="15.75" x14ac:dyDescent="0.25">
      <c r="A175" s="65" t="s">
        <v>857</v>
      </c>
      <c r="B175" s="66">
        <v>108656978.11000006</v>
      </c>
    </row>
    <row r="176" spans="1:2" ht="30" x14ac:dyDescent="0.2">
      <c r="A176" s="67" t="s">
        <v>858</v>
      </c>
      <c r="B176" s="68">
        <v>7311933.3399999999</v>
      </c>
    </row>
    <row r="177" spans="1:2" x14ac:dyDescent="0.2">
      <c r="A177" s="67" t="s">
        <v>859</v>
      </c>
      <c r="B177" s="68">
        <v>7061933.3399999999</v>
      </c>
    </row>
    <row r="178" spans="1:2" ht="45" x14ac:dyDescent="0.2">
      <c r="A178" s="67" t="s">
        <v>860</v>
      </c>
      <c r="B178" s="68">
        <v>17066590.440000009</v>
      </c>
    </row>
    <row r="179" spans="1:2" ht="30" x14ac:dyDescent="0.2">
      <c r="A179" s="67" t="s">
        <v>717</v>
      </c>
      <c r="B179" s="68">
        <v>15855401.970000003</v>
      </c>
    </row>
    <row r="180" spans="1:2" ht="45" x14ac:dyDescent="0.2">
      <c r="A180" s="67" t="s">
        <v>861</v>
      </c>
      <c r="B180" s="68">
        <v>32913385.66000003</v>
      </c>
    </row>
    <row r="181" spans="1:2" ht="30" x14ac:dyDescent="0.2">
      <c r="A181" s="67" t="s">
        <v>862</v>
      </c>
      <c r="B181" s="68">
        <v>7261933.3399999999</v>
      </c>
    </row>
    <row r="182" spans="1:2" ht="30" x14ac:dyDescent="0.2">
      <c r="A182" s="67" t="s">
        <v>863</v>
      </c>
      <c r="B182" s="68">
        <v>21185800.020000007</v>
      </c>
    </row>
    <row r="183" spans="1:2" ht="15.75" x14ac:dyDescent="0.25">
      <c r="A183" s="65" t="s">
        <v>864</v>
      </c>
      <c r="B183" s="66">
        <v>84209475.560000002</v>
      </c>
    </row>
    <row r="184" spans="1:2" x14ac:dyDescent="0.2">
      <c r="A184" s="67" t="s">
        <v>865</v>
      </c>
      <c r="B184" s="68">
        <v>21637058.169999998</v>
      </c>
    </row>
    <row r="185" spans="1:2" ht="30" x14ac:dyDescent="0.2">
      <c r="A185" s="67" t="s">
        <v>866</v>
      </c>
      <c r="B185" s="68">
        <v>38537048.600000009</v>
      </c>
    </row>
    <row r="186" spans="1:2" ht="30" x14ac:dyDescent="0.2">
      <c r="A186" s="67" t="s">
        <v>717</v>
      </c>
      <c r="B186" s="68">
        <v>19720325.249999996</v>
      </c>
    </row>
    <row r="187" spans="1:2" ht="30" x14ac:dyDescent="0.2">
      <c r="A187" s="67" t="s">
        <v>867</v>
      </c>
      <c r="B187" s="68">
        <v>4315043.5399999982</v>
      </c>
    </row>
    <row r="188" spans="1:2" ht="31.5" x14ac:dyDescent="0.25">
      <c r="A188" s="65" t="s">
        <v>868</v>
      </c>
      <c r="B188" s="66">
        <v>62837622.970000006</v>
      </c>
    </row>
    <row r="189" spans="1:2" ht="30" x14ac:dyDescent="0.2">
      <c r="A189" s="67" t="s">
        <v>869</v>
      </c>
      <c r="B189" s="68">
        <v>19466395.77</v>
      </c>
    </row>
    <row r="190" spans="1:2" ht="30" x14ac:dyDescent="0.2">
      <c r="A190" s="67" t="s">
        <v>717</v>
      </c>
      <c r="B190" s="68">
        <v>8859962.620000001</v>
      </c>
    </row>
    <row r="191" spans="1:2" ht="30" x14ac:dyDescent="0.2">
      <c r="A191" s="67" t="s">
        <v>870</v>
      </c>
      <c r="B191" s="68">
        <v>34511264.580000006</v>
      </c>
    </row>
    <row r="192" spans="1:2" ht="15.75" x14ac:dyDescent="0.25">
      <c r="A192" s="65" t="s">
        <v>871</v>
      </c>
      <c r="B192" s="66">
        <v>27361107.800000008</v>
      </c>
    </row>
    <row r="193" spans="1:2" ht="30" x14ac:dyDescent="0.2">
      <c r="A193" s="67" t="s">
        <v>872</v>
      </c>
      <c r="B193" s="68">
        <v>5017221.5600000015</v>
      </c>
    </row>
    <row r="194" spans="1:2" x14ac:dyDescent="0.2">
      <c r="A194" s="67" t="s">
        <v>873</v>
      </c>
      <c r="B194" s="68">
        <v>10283053.900000004</v>
      </c>
    </row>
    <row r="195" spans="1:2" ht="30" x14ac:dyDescent="0.2">
      <c r="A195" s="67" t="s">
        <v>874</v>
      </c>
      <c r="B195" s="68">
        <v>12060832.340000004</v>
      </c>
    </row>
    <row r="196" spans="1:2" ht="15.75" x14ac:dyDescent="0.25">
      <c r="A196" s="65" t="s">
        <v>875</v>
      </c>
      <c r="B196" s="66">
        <v>216881766.38000003</v>
      </c>
    </row>
    <row r="197" spans="1:2" ht="30" x14ac:dyDescent="0.2">
      <c r="A197" s="67" t="s">
        <v>717</v>
      </c>
      <c r="B197" s="68">
        <v>15584103.48</v>
      </c>
    </row>
    <row r="198" spans="1:2" x14ac:dyDescent="0.2">
      <c r="A198" s="67" t="s">
        <v>876</v>
      </c>
      <c r="B198" s="68">
        <v>27858033.719999999</v>
      </c>
    </row>
    <row r="199" spans="1:2" x14ac:dyDescent="0.2">
      <c r="A199" s="67" t="s">
        <v>877</v>
      </c>
      <c r="B199" s="68">
        <v>132216658.59</v>
      </c>
    </row>
    <row r="200" spans="1:2" ht="30" x14ac:dyDescent="0.2">
      <c r="A200" s="67" t="s">
        <v>878</v>
      </c>
      <c r="B200" s="68">
        <v>41222970.590000011</v>
      </c>
    </row>
    <row r="201" spans="1:2" ht="15.75" x14ac:dyDescent="0.25">
      <c r="A201" s="65" t="s">
        <v>879</v>
      </c>
      <c r="B201" s="66">
        <v>46066893.620000012</v>
      </c>
    </row>
    <row r="202" spans="1:2" ht="30" x14ac:dyDescent="0.2">
      <c r="A202" s="67" t="s">
        <v>880</v>
      </c>
      <c r="B202" s="68">
        <v>11738321.880000005</v>
      </c>
    </row>
    <row r="203" spans="1:2" ht="30" x14ac:dyDescent="0.2">
      <c r="A203" s="67" t="s">
        <v>881</v>
      </c>
      <c r="B203" s="68">
        <v>811798.11999999965</v>
      </c>
    </row>
    <row r="204" spans="1:2" ht="45" x14ac:dyDescent="0.2">
      <c r="A204" s="67" t="s">
        <v>882</v>
      </c>
      <c r="B204" s="68">
        <v>15944731.560000002</v>
      </c>
    </row>
    <row r="205" spans="1:2" ht="30" x14ac:dyDescent="0.2">
      <c r="A205" s="67" t="s">
        <v>883</v>
      </c>
      <c r="B205" s="68">
        <v>9855232.0500000101</v>
      </c>
    </row>
    <row r="206" spans="1:2" ht="30" x14ac:dyDescent="0.2">
      <c r="A206" s="67" t="s">
        <v>717</v>
      </c>
      <c r="B206" s="68">
        <v>4034732.8899999992</v>
      </c>
    </row>
    <row r="207" spans="1:2" ht="30" x14ac:dyDescent="0.2">
      <c r="A207" s="67" t="s">
        <v>884</v>
      </c>
      <c r="B207" s="68">
        <v>3682077.12</v>
      </c>
    </row>
    <row r="208" spans="1:2" ht="15.75" x14ac:dyDescent="0.25">
      <c r="A208" s="65" t="s">
        <v>885</v>
      </c>
      <c r="B208" s="66">
        <v>1973772246.7599995</v>
      </c>
    </row>
    <row r="209" spans="1:2" ht="30" x14ac:dyDescent="0.2">
      <c r="A209" s="67" t="s">
        <v>886</v>
      </c>
      <c r="B209" s="68">
        <v>28314147.230000004</v>
      </c>
    </row>
    <row r="210" spans="1:2" ht="60" x14ac:dyDescent="0.2">
      <c r="A210" s="67" t="s">
        <v>887</v>
      </c>
      <c r="B210" s="68">
        <v>215833551.83000001</v>
      </c>
    </row>
    <row r="211" spans="1:2" ht="60" x14ac:dyDescent="0.2">
      <c r="A211" s="67" t="s">
        <v>888</v>
      </c>
      <c r="B211" s="68">
        <v>398060355.07999992</v>
      </c>
    </row>
    <row r="212" spans="1:2" ht="30" x14ac:dyDescent="0.2">
      <c r="A212" s="67" t="s">
        <v>889</v>
      </c>
      <c r="B212" s="68">
        <v>26951934.870000005</v>
      </c>
    </row>
    <row r="213" spans="1:2" ht="30" x14ac:dyDescent="0.2">
      <c r="A213" s="67" t="s">
        <v>890</v>
      </c>
      <c r="B213" s="68">
        <v>598900087.80999947</v>
      </c>
    </row>
    <row r="214" spans="1:2" ht="30" x14ac:dyDescent="0.2">
      <c r="A214" s="67" t="s">
        <v>717</v>
      </c>
      <c r="B214" s="68">
        <v>173672271.92999998</v>
      </c>
    </row>
    <row r="215" spans="1:2" x14ac:dyDescent="0.2">
      <c r="A215" s="67" t="s">
        <v>891</v>
      </c>
      <c r="B215" s="68">
        <v>199554803.41</v>
      </c>
    </row>
    <row r="216" spans="1:2" ht="30" x14ac:dyDescent="0.2">
      <c r="A216" s="67" t="s">
        <v>892</v>
      </c>
      <c r="B216" s="68">
        <v>125772260.79999997</v>
      </c>
    </row>
    <row r="217" spans="1:2" ht="30" x14ac:dyDescent="0.2">
      <c r="A217" s="67" t="s">
        <v>893</v>
      </c>
      <c r="B217" s="68">
        <v>11046328.129999999</v>
      </c>
    </row>
    <row r="218" spans="1:2" ht="30" x14ac:dyDescent="0.2">
      <c r="A218" s="67" t="s">
        <v>894</v>
      </c>
      <c r="B218" s="68">
        <v>195666505.67000005</v>
      </c>
    </row>
    <row r="219" spans="1:2" ht="15.75" x14ac:dyDescent="0.25">
      <c r="A219" s="65" t="s">
        <v>895</v>
      </c>
      <c r="B219" s="66">
        <v>625168419.43999982</v>
      </c>
    </row>
    <row r="220" spans="1:2" x14ac:dyDescent="0.2">
      <c r="A220" s="67" t="s">
        <v>896</v>
      </c>
      <c r="B220" s="68">
        <v>183963874.11999995</v>
      </c>
    </row>
    <row r="221" spans="1:2" ht="45" x14ac:dyDescent="0.2">
      <c r="A221" s="67" t="s">
        <v>897</v>
      </c>
      <c r="B221" s="68">
        <v>202260268.15999991</v>
      </c>
    </row>
    <row r="222" spans="1:2" x14ac:dyDescent="0.2">
      <c r="A222" s="67" t="s">
        <v>898</v>
      </c>
      <c r="B222" s="68">
        <v>107530061.07999998</v>
      </c>
    </row>
    <row r="223" spans="1:2" x14ac:dyDescent="0.2">
      <c r="A223" s="67" t="s">
        <v>899</v>
      </c>
      <c r="B223" s="68">
        <v>131414216.07999998</v>
      </c>
    </row>
    <row r="224" spans="1:2" ht="15.75" x14ac:dyDescent="0.25">
      <c r="A224" s="65" t="s">
        <v>900</v>
      </c>
      <c r="B224" s="66">
        <v>222563645.05000001</v>
      </c>
    </row>
    <row r="225" spans="1:2" x14ac:dyDescent="0.2">
      <c r="A225" s="67" t="s">
        <v>901</v>
      </c>
      <c r="B225" s="68">
        <v>48331109.499999993</v>
      </c>
    </row>
    <row r="226" spans="1:2" x14ac:dyDescent="0.2">
      <c r="A226" s="67" t="s">
        <v>902</v>
      </c>
      <c r="B226" s="68">
        <v>174232535.55000001</v>
      </c>
    </row>
    <row r="227" spans="1:2" ht="15.75" x14ac:dyDescent="0.25">
      <c r="A227" s="65" t="s">
        <v>903</v>
      </c>
      <c r="B227" s="66">
        <v>213772094.14000005</v>
      </c>
    </row>
    <row r="228" spans="1:2" x14ac:dyDescent="0.2">
      <c r="A228" s="67" t="s">
        <v>904</v>
      </c>
      <c r="B228" s="68">
        <v>43799504.880000032</v>
      </c>
    </row>
    <row r="229" spans="1:2" x14ac:dyDescent="0.2">
      <c r="A229" s="67" t="s">
        <v>905</v>
      </c>
      <c r="B229" s="68">
        <v>16447162.24</v>
      </c>
    </row>
    <row r="230" spans="1:2" x14ac:dyDescent="0.2">
      <c r="A230" s="67" t="s">
        <v>906</v>
      </c>
      <c r="B230" s="68">
        <v>58142962.859999999</v>
      </c>
    </row>
    <row r="231" spans="1:2" ht="30" x14ac:dyDescent="0.2">
      <c r="A231" s="67" t="s">
        <v>717</v>
      </c>
      <c r="B231" s="68">
        <v>35804618.509999998</v>
      </c>
    </row>
    <row r="232" spans="1:2" ht="30" x14ac:dyDescent="0.2">
      <c r="A232" s="67" t="s">
        <v>907</v>
      </c>
      <c r="B232" s="68">
        <v>59577845.649999999</v>
      </c>
    </row>
    <row r="233" spans="1:2" ht="15.75" x14ac:dyDescent="0.25">
      <c r="A233" s="65" t="s">
        <v>908</v>
      </c>
      <c r="B233" s="66">
        <v>48223274.960000001</v>
      </c>
    </row>
    <row r="234" spans="1:2" ht="90" x14ac:dyDescent="0.2">
      <c r="A234" s="67" t="s">
        <v>909</v>
      </c>
      <c r="B234" s="68">
        <v>6518204.2400000002</v>
      </c>
    </row>
    <row r="235" spans="1:2" ht="45" x14ac:dyDescent="0.2">
      <c r="A235" s="67" t="s">
        <v>910</v>
      </c>
      <c r="B235" s="68">
        <v>2341602.1199999996</v>
      </c>
    </row>
    <row r="236" spans="1:2" ht="30" x14ac:dyDescent="0.2">
      <c r="A236" s="67" t="s">
        <v>911</v>
      </c>
      <c r="B236" s="68">
        <v>1872200</v>
      </c>
    </row>
    <row r="237" spans="1:2" ht="30" x14ac:dyDescent="0.2">
      <c r="A237" s="67" t="s">
        <v>912</v>
      </c>
      <c r="B237" s="68">
        <v>35567666.480000004</v>
      </c>
    </row>
    <row r="238" spans="1:2" ht="45" x14ac:dyDescent="0.2">
      <c r="A238" s="67" t="s">
        <v>913</v>
      </c>
      <c r="B238" s="68">
        <v>1923602.12</v>
      </c>
    </row>
    <row r="239" spans="1:2" ht="15.75" x14ac:dyDescent="0.25">
      <c r="A239" s="65" t="s">
        <v>914</v>
      </c>
      <c r="B239" s="66">
        <v>9081415.7000000011</v>
      </c>
    </row>
    <row r="240" spans="1:2" ht="60" x14ac:dyDescent="0.2">
      <c r="A240" s="67" t="s">
        <v>915</v>
      </c>
      <c r="B240" s="68">
        <v>2444690.2000000007</v>
      </c>
    </row>
    <row r="241" spans="1:2" ht="30" x14ac:dyDescent="0.2">
      <c r="A241" s="67" t="s">
        <v>916</v>
      </c>
      <c r="B241" s="68">
        <v>4234535.2999999989</v>
      </c>
    </row>
    <row r="242" spans="1:2" ht="30.75" thickBot="1" x14ac:dyDescent="0.25">
      <c r="A242" s="67" t="s">
        <v>917</v>
      </c>
      <c r="B242" s="68">
        <v>2402190.2000000007</v>
      </c>
    </row>
    <row r="243" spans="1:2" ht="16.5" thickTop="1" x14ac:dyDescent="0.25">
      <c r="A243" s="69" t="s">
        <v>428</v>
      </c>
      <c r="B243" s="70">
        <v>13016671527.890003</v>
      </c>
    </row>
  </sheetData>
  <mergeCells count="2">
    <mergeCell ref="A5:B5"/>
    <mergeCell ref="A6:B6"/>
  </mergeCells>
  <pageMargins left="0.7" right="0.7" top="0.75" bottom="0.75" header="0.3" footer="0.3"/>
  <pageSetup scale="8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5:G50"/>
  <sheetViews>
    <sheetView showGridLines="0" zoomScale="80" zoomScaleNormal="80" workbookViewId="0">
      <selection activeCell="J6" sqref="J6"/>
    </sheetView>
  </sheetViews>
  <sheetFormatPr baseColWidth="10" defaultRowHeight="14.25" x14ac:dyDescent="0.2"/>
  <cols>
    <col min="1" max="1" width="46.7109375" style="45" bestFit="1" customWidth="1"/>
    <col min="2" max="2" width="25.5703125" style="10" bestFit="1" customWidth="1"/>
    <col min="3" max="3" width="32.42578125" style="1" bestFit="1" customWidth="1"/>
    <col min="4" max="4" width="8.7109375" style="1" customWidth="1"/>
    <col min="5" max="5" width="82.140625" style="1" bestFit="1" customWidth="1"/>
    <col min="6" max="6" width="30.28515625" style="2" bestFit="1" customWidth="1"/>
    <col min="7" max="7" width="17.42578125" style="1" customWidth="1"/>
    <col min="8" max="16384" width="11.42578125" style="1"/>
  </cols>
  <sheetData>
    <row r="5" spans="1:7" ht="76.5" x14ac:dyDescent="0.2">
      <c r="A5" s="73" t="s">
        <v>918</v>
      </c>
      <c r="B5" s="73" t="s">
        <v>919</v>
      </c>
      <c r="C5" s="73" t="s">
        <v>920</v>
      </c>
      <c r="D5" s="74" t="s">
        <v>921</v>
      </c>
      <c r="E5" s="73" t="s">
        <v>922</v>
      </c>
      <c r="F5" s="73" t="s">
        <v>923</v>
      </c>
      <c r="G5" s="75" t="s">
        <v>924</v>
      </c>
    </row>
    <row r="6" spans="1:7" ht="409.5" x14ac:dyDescent="0.2">
      <c r="A6" s="76" t="s">
        <v>925</v>
      </c>
      <c r="B6" s="77" t="s">
        <v>926</v>
      </c>
      <c r="C6" s="78" t="s">
        <v>927</v>
      </c>
      <c r="D6" s="79">
        <v>8</v>
      </c>
      <c r="E6" s="78" t="s">
        <v>766</v>
      </c>
      <c r="F6" s="78" t="s">
        <v>928</v>
      </c>
      <c r="G6" s="80">
        <v>67653741.930000007</v>
      </c>
    </row>
    <row r="7" spans="1:7" ht="409.5" x14ac:dyDescent="0.2">
      <c r="A7" s="81"/>
      <c r="B7" s="77" t="s">
        <v>926</v>
      </c>
      <c r="C7" s="78" t="s">
        <v>929</v>
      </c>
      <c r="D7" s="79">
        <v>9</v>
      </c>
      <c r="E7" s="78" t="s">
        <v>742</v>
      </c>
      <c r="F7" s="78" t="s">
        <v>930</v>
      </c>
      <c r="G7" s="80">
        <v>51660333</v>
      </c>
    </row>
    <row r="8" spans="1:7" ht="293.25" x14ac:dyDescent="0.2">
      <c r="A8" s="82"/>
      <c r="B8" s="77" t="s">
        <v>926</v>
      </c>
      <c r="C8" s="78" t="s">
        <v>931</v>
      </c>
      <c r="D8" s="79">
        <v>10</v>
      </c>
      <c r="E8" s="78" t="s">
        <v>875</v>
      </c>
      <c r="F8" s="78" t="s">
        <v>932</v>
      </c>
      <c r="G8" s="80">
        <v>210136627.80000001</v>
      </c>
    </row>
    <row r="9" spans="1:7" x14ac:dyDescent="0.2">
      <c r="A9" s="77"/>
      <c r="B9" s="78"/>
      <c r="C9" s="78"/>
      <c r="D9" s="83"/>
      <c r="E9" s="77"/>
      <c r="F9" s="78"/>
      <c r="G9" s="84">
        <v>329450702.73000002</v>
      </c>
    </row>
    <row r="10" spans="1:7" ht="409.5" x14ac:dyDescent="0.2">
      <c r="A10" s="85" t="s">
        <v>933</v>
      </c>
      <c r="B10" s="78" t="s">
        <v>934</v>
      </c>
      <c r="C10" s="78" t="s">
        <v>935</v>
      </c>
      <c r="D10" s="83">
        <v>26</v>
      </c>
      <c r="E10" s="77" t="s">
        <v>757</v>
      </c>
      <c r="F10" s="78" t="s">
        <v>936</v>
      </c>
      <c r="G10" s="80">
        <v>535633078.88999999</v>
      </c>
    </row>
    <row r="11" spans="1:7" ht="165.75" x14ac:dyDescent="0.2">
      <c r="A11" s="81"/>
      <c r="B11" s="77" t="s">
        <v>926</v>
      </c>
      <c r="C11" s="78" t="s">
        <v>937</v>
      </c>
      <c r="D11" s="83">
        <v>27</v>
      </c>
      <c r="E11" s="77" t="s">
        <v>849</v>
      </c>
      <c r="F11" s="78" t="s">
        <v>938</v>
      </c>
      <c r="G11" s="80">
        <v>47403996</v>
      </c>
    </row>
    <row r="12" spans="1:7" ht="409.5" x14ac:dyDescent="0.2">
      <c r="A12" s="81"/>
      <c r="B12" s="78" t="s">
        <v>939</v>
      </c>
      <c r="C12" s="78" t="s">
        <v>940</v>
      </c>
      <c r="D12" s="83">
        <v>28</v>
      </c>
      <c r="E12" s="77" t="s">
        <v>895</v>
      </c>
      <c r="F12" s="78" t="s">
        <v>941</v>
      </c>
      <c r="G12" s="80">
        <v>701635104.89999998</v>
      </c>
    </row>
    <row r="13" spans="1:7" ht="255" x14ac:dyDescent="0.2">
      <c r="A13" s="81"/>
      <c r="B13" s="78" t="s">
        <v>942</v>
      </c>
      <c r="C13" s="78" t="s">
        <v>943</v>
      </c>
      <c r="D13" s="83">
        <v>30</v>
      </c>
      <c r="E13" s="77" t="s">
        <v>871</v>
      </c>
      <c r="F13" s="78" t="s">
        <v>944</v>
      </c>
      <c r="G13" s="80">
        <v>26498681.600000001</v>
      </c>
    </row>
    <row r="14" spans="1:7" ht="409.5" x14ac:dyDescent="0.2">
      <c r="A14" s="81"/>
      <c r="B14" s="78" t="s">
        <v>934</v>
      </c>
      <c r="C14" s="78" t="s">
        <v>945</v>
      </c>
      <c r="D14" s="83">
        <v>37</v>
      </c>
      <c r="E14" s="77" t="s">
        <v>713</v>
      </c>
      <c r="F14" s="78" t="s">
        <v>946</v>
      </c>
      <c r="G14" s="80">
        <v>126079212.81999999</v>
      </c>
    </row>
    <row r="15" spans="1:7" ht="409.5" x14ac:dyDescent="0.2">
      <c r="A15" s="82"/>
      <c r="B15" s="78" t="s">
        <v>926</v>
      </c>
      <c r="C15" s="78" t="s">
        <v>947</v>
      </c>
      <c r="D15" s="83">
        <v>39</v>
      </c>
      <c r="E15" s="77" t="s">
        <v>751</v>
      </c>
      <c r="F15" s="78" t="s">
        <v>948</v>
      </c>
      <c r="G15" s="80">
        <v>16783558.399999999</v>
      </c>
    </row>
    <row r="16" spans="1:7" x14ac:dyDescent="0.2">
      <c r="A16" s="77"/>
      <c r="B16" s="78"/>
      <c r="C16" s="78"/>
      <c r="D16" s="83"/>
      <c r="E16" s="77"/>
      <c r="F16" s="78"/>
      <c r="G16" s="84">
        <v>1454033632.6099999</v>
      </c>
    </row>
    <row r="17" spans="1:7" ht="242.25" x14ac:dyDescent="0.2">
      <c r="A17" s="85" t="s">
        <v>949</v>
      </c>
      <c r="B17" s="78" t="s">
        <v>950</v>
      </c>
      <c r="C17" s="78" t="s">
        <v>951</v>
      </c>
      <c r="D17" s="83">
        <v>3</v>
      </c>
      <c r="E17" s="77" t="s">
        <v>885</v>
      </c>
      <c r="F17" s="78" t="s">
        <v>952</v>
      </c>
      <c r="G17" s="80">
        <v>1989859587.53</v>
      </c>
    </row>
    <row r="18" spans="1:7" ht="395.25" x14ac:dyDescent="0.2">
      <c r="A18" s="81"/>
      <c r="B18" s="78" t="s">
        <v>953</v>
      </c>
      <c r="C18" s="78" t="s">
        <v>954</v>
      </c>
      <c r="D18" s="83">
        <v>13</v>
      </c>
      <c r="E18" s="77" t="s">
        <v>771</v>
      </c>
      <c r="F18" s="78" t="s">
        <v>955</v>
      </c>
      <c r="G18" s="80">
        <v>117363674.70999999</v>
      </c>
    </row>
    <row r="19" spans="1:7" ht="369.75" x14ac:dyDescent="0.2">
      <c r="A19" s="82"/>
      <c r="B19" s="78" t="s">
        <v>934</v>
      </c>
      <c r="C19" s="78" t="s">
        <v>956</v>
      </c>
      <c r="D19" s="83">
        <v>16</v>
      </c>
      <c r="E19" s="77" t="s">
        <v>818</v>
      </c>
      <c r="F19" s="78" t="s">
        <v>957</v>
      </c>
      <c r="G19" s="80">
        <v>94083862.700000003</v>
      </c>
    </row>
    <row r="20" spans="1:7" x14ac:dyDescent="0.2">
      <c r="A20" s="86"/>
      <c r="B20" s="87"/>
      <c r="C20" s="87"/>
      <c r="D20" s="87"/>
      <c r="E20" s="87"/>
      <c r="F20" s="88"/>
      <c r="G20" s="84">
        <v>2201307124.9400001</v>
      </c>
    </row>
    <row r="21" spans="1:7" ht="318.75" x14ac:dyDescent="0.2">
      <c r="A21" s="85" t="s">
        <v>958</v>
      </c>
      <c r="B21" s="78" t="s">
        <v>939</v>
      </c>
      <c r="C21" s="78" t="s">
        <v>959</v>
      </c>
      <c r="D21" s="83">
        <v>6</v>
      </c>
      <c r="E21" s="77" t="s">
        <v>785</v>
      </c>
      <c r="F21" s="78" t="s">
        <v>960</v>
      </c>
      <c r="G21" s="80">
        <v>2558536038.8699999</v>
      </c>
    </row>
    <row r="22" spans="1:7" ht="191.25" x14ac:dyDescent="0.2">
      <c r="A22" s="82"/>
      <c r="B22" s="78" t="s">
        <v>939</v>
      </c>
      <c r="C22" s="78" t="s">
        <v>961</v>
      </c>
      <c r="D22" s="83">
        <v>7</v>
      </c>
      <c r="E22" s="77" t="s">
        <v>900</v>
      </c>
      <c r="F22" s="78" t="s">
        <v>962</v>
      </c>
      <c r="G22" s="80">
        <v>218333415.80000001</v>
      </c>
    </row>
    <row r="23" spans="1:7" x14ac:dyDescent="0.2">
      <c r="A23" s="86"/>
      <c r="B23" s="87"/>
      <c r="C23" s="87"/>
      <c r="D23" s="87"/>
      <c r="E23" s="87"/>
      <c r="F23" s="88"/>
      <c r="G23" s="84">
        <v>2776869454.6700001</v>
      </c>
    </row>
    <row r="24" spans="1:7" ht="409.5" x14ac:dyDescent="0.2">
      <c r="A24" s="85" t="s">
        <v>963</v>
      </c>
      <c r="B24" s="78" t="s">
        <v>964</v>
      </c>
      <c r="C24" s="78" t="s">
        <v>965</v>
      </c>
      <c r="D24" s="83">
        <v>14</v>
      </c>
      <c r="E24" s="77" t="s">
        <v>777</v>
      </c>
      <c r="F24" s="78" t="s">
        <v>966</v>
      </c>
      <c r="G24" s="80">
        <v>233554983.59</v>
      </c>
    </row>
    <row r="25" spans="1:7" ht="409.5" x14ac:dyDescent="0.2">
      <c r="A25" s="81"/>
      <c r="B25" s="78" t="s">
        <v>964</v>
      </c>
      <c r="C25" s="78" t="s">
        <v>967</v>
      </c>
      <c r="D25" s="83">
        <v>22</v>
      </c>
      <c r="E25" s="77" t="s">
        <v>832</v>
      </c>
      <c r="F25" s="78" t="s">
        <v>968</v>
      </c>
      <c r="G25" s="80">
        <v>69321664.890000001</v>
      </c>
    </row>
    <row r="26" spans="1:7" ht="409.5" x14ac:dyDescent="0.2">
      <c r="A26" s="81"/>
      <c r="B26" s="78" t="s">
        <v>964</v>
      </c>
      <c r="C26" s="78" t="s">
        <v>969</v>
      </c>
      <c r="D26" s="83">
        <v>23</v>
      </c>
      <c r="E26" s="77" t="s">
        <v>839</v>
      </c>
      <c r="F26" s="78" t="s">
        <v>970</v>
      </c>
      <c r="G26" s="89">
        <v>110523653.42</v>
      </c>
    </row>
    <row r="27" spans="1:7" ht="409.5" x14ac:dyDescent="0.2">
      <c r="A27" s="81"/>
      <c r="B27" s="78" t="s">
        <v>964</v>
      </c>
      <c r="C27" s="78" t="s">
        <v>971</v>
      </c>
      <c r="D27" s="83">
        <v>24</v>
      </c>
      <c r="E27" s="77" t="s">
        <v>844</v>
      </c>
      <c r="F27" s="78" t="s">
        <v>972</v>
      </c>
      <c r="G27" s="80">
        <v>1277263957.2</v>
      </c>
    </row>
    <row r="28" spans="1:7" ht="409.5" x14ac:dyDescent="0.2">
      <c r="A28" s="81"/>
      <c r="B28" s="78" t="s">
        <v>964</v>
      </c>
      <c r="C28" s="78" t="s">
        <v>973</v>
      </c>
      <c r="D28" s="83">
        <v>25</v>
      </c>
      <c r="E28" s="77" t="s">
        <v>857</v>
      </c>
      <c r="F28" s="78" t="s">
        <v>974</v>
      </c>
      <c r="G28" s="80">
        <v>99129612.680000007</v>
      </c>
    </row>
    <row r="29" spans="1:7" ht="409.5" x14ac:dyDescent="0.2">
      <c r="A29" s="81"/>
      <c r="B29" s="78" t="s">
        <v>975</v>
      </c>
      <c r="C29" s="78" t="s">
        <v>976</v>
      </c>
      <c r="D29" s="83">
        <v>33</v>
      </c>
      <c r="E29" s="77" t="s">
        <v>837</v>
      </c>
      <c r="F29" s="78" t="s">
        <v>977</v>
      </c>
      <c r="G29" s="80">
        <v>18444913.010000002</v>
      </c>
    </row>
    <row r="30" spans="1:7" ht="409.5" x14ac:dyDescent="0.2">
      <c r="A30" s="82"/>
      <c r="B30" s="78" t="s">
        <v>964</v>
      </c>
      <c r="C30" s="78" t="s">
        <v>978</v>
      </c>
      <c r="D30" s="83">
        <v>36</v>
      </c>
      <c r="E30" s="77" t="s">
        <v>730</v>
      </c>
      <c r="F30" s="78" t="s">
        <v>979</v>
      </c>
      <c r="G30" s="80">
        <v>7000</v>
      </c>
    </row>
    <row r="31" spans="1:7" x14ac:dyDescent="0.2">
      <c r="A31" s="77"/>
      <c r="B31" s="77"/>
      <c r="C31" s="77"/>
      <c r="D31" s="83"/>
      <c r="E31" s="77"/>
      <c r="F31" s="77"/>
      <c r="G31" s="84">
        <v>1808245784.79</v>
      </c>
    </row>
    <row r="32" spans="1:7" ht="318.75" x14ac:dyDescent="0.2">
      <c r="A32" s="85" t="s">
        <v>980</v>
      </c>
      <c r="B32" s="78" t="s">
        <v>981</v>
      </c>
      <c r="C32" s="78" t="s">
        <v>982</v>
      </c>
      <c r="D32" s="83">
        <v>4</v>
      </c>
      <c r="E32" s="77" t="s">
        <v>824</v>
      </c>
      <c r="F32" s="78" t="s">
        <v>983</v>
      </c>
      <c r="G32" s="80">
        <v>38627870.399999999</v>
      </c>
    </row>
    <row r="33" spans="1:7" ht="318.75" x14ac:dyDescent="0.2">
      <c r="A33" s="81"/>
      <c r="B33" s="78" t="s">
        <v>981</v>
      </c>
      <c r="C33" s="78" t="s">
        <v>984</v>
      </c>
      <c r="D33" s="83">
        <v>5</v>
      </c>
      <c r="E33" s="77" t="s">
        <v>710</v>
      </c>
      <c r="F33" s="78" t="s">
        <v>985</v>
      </c>
      <c r="G33" s="80">
        <v>64011568.32</v>
      </c>
    </row>
    <row r="34" spans="1:7" ht="409.5" x14ac:dyDescent="0.2">
      <c r="A34" s="81"/>
      <c r="B34" s="78" t="s">
        <v>964</v>
      </c>
      <c r="C34" s="78" t="s">
        <v>986</v>
      </c>
      <c r="D34" s="83">
        <v>11</v>
      </c>
      <c r="E34" s="77" t="s">
        <v>732</v>
      </c>
      <c r="F34" s="78" t="s">
        <v>987</v>
      </c>
      <c r="G34" s="80">
        <v>300122768.88</v>
      </c>
    </row>
    <row r="35" spans="1:7" ht="409.5" x14ac:dyDescent="0.2">
      <c r="A35" s="81"/>
      <c r="B35" s="78" t="s">
        <v>975</v>
      </c>
      <c r="C35" s="78" t="s">
        <v>988</v>
      </c>
      <c r="D35" s="83">
        <v>12</v>
      </c>
      <c r="E35" s="77" t="s">
        <v>868</v>
      </c>
      <c r="F35" s="78" t="s">
        <v>989</v>
      </c>
      <c r="G35" s="80">
        <v>62799253.020000003</v>
      </c>
    </row>
    <row r="36" spans="1:7" ht="409.5" x14ac:dyDescent="0.2">
      <c r="A36" s="81"/>
      <c r="B36" s="78" t="s">
        <v>981</v>
      </c>
      <c r="C36" s="78" t="s">
        <v>990</v>
      </c>
      <c r="D36" s="83">
        <v>15</v>
      </c>
      <c r="E36" s="77" t="s">
        <v>903</v>
      </c>
      <c r="F36" s="78" t="s">
        <v>991</v>
      </c>
      <c r="G36" s="80">
        <v>223637648.53999999</v>
      </c>
    </row>
    <row r="37" spans="1:7" ht="409.5" x14ac:dyDescent="0.2">
      <c r="A37" s="81"/>
      <c r="B37" s="78" t="s">
        <v>981</v>
      </c>
      <c r="C37" s="78" t="s">
        <v>992</v>
      </c>
      <c r="D37" s="83">
        <v>17</v>
      </c>
      <c r="E37" s="77" t="s">
        <v>914</v>
      </c>
      <c r="F37" s="78" t="s">
        <v>993</v>
      </c>
      <c r="G37" s="80">
        <v>8214529.54</v>
      </c>
    </row>
    <row r="38" spans="1:7" ht="318.75" x14ac:dyDescent="0.2">
      <c r="A38" s="81"/>
      <c r="B38" s="78" t="s">
        <v>934</v>
      </c>
      <c r="C38" s="78" t="s">
        <v>982</v>
      </c>
      <c r="D38" s="83">
        <v>18</v>
      </c>
      <c r="E38" s="77" t="s">
        <v>864</v>
      </c>
      <c r="F38" s="78" t="s">
        <v>994</v>
      </c>
      <c r="G38" s="80">
        <v>75737175.269999996</v>
      </c>
    </row>
    <row r="39" spans="1:7" ht="409.5" x14ac:dyDescent="0.2">
      <c r="A39" s="81"/>
      <c r="B39" s="78" t="s">
        <v>981</v>
      </c>
      <c r="C39" s="78" t="s">
        <v>995</v>
      </c>
      <c r="D39" s="83">
        <v>19</v>
      </c>
      <c r="E39" s="77" t="s">
        <v>721</v>
      </c>
      <c r="F39" s="78" t="s">
        <v>996</v>
      </c>
      <c r="G39" s="80">
        <v>1005187430.85</v>
      </c>
    </row>
    <row r="40" spans="1:7" ht="409.5" x14ac:dyDescent="0.2">
      <c r="A40" s="81"/>
      <c r="B40" s="78" t="s">
        <v>981</v>
      </c>
      <c r="C40" s="78" t="s">
        <v>995</v>
      </c>
      <c r="D40" s="83">
        <v>20</v>
      </c>
      <c r="E40" s="77" t="s">
        <v>811</v>
      </c>
      <c r="F40" s="78" t="s">
        <v>997</v>
      </c>
      <c r="G40" s="80">
        <v>179163855.58000001</v>
      </c>
    </row>
    <row r="41" spans="1:7" ht="318.75" x14ac:dyDescent="0.2">
      <c r="A41" s="81"/>
      <c r="B41" s="78" t="s">
        <v>981</v>
      </c>
      <c r="C41" s="78" t="s">
        <v>982</v>
      </c>
      <c r="D41" s="83">
        <v>21</v>
      </c>
      <c r="E41" s="77" t="s">
        <v>879</v>
      </c>
      <c r="F41" s="78" t="s">
        <v>998</v>
      </c>
      <c r="G41" s="80">
        <v>42186543.240000002</v>
      </c>
    </row>
    <row r="42" spans="1:7" ht="409.5" x14ac:dyDescent="0.2">
      <c r="A42" s="81"/>
      <c r="B42" s="78" t="s">
        <v>981</v>
      </c>
      <c r="C42" s="78" t="s">
        <v>999</v>
      </c>
      <c r="D42" s="83">
        <v>31</v>
      </c>
      <c r="E42" s="77" t="s">
        <v>828</v>
      </c>
      <c r="F42" s="78" t="s">
        <v>1000</v>
      </c>
      <c r="G42" s="80">
        <v>456430692.18000001</v>
      </c>
    </row>
    <row r="43" spans="1:7" ht="318.75" x14ac:dyDescent="0.2">
      <c r="A43" s="81"/>
      <c r="B43" s="78" t="s">
        <v>981</v>
      </c>
      <c r="C43" s="78" t="s">
        <v>982</v>
      </c>
      <c r="D43" s="83">
        <v>32</v>
      </c>
      <c r="E43" s="77" t="s">
        <v>705</v>
      </c>
      <c r="F43" s="78" t="s">
        <v>1001</v>
      </c>
      <c r="G43" s="80">
        <v>738902353.87</v>
      </c>
    </row>
    <row r="44" spans="1:7" ht="357" x14ac:dyDescent="0.2">
      <c r="A44" s="82"/>
      <c r="B44" s="78" t="s">
        <v>981</v>
      </c>
      <c r="C44" s="78" t="s">
        <v>1002</v>
      </c>
      <c r="D44" s="83">
        <v>34</v>
      </c>
      <c r="E44" s="77" t="s">
        <v>737</v>
      </c>
      <c r="F44" s="78" t="s">
        <v>1003</v>
      </c>
      <c r="G44" s="80">
        <v>724685235.98000002</v>
      </c>
    </row>
    <row r="45" spans="1:7" x14ac:dyDescent="0.2">
      <c r="A45" s="77"/>
      <c r="B45" s="77"/>
      <c r="C45" s="77"/>
      <c r="D45" s="83"/>
      <c r="E45" s="77"/>
      <c r="F45" s="77"/>
      <c r="G45" s="84">
        <v>3919706925.6700001</v>
      </c>
    </row>
    <row r="46" spans="1:7" ht="409.5" x14ac:dyDescent="0.2">
      <c r="A46" s="76" t="s">
        <v>1004</v>
      </c>
      <c r="B46" s="78" t="s">
        <v>1005</v>
      </c>
      <c r="C46" s="78" t="s">
        <v>1006</v>
      </c>
      <c r="D46" s="83">
        <v>1</v>
      </c>
      <c r="E46" s="77" t="s">
        <v>794</v>
      </c>
      <c r="F46" s="78" t="s">
        <v>1007</v>
      </c>
      <c r="G46" s="80">
        <v>268158280.83000001</v>
      </c>
    </row>
    <row r="47" spans="1:7" ht="280.5" x14ac:dyDescent="0.2">
      <c r="A47" s="81"/>
      <c r="B47" s="78" t="s">
        <v>926</v>
      </c>
      <c r="C47" s="78" t="s">
        <v>1008</v>
      </c>
      <c r="D47" s="83">
        <v>2</v>
      </c>
      <c r="E47" s="77" t="s">
        <v>697</v>
      </c>
      <c r="F47" s="78" t="s">
        <v>1009</v>
      </c>
      <c r="G47" s="80">
        <v>199510703.09</v>
      </c>
    </row>
    <row r="48" spans="1:7" ht="306" x14ac:dyDescent="0.2">
      <c r="A48" s="81"/>
      <c r="B48" s="78" t="s">
        <v>1010</v>
      </c>
      <c r="C48" s="78" t="s">
        <v>1011</v>
      </c>
      <c r="D48" s="83">
        <v>29</v>
      </c>
      <c r="E48" s="77" t="s">
        <v>908</v>
      </c>
      <c r="F48" s="78" t="s">
        <v>1012</v>
      </c>
      <c r="G48" s="80">
        <v>41496741.700000003</v>
      </c>
    </row>
    <row r="49" spans="1:7" ht="229.5" x14ac:dyDescent="0.2">
      <c r="A49" s="82"/>
      <c r="B49" s="78" t="s">
        <v>1013</v>
      </c>
      <c r="C49" s="78" t="s">
        <v>937</v>
      </c>
      <c r="D49" s="83">
        <v>35</v>
      </c>
      <c r="E49" s="77" t="s">
        <v>814</v>
      </c>
      <c r="F49" s="78" t="s">
        <v>1014</v>
      </c>
      <c r="G49" s="80">
        <v>17892176.859999999</v>
      </c>
    </row>
    <row r="50" spans="1:7" x14ac:dyDescent="0.2">
      <c r="A50" s="77"/>
      <c r="B50" s="77"/>
      <c r="C50" s="77"/>
      <c r="D50" s="83"/>
      <c r="E50" s="77"/>
      <c r="F50" s="77"/>
      <c r="G50" s="84">
        <v>527057902.48000002</v>
      </c>
    </row>
  </sheetData>
  <mergeCells count="9">
    <mergeCell ref="A32:A44"/>
    <mergeCell ref="A46:A49"/>
    <mergeCell ref="A6:A8"/>
    <mergeCell ref="A10:A15"/>
    <mergeCell ref="A17:A19"/>
    <mergeCell ref="A20:F20"/>
    <mergeCell ref="A21:A22"/>
    <mergeCell ref="A23:F23"/>
    <mergeCell ref="A24:A30"/>
  </mergeCells>
  <pageMargins left="0.7" right="0.7" top="0.75" bottom="0.75" header="0.3" footer="0.3"/>
  <pageSetup scale="77"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6:U2161"/>
  <sheetViews>
    <sheetView showGridLines="0" tabSelected="1" zoomScale="90" zoomScaleNormal="90" workbookViewId="0">
      <selection activeCell="A7" sqref="A7"/>
    </sheetView>
  </sheetViews>
  <sheetFormatPr baseColWidth="10" defaultColWidth="11.42578125" defaultRowHeight="15" x14ac:dyDescent="0.2"/>
  <cols>
    <col min="1" max="1" width="42.5703125" style="3" bestFit="1" customWidth="1"/>
    <col min="2" max="2" width="21" style="4" bestFit="1" customWidth="1"/>
    <col min="3" max="15" width="11.42578125" style="4"/>
    <col min="16" max="16" width="15.85546875" style="4" bestFit="1" customWidth="1"/>
    <col min="17" max="19" width="11.42578125" style="4"/>
    <col min="20" max="20" width="15.5703125" style="4" bestFit="1" customWidth="1"/>
    <col min="21" max="21" width="29.5703125" style="4" bestFit="1" customWidth="1"/>
    <col min="22" max="16384" width="11.42578125" style="4"/>
  </cols>
  <sheetData>
    <row r="6" spans="1:21" ht="16.5" thickBot="1" x14ac:dyDescent="0.3">
      <c r="A6" s="90"/>
      <c r="B6" s="90"/>
      <c r="C6" s="90"/>
      <c r="D6" s="90"/>
      <c r="E6" s="91"/>
      <c r="F6" s="92" t="s">
        <v>1015</v>
      </c>
      <c r="G6" s="93"/>
      <c r="H6" s="93"/>
      <c r="I6" s="93"/>
      <c r="J6" s="93"/>
      <c r="K6" s="93"/>
      <c r="L6" s="93"/>
      <c r="M6" s="93"/>
      <c r="N6" s="93"/>
      <c r="O6" s="93"/>
      <c r="P6" s="94"/>
      <c r="Q6" s="92" t="s">
        <v>1016</v>
      </c>
      <c r="R6" s="93"/>
      <c r="S6" s="93"/>
      <c r="T6" s="94"/>
      <c r="U6" s="95" t="s">
        <v>1017</v>
      </c>
    </row>
    <row r="7" spans="1:21" ht="56.25" x14ac:dyDescent="0.2">
      <c r="A7" s="96" t="s">
        <v>1018</v>
      </c>
      <c r="B7" s="96" t="s">
        <v>1019</v>
      </c>
      <c r="C7" s="97" t="s">
        <v>1020</v>
      </c>
      <c r="D7" s="97" t="s">
        <v>1021</v>
      </c>
      <c r="E7" s="97" t="s">
        <v>1022</v>
      </c>
      <c r="F7" s="98" t="s">
        <v>1023</v>
      </c>
      <c r="G7" s="99"/>
      <c r="H7" s="100" t="s">
        <v>1024</v>
      </c>
      <c r="I7" s="100" t="s">
        <v>1025</v>
      </c>
      <c r="J7" s="100" t="s">
        <v>1026</v>
      </c>
      <c r="K7" s="100" t="s">
        <v>1027</v>
      </c>
      <c r="L7" s="100" t="s">
        <v>1028</v>
      </c>
      <c r="M7" s="100" t="s">
        <v>1029</v>
      </c>
      <c r="N7" s="100" t="s">
        <v>1030</v>
      </c>
      <c r="O7" s="100" t="s">
        <v>1031</v>
      </c>
      <c r="P7" s="101" t="s">
        <v>1032</v>
      </c>
      <c r="Q7" s="100" t="s">
        <v>1033</v>
      </c>
      <c r="R7" s="100" t="s">
        <v>1034</v>
      </c>
      <c r="S7" s="100" t="s">
        <v>1035</v>
      </c>
      <c r="T7" s="102" t="s">
        <v>1036</v>
      </c>
      <c r="U7" s="95"/>
    </row>
    <row r="8" spans="1:21" ht="22.5" x14ac:dyDescent="0.2">
      <c r="A8" s="103" t="s">
        <v>1037</v>
      </c>
      <c r="B8" s="103" t="s">
        <v>688</v>
      </c>
      <c r="C8" s="104"/>
      <c r="D8" s="104"/>
      <c r="E8" s="105">
        <v>1</v>
      </c>
      <c r="F8" s="106">
        <v>24156.32</v>
      </c>
      <c r="G8" s="106">
        <v>289875.83999999997</v>
      </c>
      <c r="H8" s="107">
        <v>15389.76</v>
      </c>
      <c r="I8" s="107">
        <v>4026.0533333333333</v>
      </c>
      <c r="J8" s="107">
        <v>40260.533333333333</v>
      </c>
      <c r="K8" s="108">
        <v>33335.721599999997</v>
      </c>
      <c r="L8" s="107">
        <v>8696.2751999999982</v>
      </c>
      <c r="M8" s="107">
        <v>5797.5167999999994</v>
      </c>
      <c r="N8" s="107">
        <v>17392.550399999996</v>
      </c>
      <c r="O8" s="107">
        <v>20871.060479999996</v>
      </c>
      <c r="P8" s="109">
        <v>435645.31114666659</v>
      </c>
      <c r="Q8" s="107"/>
      <c r="R8" s="107">
        <v>12078.16</v>
      </c>
      <c r="S8" s="107">
        <v>23712</v>
      </c>
      <c r="T8" s="110">
        <v>35790.160000000003</v>
      </c>
      <c r="U8" s="110">
        <v>471435.47114666656</v>
      </c>
    </row>
    <row r="9" spans="1:21" ht="22.5" x14ac:dyDescent="0.2">
      <c r="A9" s="103" t="s">
        <v>1038</v>
      </c>
      <c r="B9" s="103" t="s">
        <v>688</v>
      </c>
      <c r="C9" s="104"/>
      <c r="D9" s="104"/>
      <c r="E9" s="105">
        <v>1</v>
      </c>
      <c r="F9" s="106">
        <v>68144.7</v>
      </c>
      <c r="G9" s="106">
        <v>817736.39999999991</v>
      </c>
      <c r="H9" s="107">
        <v>0</v>
      </c>
      <c r="I9" s="107">
        <v>11357.449999999999</v>
      </c>
      <c r="J9" s="107">
        <v>113574.49999999999</v>
      </c>
      <c r="K9" s="108">
        <v>94039.685999999987</v>
      </c>
      <c r="L9" s="107">
        <v>24532.091999999997</v>
      </c>
      <c r="M9" s="107">
        <v>16354.727999999999</v>
      </c>
      <c r="N9" s="107">
        <v>49064.183999999994</v>
      </c>
      <c r="O9" s="107">
        <v>58877.020799999991</v>
      </c>
      <c r="P9" s="109">
        <v>1185536.0607999996</v>
      </c>
      <c r="Q9" s="107"/>
      <c r="R9" s="107">
        <v>0</v>
      </c>
      <c r="S9" s="107">
        <v>0</v>
      </c>
      <c r="T9" s="110">
        <v>0</v>
      </c>
      <c r="U9" s="110">
        <v>1185536.0607999996</v>
      </c>
    </row>
    <row r="10" spans="1:21" ht="22.5" x14ac:dyDescent="0.2">
      <c r="A10" s="103" t="s">
        <v>1039</v>
      </c>
      <c r="B10" s="103" t="s">
        <v>688</v>
      </c>
      <c r="C10" s="104"/>
      <c r="D10" s="104"/>
      <c r="E10" s="105">
        <v>3</v>
      </c>
      <c r="F10" s="106">
        <v>126522.54000000001</v>
      </c>
      <c r="G10" s="106">
        <v>1518270.48</v>
      </c>
      <c r="H10" s="107">
        <v>0</v>
      </c>
      <c r="I10" s="107">
        <v>21087.090000000004</v>
      </c>
      <c r="J10" s="107">
        <v>210870.90000000002</v>
      </c>
      <c r="K10" s="108">
        <v>174601.10520000002</v>
      </c>
      <c r="L10" s="107">
        <v>45548.114399999999</v>
      </c>
      <c r="M10" s="107">
        <v>30365.409599999999</v>
      </c>
      <c r="N10" s="107">
        <v>91096.228799999997</v>
      </c>
      <c r="O10" s="107">
        <v>109315.47456</v>
      </c>
      <c r="P10" s="109">
        <v>2201154.8025600002</v>
      </c>
      <c r="Q10" s="107"/>
      <c r="R10" s="107">
        <v>0</v>
      </c>
      <c r="S10" s="107">
        <v>0</v>
      </c>
      <c r="T10" s="110">
        <v>0</v>
      </c>
      <c r="U10" s="110">
        <v>2201154.8025600002</v>
      </c>
    </row>
    <row r="11" spans="1:21" ht="22.5" x14ac:dyDescent="0.2">
      <c r="A11" s="103" t="s">
        <v>1040</v>
      </c>
      <c r="B11" s="103" t="s">
        <v>688</v>
      </c>
      <c r="C11" s="104"/>
      <c r="D11" s="104"/>
      <c r="E11" s="105">
        <v>1</v>
      </c>
      <c r="F11" s="106">
        <v>30520.36</v>
      </c>
      <c r="G11" s="106">
        <v>366244.32</v>
      </c>
      <c r="H11" s="107">
        <v>0</v>
      </c>
      <c r="I11" s="107">
        <v>5086.7266666666665</v>
      </c>
      <c r="J11" s="107">
        <v>50867.266666666663</v>
      </c>
      <c r="K11" s="108">
        <v>42118.096799999999</v>
      </c>
      <c r="L11" s="107">
        <v>10987.329599999999</v>
      </c>
      <c r="M11" s="107">
        <v>7324.8864000000003</v>
      </c>
      <c r="N11" s="107">
        <v>21974.659199999998</v>
      </c>
      <c r="O11" s="107">
        <v>26369.591039999999</v>
      </c>
      <c r="P11" s="109">
        <v>530972.87637333339</v>
      </c>
      <c r="Q11" s="107"/>
      <c r="R11" s="107">
        <v>0</v>
      </c>
      <c r="S11" s="107">
        <v>0</v>
      </c>
      <c r="T11" s="110">
        <v>0</v>
      </c>
      <c r="U11" s="110">
        <v>530972.87637333339</v>
      </c>
    </row>
    <row r="12" spans="1:21" ht="22.5" x14ac:dyDescent="0.2">
      <c r="A12" s="103" t="s">
        <v>1041</v>
      </c>
      <c r="B12" s="103" t="s">
        <v>688</v>
      </c>
      <c r="C12" s="104"/>
      <c r="D12" s="104"/>
      <c r="E12" s="105">
        <v>1</v>
      </c>
      <c r="F12" s="106">
        <v>17066.75</v>
      </c>
      <c r="G12" s="106">
        <v>204801</v>
      </c>
      <c r="H12" s="107">
        <v>15389.76</v>
      </c>
      <c r="I12" s="107">
        <v>2844.4583333333335</v>
      </c>
      <c r="J12" s="107">
        <v>28444.583333333332</v>
      </c>
      <c r="K12" s="108">
        <v>23552.115000000002</v>
      </c>
      <c r="L12" s="107">
        <v>6144.03</v>
      </c>
      <c r="M12" s="107">
        <v>4096.0200000000004</v>
      </c>
      <c r="N12" s="107">
        <v>12288.06</v>
      </c>
      <c r="O12" s="107">
        <v>14745.671999999999</v>
      </c>
      <c r="P12" s="109">
        <v>312305.69866666675</v>
      </c>
      <c r="Q12" s="107"/>
      <c r="R12" s="107">
        <v>8533.375</v>
      </c>
      <c r="S12" s="107">
        <v>23712</v>
      </c>
      <c r="T12" s="110">
        <v>32245.375</v>
      </c>
      <c r="U12" s="110">
        <v>344551.07366666675</v>
      </c>
    </row>
    <row r="13" spans="1:21" ht="22.5" x14ac:dyDescent="0.2">
      <c r="A13" s="103" t="s">
        <v>1042</v>
      </c>
      <c r="B13" s="103" t="s">
        <v>433</v>
      </c>
      <c r="C13" s="104"/>
      <c r="D13" s="104"/>
      <c r="E13" s="105">
        <v>1</v>
      </c>
      <c r="F13" s="106">
        <v>19137.3</v>
      </c>
      <c r="G13" s="106">
        <v>229647.59999999998</v>
      </c>
      <c r="H13" s="107">
        <v>0</v>
      </c>
      <c r="I13" s="107">
        <v>3189.55</v>
      </c>
      <c r="J13" s="107">
        <v>31895.5</v>
      </c>
      <c r="K13" s="108">
        <v>26409.473999999998</v>
      </c>
      <c r="L13" s="107">
        <v>6889.427999999999</v>
      </c>
      <c r="M13" s="107">
        <v>4592.9519999999993</v>
      </c>
      <c r="N13" s="107">
        <v>13778.855999999998</v>
      </c>
      <c r="O13" s="107">
        <v>16534.627199999995</v>
      </c>
      <c r="P13" s="109">
        <v>332937.98719999992</v>
      </c>
      <c r="Q13" s="107"/>
      <c r="R13" s="107">
        <v>69886.794999999998</v>
      </c>
      <c r="S13" s="107">
        <v>167040</v>
      </c>
      <c r="T13" s="110">
        <v>236926.79499999998</v>
      </c>
      <c r="U13" s="110">
        <v>569864.7821999999</v>
      </c>
    </row>
    <row r="14" spans="1:21" ht="22.5" x14ac:dyDescent="0.2">
      <c r="A14" s="103" t="s">
        <v>1037</v>
      </c>
      <c r="B14" s="103" t="s">
        <v>433</v>
      </c>
      <c r="C14" s="104"/>
      <c r="D14" s="104"/>
      <c r="E14" s="105">
        <v>1</v>
      </c>
      <c r="F14" s="106">
        <v>26389.54</v>
      </c>
      <c r="G14" s="106">
        <v>316674.48</v>
      </c>
      <c r="H14" s="107">
        <v>23084.639999999999</v>
      </c>
      <c r="I14" s="107">
        <v>4398.2566666666671</v>
      </c>
      <c r="J14" s="107">
        <v>43982.566666666666</v>
      </c>
      <c r="K14" s="108">
        <v>36417.565199999997</v>
      </c>
      <c r="L14" s="107">
        <v>9500.2343999999994</v>
      </c>
      <c r="M14" s="107">
        <v>6333.4895999999999</v>
      </c>
      <c r="N14" s="107">
        <v>19000.468799999999</v>
      </c>
      <c r="O14" s="107">
        <v>22800.562559999998</v>
      </c>
      <c r="P14" s="109">
        <v>482192.26389333326</v>
      </c>
      <c r="Q14" s="107"/>
      <c r="R14" s="107">
        <v>9568.65</v>
      </c>
      <c r="S14" s="107">
        <v>35712</v>
      </c>
      <c r="T14" s="110">
        <v>45280.65</v>
      </c>
      <c r="U14" s="110">
        <v>527472.91389333329</v>
      </c>
    </row>
    <row r="15" spans="1:21" ht="22.5" x14ac:dyDescent="0.2">
      <c r="A15" s="103" t="s">
        <v>1043</v>
      </c>
      <c r="B15" s="103" t="s">
        <v>433</v>
      </c>
      <c r="C15" s="104"/>
      <c r="D15" s="104"/>
      <c r="E15" s="105">
        <v>1</v>
      </c>
      <c r="F15" s="106">
        <v>18619.88</v>
      </c>
      <c r="G15" s="106">
        <v>223438.56</v>
      </c>
      <c r="H15" s="107">
        <v>0</v>
      </c>
      <c r="I15" s="107">
        <v>3103.3133333333335</v>
      </c>
      <c r="J15" s="107">
        <v>31033.133333333331</v>
      </c>
      <c r="K15" s="108">
        <v>25695.434400000002</v>
      </c>
      <c r="L15" s="107">
        <v>6703.1567999999997</v>
      </c>
      <c r="M15" s="107">
        <v>4468.7712000000001</v>
      </c>
      <c r="N15" s="107">
        <v>13406.313599999999</v>
      </c>
      <c r="O15" s="107">
        <v>16087.576319999998</v>
      </c>
      <c r="P15" s="109">
        <v>323936.25898666668</v>
      </c>
      <c r="Q15" s="107"/>
      <c r="R15" s="107">
        <v>13194.77</v>
      </c>
      <c r="S15" s="107">
        <v>23712</v>
      </c>
      <c r="T15" s="110">
        <v>36906.770000000004</v>
      </c>
      <c r="U15" s="110">
        <v>360843.0289866667</v>
      </c>
    </row>
    <row r="16" spans="1:21" ht="22.5" x14ac:dyDescent="0.2">
      <c r="A16" s="103" t="s">
        <v>1044</v>
      </c>
      <c r="B16" s="103" t="s">
        <v>433</v>
      </c>
      <c r="C16" s="104"/>
      <c r="D16" s="104"/>
      <c r="E16" s="105">
        <v>1</v>
      </c>
      <c r="F16" s="106">
        <v>23643.86</v>
      </c>
      <c r="G16" s="106">
        <v>283726.32</v>
      </c>
      <c r="H16" s="107">
        <v>23084.639999999999</v>
      </c>
      <c r="I16" s="107">
        <v>3940.6433333333334</v>
      </c>
      <c r="J16" s="107">
        <v>39406.433333333334</v>
      </c>
      <c r="K16" s="108">
        <v>32628.526800000003</v>
      </c>
      <c r="L16" s="107">
        <v>8511.7896000000001</v>
      </c>
      <c r="M16" s="107">
        <v>5674.5264000000006</v>
      </c>
      <c r="N16" s="107">
        <v>17023.5792</v>
      </c>
      <c r="O16" s="107">
        <v>20428.295039999997</v>
      </c>
      <c r="P16" s="109">
        <v>434424.75370666664</v>
      </c>
      <c r="Q16" s="107"/>
      <c r="R16" s="107">
        <v>9309.94</v>
      </c>
      <c r="S16" s="107">
        <v>23712</v>
      </c>
      <c r="T16" s="110">
        <v>33021.94</v>
      </c>
      <c r="U16" s="110">
        <v>467446.69370666664</v>
      </c>
    </row>
    <row r="17" spans="1:21" ht="22.5" x14ac:dyDescent="0.2">
      <c r="A17" s="103" t="s">
        <v>1045</v>
      </c>
      <c r="B17" s="103" t="s">
        <v>433</v>
      </c>
      <c r="C17" s="104"/>
      <c r="D17" s="104"/>
      <c r="E17" s="105">
        <v>1</v>
      </c>
      <c r="F17" s="106">
        <v>12215</v>
      </c>
      <c r="G17" s="106">
        <v>146580</v>
      </c>
      <c r="H17" s="107">
        <v>0</v>
      </c>
      <c r="I17" s="107">
        <v>2035.8333333333337</v>
      </c>
      <c r="J17" s="107">
        <v>20358.333333333336</v>
      </c>
      <c r="K17" s="108">
        <v>16856.7</v>
      </c>
      <c r="L17" s="107">
        <v>4397.3999999999996</v>
      </c>
      <c r="M17" s="107">
        <v>2931.6</v>
      </c>
      <c r="N17" s="107">
        <v>8794.7999999999993</v>
      </c>
      <c r="O17" s="107">
        <v>10553.759999999998</v>
      </c>
      <c r="P17" s="109">
        <v>212508.4266666667</v>
      </c>
      <c r="Q17" s="107"/>
      <c r="R17" s="107">
        <v>11821.93</v>
      </c>
      <c r="S17" s="107">
        <v>23712</v>
      </c>
      <c r="T17" s="110">
        <v>35533.93</v>
      </c>
      <c r="U17" s="110">
        <v>248042.35666666669</v>
      </c>
    </row>
    <row r="18" spans="1:21" ht="22.5" x14ac:dyDescent="0.2">
      <c r="A18" s="103" t="s">
        <v>1046</v>
      </c>
      <c r="B18" s="103" t="s">
        <v>433</v>
      </c>
      <c r="C18" s="104"/>
      <c r="D18" s="104"/>
      <c r="E18" s="105">
        <v>1</v>
      </c>
      <c r="F18" s="106">
        <v>78258.5</v>
      </c>
      <c r="G18" s="106">
        <v>939102</v>
      </c>
      <c r="H18" s="107">
        <v>0</v>
      </c>
      <c r="I18" s="107">
        <v>13043.083333333336</v>
      </c>
      <c r="J18" s="107">
        <v>130430.83333333334</v>
      </c>
      <c r="K18" s="108">
        <v>107996.73000000001</v>
      </c>
      <c r="L18" s="107">
        <v>28173.059999999998</v>
      </c>
      <c r="M18" s="107">
        <v>18782.04</v>
      </c>
      <c r="N18" s="107">
        <v>56346.119999999995</v>
      </c>
      <c r="O18" s="107">
        <v>67615.343999999997</v>
      </c>
      <c r="P18" s="109">
        <v>1361489.2106666667</v>
      </c>
      <c r="Q18" s="107"/>
      <c r="R18" s="107">
        <v>6107.5</v>
      </c>
      <c r="S18" s="107">
        <v>18240</v>
      </c>
      <c r="T18" s="110">
        <v>24347.5</v>
      </c>
      <c r="U18" s="110">
        <v>1385836.7106666667</v>
      </c>
    </row>
    <row r="19" spans="1:21" ht="22.5" x14ac:dyDescent="0.2">
      <c r="A19" s="103" t="s">
        <v>1047</v>
      </c>
      <c r="B19" s="103" t="s">
        <v>433</v>
      </c>
      <c r="C19" s="104"/>
      <c r="D19" s="104"/>
      <c r="E19" s="105">
        <v>1</v>
      </c>
      <c r="F19" s="106">
        <v>57558.8</v>
      </c>
      <c r="G19" s="106">
        <v>690705.60000000009</v>
      </c>
      <c r="H19" s="107">
        <v>0</v>
      </c>
      <c r="I19" s="107">
        <v>9593.133333333335</v>
      </c>
      <c r="J19" s="107">
        <v>95931.333333333343</v>
      </c>
      <c r="K19" s="108">
        <v>79431.144000000015</v>
      </c>
      <c r="L19" s="107">
        <v>20721.168000000001</v>
      </c>
      <c r="M19" s="107">
        <v>13814.112000000003</v>
      </c>
      <c r="N19" s="107">
        <v>41442.336000000003</v>
      </c>
      <c r="O19" s="107">
        <v>49730.803200000002</v>
      </c>
      <c r="P19" s="109">
        <v>1001369.6298666666</v>
      </c>
      <c r="Q19" s="107"/>
      <c r="R19" s="107">
        <v>0</v>
      </c>
      <c r="S19" s="107">
        <v>0</v>
      </c>
      <c r="T19" s="110">
        <v>0</v>
      </c>
      <c r="U19" s="110">
        <v>1001369.6298666666</v>
      </c>
    </row>
    <row r="20" spans="1:21" ht="22.5" x14ac:dyDescent="0.2">
      <c r="A20" s="103" t="s">
        <v>1048</v>
      </c>
      <c r="B20" s="103" t="s">
        <v>433</v>
      </c>
      <c r="C20" s="104"/>
      <c r="D20" s="104"/>
      <c r="E20" s="105">
        <v>1</v>
      </c>
      <c r="F20" s="106">
        <v>45592.98</v>
      </c>
      <c r="G20" s="106">
        <v>547115.76</v>
      </c>
      <c r="H20" s="107">
        <v>0</v>
      </c>
      <c r="I20" s="107">
        <v>7598.8300000000008</v>
      </c>
      <c r="J20" s="107">
        <v>75988.3</v>
      </c>
      <c r="K20" s="108">
        <v>62918.312400000003</v>
      </c>
      <c r="L20" s="107">
        <v>16413.4728</v>
      </c>
      <c r="M20" s="107">
        <v>10942.315200000001</v>
      </c>
      <c r="N20" s="107">
        <v>32826.945599999999</v>
      </c>
      <c r="O20" s="107">
        <v>39392.334719999999</v>
      </c>
      <c r="P20" s="109">
        <v>793196.27072000003</v>
      </c>
      <c r="Q20" s="107"/>
      <c r="R20" s="107">
        <v>0</v>
      </c>
      <c r="S20" s="107">
        <v>0</v>
      </c>
      <c r="T20" s="110">
        <v>0</v>
      </c>
      <c r="U20" s="110">
        <v>793196.27072000003</v>
      </c>
    </row>
    <row r="21" spans="1:21" ht="22.5" x14ac:dyDescent="0.2">
      <c r="A21" s="103" t="s">
        <v>1049</v>
      </c>
      <c r="B21" s="103" t="s">
        <v>433</v>
      </c>
      <c r="C21" s="104"/>
      <c r="D21" s="104"/>
      <c r="E21" s="105">
        <v>1</v>
      </c>
      <c r="F21" s="106">
        <v>18715.91</v>
      </c>
      <c r="G21" s="106">
        <v>224590.91999999998</v>
      </c>
      <c r="H21" s="107">
        <v>11542.32</v>
      </c>
      <c r="I21" s="107">
        <v>3119.3183333333332</v>
      </c>
      <c r="J21" s="107">
        <v>31193.183333333331</v>
      </c>
      <c r="K21" s="108">
        <v>25827.9558</v>
      </c>
      <c r="L21" s="107">
        <v>6737.7275999999993</v>
      </c>
      <c r="M21" s="107">
        <v>4491.8184000000001</v>
      </c>
      <c r="N21" s="107">
        <v>13475.455199999999</v>
      </c>
      <c r="O21" s="107">
        <v>16170.546239999998</v>
      </c>
      <c r="P21" s="109">
        <v>337149.24490666663</v>
      </c>
      <c r="Q21" s="107"/>
      <c r="R21" s="107">
        <v>0</v>
      </c>
      <c r="S21" s="107">
        <v>0</v>
      </c>
      <c r="T21" s="110">
        <v>0</v>
      </c>
      <c r="U21" s="110">
        <v>337149.24490666663</v>
      </c>
    </row>
    <row r="22" spans="1:21" ht="22.5" x14ac:dyDescent="0.2">
      <c r="A22" s="103" t="s">
        <v>1039</v>
      </c>
      <c r="B22" s="103" t="s">
        <v>433</v>
      </c>
      <c r="C22" s="104"/>
      <c r="D22" s="104"/>
      <c r="E22" s="105">
        <v>1</v>
      </c>
      <c r="F22" s="106">
        <v>42174.18</v>
      </c>
      <c r="G22" s="106">
        <v>506090.16000000003</v>
      </c>
      <c r="H22" s="107">
        <v>0</v>
      </c>
      <c r="I22" s="107">
        <v>7029.0300000000007</v>
      </c>
      <c r="J22" s="107">
        <v>70290.3</v>
      </c>
      <c r="K22" s="108">
        <v>58200.368400000007</v>
      </c>
      <c r="L22" s="107">
        <v>15182.7048</v>
      </c>
      <c r="M22" s="107">
        <v>10121.8032</v>
      </c>
      <c r="N22" s="107">
        <v>30365.409599999999</v>
      </c>
      <c r="O22" s="107">
        <v>36438.491520000003</v>
      </c>
      <c r="P22" s="109">
        <v>733718.26752000011</v>
      </c>
      <c r="Q22" s="107"/>
      <c r="R22" s="107">
        <v>9357.9549999999999</v>
      </c>
      <c r="S22" s="107">
        <v>18240</v>
      </c>
      <c r="T22" s="110">
        <v>27597.955000000002</v>
      </c>
      <c r="U22" s="110">
        <v>761316.22252000007</v>
      </c>
    </row>
    <row r="23" spans="1:21" ht="22.5" x14ac:dyDescent="0.2">
      <c r="A23" s="103" t="s">
        <v>1050</v>
      </c>
      <c r="B23" s="103" t="s">
        <v>433</v>
      </c>
      <c r="C23" s="104"/>
      <c r="D23" s="104"/>
      <c r="E23" s="105">
        <v>2</v>
      </c>
      <c r="F23" s="106">
        <v>42577.04</v>
      </c>
      <c r="G23" s="106">
        <v>510924.48</v>
      </c>
      <c r="H23" s="107">
        <v>0</v>
      </c>
      <c r="I23" s="107">
        <v>7096.1733333333341</v>
      </c>
      <c r="J23" s="107">
        <v>70961.733333333337</v>
      </c>
      <c r="K23" s="108">
        <v>58756.315199999997</v>
      </c>
      <c r="L23" s="107">
        <v>15327.734399999999</v>
      </c>
      <c r="M23" s="107">
        <v>10218.489599999999</v>
      </c>
      <c r="N23" s="107">
        <v>30655.468799999999</v>
      </c>
      <c r="O23" s="107">
        <v>36786.562559999998</v>
      </c>
      <c r="P23" s="109">
        <v>740726.95722666662</v>
      </c>
      <c r="Q23" s="107"/>
      <c r="R23" s="107">
        <v>0</v>
      </c>
      <c r="S23" s="107">
        <v>0</v>
      </c>
      <c r="T23" s="110">
        <v>0</v>
      </c>
      <c r="U23" s="110">
        <v>740726.95722666662</v>
      </c>
    </row>
    <row r="24" spans="1:21" ht="22.5" x14ac:dyDescent="0.2">
      <c r="A24" s="103" t="s">
        <v>1051</v>
      </c>
      <c r="B24" s="103" t="s">
        <v>433</v>
      </c>
      <c r="C24" s="104"/>
      <c r="D24" s="104"/>
      <c r="E24" s="105">
        <v>1</v>
      </c>
      <c r="F24" s="106">
        <v>21052.1</v>
      </c>
      <c r="G24" s="106">
        <v>252625.19999999998</v>
      </c>
      <c r="H24" s="107">
        <v>26932.079999999994</v>
      </c>
      <c r="I24" s="107">
        <v>3508.6833333333329</v>
      </c>
      <c r="J24" s="107">
        <v>35086.833333333328</v>
      </c>
      <c r="K24" s="108">
        <v>29051.898000000001</v>
      </c>
      <c r="L24" s="107">
        <v>7578.7559999999994</v>
      </c>
      <c r="M24" s="107">
        <v>5052.5039999999999</v>
      </c>
      <c r="N24" s="107">
        <v>15157.511999999999</v>
      </c>
      <c r="O24" s="107">
        <v>18189.014399999996</v>
      </c>
      <c r="P24" s="109">
        <v>393182.4810666666</v>
      </c>
      <c r="Q24" s="107"/>
      <c r="R24" s="107">
        <v>0</v>
      </c>
      <c r="S24" s="107">
        <v>0</v>
      </c>
      <c r="T24" s="110">
        <v>0</v>
      </c>
      <c r="U24" s="110">
        <v>393182.4810666666</v>
      </c>
    </row>
    <row r="25" spans="1:21" ht="22.5" x14ac:dyDescent="0.2">
      <c r="A25" s="103" t="s">
        <v>1052</v>
      </c>
      <c r="B25" s="103" t="s">
        <v>433</v>
      </c>
      <c r="C25" s="104"/>
      <c r="D25" s="104"/>
      <c r="E25" s="105">
        <v>1</v>
      </c>
      <c r="F25" s="106">
        <v>47725</v>
      </c>
      <c r="G25" s="106">
        <v>572700</v>
      </c>
      <c r="H25" s="107">
        <v>0</v>
      </c>
      <c r="I25" s="107">
        <v>7954.1666666666661</v>
      </c>
      <c r="J25" s="107">
        <v>79541.666666666657</v>
      </c>
      <c r="K25" s="108">
        <v>65860.5</v>
      </c>
      <c r="L25" s="107">
        <v>17181</v>
      </c>
      <c r="M25" s="107">
        <v>11454</v>
      </c>
      <c r="N25" s="107">
        <v>34362</v>
      </c>
      <c r="O25" s="107">
        <v>41234.399999999994</v>
      </c>
      <c r="P25" s="109">
        <v>830287.73333333328</v>
      </c>
      <c r="Q25" s="107"/>
      <c r="R25" s="107">
        <v>10526.05</v>
      </c>
      <c r="S25" s="107">
        <v>23712</v>
      </c>
      <c r="T25" s="110">
        <v>34238.050000000003</v>
      </c>
      <c r="U25" s="110">
        <v>864525.78333333333</v>
      </c>
    </row>
    <row r="26" spans="1:21" ht="22.5" x14ac:dyDescent="0.2">
      <c r="A26" s="103" t="s">
        <v>1053</v>
      </c>
      <c r="B26" s="103" t="s">
        <v>1054</v>
      </c>
      <c r="C26" s="104"/>
      <c r="D26" s="104"/>
      <c r="E26" s="105">
        <v>1</v>
      </c>
      <c r="F26" s="106">
        <v>22255.279999999999</v>
      </c>
      <c r="G26" s="106">
        <v>267063.36</v>
      </c>
      <c r="H26" s="107">
        <v>26932.079999999994</v>
      </c>
      <c r="I26" s="107">
        <v>3709.2133333333331</v>
      </c>
      <c r="J26" s="107">
        <v>37092.133333333331</v>
      </c>
      <c r="K26" s="108">
        <v>30712.286400000001</v>
      </c>
      <c r="L26" s="107">
        <v>8011.9007999999994</v>
      </c>
      <c r="M26" s="107">
        <v>5341.2672000000002</v>
      </c>
      <c r="N26" s="107">
        <v>16023.801599999999</v>
      </c>
      <c r="O26" s="107">
        <v>19228.561919999996</v>
      </c>
      <c r="P26" s="109">
        <v>414114.60458666662</v>
      </c>
      <c r="Q26" s="107"/>
      <c r="R26" s="107">
        <v>202754.34</v>
      </c>
      <c r="S26" s="107">
        <v>511248</v>
      </c>
      <c r="T26" s="110">
        <v>714002.34</v>
      </c>
      <c r="U26" s="110">
        <v>1128116.9445866665</v>
      </c>
    </row>
    <row r="27" spans="1:21" ht="22.5" x14ac:dyDescent="0.2">
      <c r="A27" s="103" t="s">
        <v>1037</v>
      </c>
      <c r="B27" s="103" t="s">
        <v>1054</v>
      </c>
      <c r="C27" s="104"/>
      <c r="D27" s="104"/>
      <c r="E27" s="105">
        <v>3</v>
      </c>
      <c r="F27" s="106">
        <v>68239.039999999994</v>
      </c>
      <c r="G27" s="106">
        <v>818868.4800000001</v>
      </c>
      <c r="H27" s="107">
        <v>84643.68</v>
      </c>
      <c r="I27" s="107">
        <v>11373.173333333334</v>
      </c>
      <c r="J27" s="107">
        <v>113731.73333333334</v>
      </c>
      <c r="K27" s="108">
        <v>94169.875200000009</v>
      </c>
      <c r="L27" s="107">
        <v>24566.054400000001</v>
      </c>
      <c r="M27" s="107">
        <v>16377.369600000002</v>
      </c>
      <c r="N27" s="107">
        <v>49132.108800000002</v>
      </c>
      <c r="O27" s="107">
        <v>58958.530559999999</v>
      </c>
      <c r="P27" s="109">
        <v>1271821.0052266673</v>
      </c>
      <c r="Q27" s="107"/>
      <c r="R27" s="107">
        <v>11127.64</v>
      </c>
      <c r="S27" s="107">
        <v>23712</v>
      </c>
      <c r="T27" s="110">
        <v>34839.64</v>
      </c>
      <c r="U27" s="110">
        <v>1306660.6452266672</v>
      </c>
    </row>
    <row r="28" spans="1:21" ht="22.5" x14ac:dyDescent="0.2">
      <c r="A28" s="103" t="s">
        <v>1055</v>
      </c>
      <c r="B28" s="103" t="s">
        <v>1054</v>
      </c>
      <c r="C28" s="104"/>
      <c r="D28" s="104"/>
      <c r="E28" s="105">
        <v>3</v>
      </c>
      <c r="F28" s="106">
        <v>53111.020000000004</v>
      </c>
      <c r="G28" s="106">
        <v>637332.24</v>
      </c>
      <c r="H28" s="107">
        <v>0</v>
      </c>
      <c r="I28" s="107">
        <v>8851.836666666668</v>
      </c>
      <c r="J28" s="107">
        <v>88518.366666666669</v>
      </c>
      <c r="K28" s="108">
        <v>73293.207600000009</v>
      </c>
      <c r="L28" s="107">
        <v>19119.967199999999</v>
      </c>
      <c r="M28" s="107">
        <v>12746.644800000002</v>
      </c>
      <c r="N28" s="107">
        <v>38239.934399999998</v>
      </c>
      <c r="O28" s="107">
        <v>45887.921279999995</v>
      </c>
      <c r="P28" s="109">
        <v>923990.11861333332</v>
      </c>
      <c r="Q28" s="107"/>
      <c r="R28" s="107">
        <v>34119.519999999997</v>
      </c>
      <c r="S28" s="107">
        <v>71136</v>
      </c>
      <c r="T28" s="110">
        <v>105255.51999999999</v>
      </c>
      <c r="U28" s="110">
        <v>1029245.6386133333</v>
      </c>
    </row>
    <row r="29" spans="1:21" ht="22.5" x14ac:dyDescent="0.2">
      <c r="A29" s="103" t="s">
        <v>1056</v>
      </c>
      <c r="B29" s="103" t="s">
        <v>1054</v>
      </c>
      <c r="C29" s="104"/>
      <c r="D29" s="104"/>
      <c r="E29" s="105">
        <v>1</v>
      </c>
      <c r="F29" s="106">
        <v>17954.46</v>
      </c>
      <c r="G29" s="106">
        <v>215453.52</v>
      </c>
      <c r="H29" s="107">
        <v>26932.079999999994</v>
      </c>
      <c r="I29" s="107">
        <v>2992.41</v>
      </c>
      <c r="J29" s="107">
        <v>29924.1</v>
      </c>
      <c r="K29" s="108">
        <v>24777.1548</v>
      </c>
      <c r="L29" s="107">
        <v>6463.6055999999999</v>
      </c>
      <c r="M29" s="107">
        <v>4309.0703999999996</v>
      </c>
      <c r="N29" s="107">
        <v>12927.2112</v>
      </c>
      <c r="O29" s="107">
        <v>15512.653439999998</v>
      </c>
      <c r="P29" s="109">
        <v>339291.80544000008</v>
      </c>
      <c r="Q29" s="107"/>
      <c r="R29" s="107">
        <v>26555.510000000002</v>
      </c>
      <c r="S29" s="107">
        <v>71136</v>
      </c>
      <c r="T29" s="110">
        <v>97691.510000000009</v>
      </c>
      <c r="U29" s="110">
        <v>436983.31544000009</v>
      </c>
    </row>
    <row r="30" spans="1:21" ht="22.5" x14ac:dyDescent="0.2">
      <c r="A30" s="103" t="s">
        <v>1057</v>
      </c>
      <c r="B30" s="103" t="s">
        <v>1054</v>
      </c>
      <c r="C30" s="104"/>
      <c r="D30" s="104"/>
      <c r="E30" s="105">
        <v>6</v>
      </c>
      <c r="F30" s="106">
        <v>103927.36</v>
      </c>
      <c r="G30" s="106">
        <v>1247128.32</v>
      </c>
      <c r="H30" s="107">
        <v>76948.799999999988</v>
      </c>
      <c r="I30" s="107">
        <v>17321.226666666669</v>
      </c>
      <c r="J30" s="107">
        <v>173212.26666666666</v>
      </c>
      <c r="K30" s="108">
        <v>143419.75679999997</v>
      </c>
      <c r="L30" s="107">
        <v>37413.849600000001</v>
      </c>
      <c r="M30" s="107">
        <v>24942.5664</v>
      </c>
      <c r="N30" s="107">
        <v>74827.699200000003</v>
      </c>
      <c r="O30" s="107">
        <v>89793.239039999986</v>
      </c>
      <c r="P30" s="109">
        <v>1885007.7243733332</v>
      </c>
      <c r="Q30" s="107"/>
      <c r="R30" s="107">
        <v>8977.23</v>
      </c>
      <c r="S30" s="107">
        <v>23712</v>
      </c>
      <c r="T30" s="110">
        <v>32689.23</v>
      </c>
      <c r="U30" s="110">
        <v>1917696.9543733331</v>
      </c>
    </row>
    <row r="31" spans="1:21" ht="22.5" x14ac:dyDescent="0.2">
      <c r="A31" s="103" t="s">
        <v>1058</v>
      </c>
      <c r="B31" s="103" t="s">
        <v>1054</v>
      </c>
      <c r="C31" s="104"/>
      <c r="D31" s="104"/>
      <c r="E31" s="105">
        <v>2</v>
      </c>
      <c r="F31" s="106">
        <v>35976.400000000001</v>
      </c>
      <c r="G31" s="106">
        <v>431716.80000000005</v>
      </c>
      <c r="H31" s="107">
        <v>15389.76</v>
      </c>
      <c r="I31" s="107">
        <v>5996.0666666666675</v>
      </c>
      <c r="J31" s="107">
        <v>59960.666666666672</v>
      </c>
      <c r="K31" s="108">
        <v>49647.432000000008</v>
      </c>
      <c r="L31" s="107">
        <v>12951.504000000001</v>
      </c>
      <c r="M31" s="107">
        <v>8634.3360000000011</v>
      </c>
      <c r="N31" s="107">
        <v>25903.008000000002</v>
      </c>
      <c r="O31" s="107">
        <v>31083.609600000003</v>
      </c>
      <c r="P31" s="109">
        <v>641283.18293333333</v>
      </c>
      <c r="Q31" s="107"/>
      <c r="R31" s="107">
        <v>51963.68</v>
      </c>
      <c r="S31" s="107">
        <v>142272</v>
      </c>
      <c r="T31" s="110">
        <v>194235.68</v>
      </c>
      <c r="U31" s="110">
        <v>835518.86293333326</v>
      </c>
    </row>
    <row r="32" spans="1:21" ht="22.5" x14ac:dyDescent="0.2">
      <c r="A32" s="103" t="s">
        <v>1059</v>
      </c>
      <c r="B32" s="103" t="s">
        <v>1054</v>
      </c>
      <c r="C32" s="104"/>
      <c r="D32" s="104"/>
      <c r="E32" s="105">
        <v>2</v>
      </c>
      <c r="F32" s="106">
        <v>12372.92</v>
      </c>
      <c r="G32" s="106">
        <v>148475.04</v>
      </c>
      <c r="H32" s="107">
        <v>0</v>
      </c>
      <c r="I32" s="107">
        <v>2062.1533333333336</v>
      </c>
      <c r="J32" s="107">
        <v>20621.533333333336</v>
      </c>
      <c r="K32" s="108">
        <v>17074.6296</v>
      </c>
      <c r="L32" s="107">
        <v>4454.2511999999997</v>
      </c>
      <c r="M32" s="107">
        <v>2969.5008000000003</v>
      </c>
      <c r="N32" s="107">
        <v>8908.5023999999994</v>
      </c>
      <c r="O32" s="107">
        <v>10690.202879999999</v>
      </c>
      <c r="P32" s="109">
        <v>215255.81354666667</v>
      </c>
      <c r="Q32" s="107"/>
      <c r="R32" s="107">
        <v>17988.2</v>
      </c>
      <c r="S32" s="107">
        <v>47424</v>
      </c>
      <c r="T32" s="110">
        <v>65412.2</v>
      </c>
      <c r="U32" s="110">
        <v>280668.01354666665</v>
      </c>
    </row>
    <row r="33" spans="1:21" ht="22.5" x14ac:dyDescent="0.2">
      <c r="A33" s="103" t="s">
        <v>1048</v>
      </c>
      <c r="B33" s="103" t="s">
        <v>1054</v>
      </c>
      <c r="C33" s="104"/>
      <c r="D33" s="104"/>
      <c r="E33" s="105">
        <v>1</v>
      </c>
      <c r="F33" s="106">
        <v>45592.98</v>
      </c>
      <c r="G33" s="106">
        <v>547115.76</v>
      </c>
      <c r="H33" s="107">
        <v>0</v>
      </c>
      <c r="I33" s="107">
        <v>7598.8300000000008</v>
      </c>
      <c r="J33" s="107">
        <v>75988.3</v>
      </c>
      <c r="K33" s="108">
        <v>62918.312400000003</v>
      </c>
      <c r="L33" s="107">
        <v>16413.4728</v>
      </c>
      <c r="M33" s="107">
        <v>10942.315200000001</v>
      </c>
      <c r="N33" s="107">
        <v>32826.945599999999</v>
      </c>
      <c r="O33" s="107">
        <v>39392.334719999999</v>
      </c>
      <c r="P33" s="109">
        <v>793196.27072000003</v>
      </c>
      <c r="Q33" s="107"/>
      <c r="R33" s="107">
        <v>6186.46</v>
      </c>
      <c r="S33" s="107">
        <v>18240</v>
      </c>
      <c r="T33" s="110">
        <v>24426.46</v>
      </c>
      <c r="U33" s="110">
        <v>817622.73071999999</v>
      </c>
    </row>
    <row r="34" spans="1:21" ht="22.5" x14ac:dyDescent="0.2">
      <c r="A34" s="103" t="s">
        <v>1060</v>
      </c>
      <c r="B34" s="103" t="s">
        <v>1054</v>
      </c>
      <c r="C34" s="104"/>
      <c r="D34" s="104"/>
      <c r="E34" s="105">
        <v>1</v>
      </c>
      <c r="F34" s="106">
        <v>0</v>
      </c>
      <c r="G34" s="106">
        <v>0</v>
      </c>
      <c r="H34" s="107">
        <v>0</v>
      </c>
      <c r="I34" s="107">
        <v>0</v>
      </c>
      <c r="J34" s="107">
        <v>0</v>
      </c>
      <c r="K34" s="108">
        <v>0</v>
      </c>
      <c r="L34" s="107">
        <v>0</v>
      </c>
      <c r="M34" s="107">
        <v>0</v>
      </c>
      <c r="N34" s="107">
        <v>0</v>
      </c>
      <c r="O34" s="107">
        <v>0</v>
      </c>
      <c r="P34" s="109">
        <v>0</v>
      </c>
      <c r="Q34" s="107"/>
      <c r="R34" s="107">
        <v>0</v>
      </c>
      <c r="S34" s="107">
        <v>0</v>
      </c>
      <c r="T34" s="110">
        <v>0</v>
      </c>
      <c r="U34" s="110">
        <v>0</v>
      </c>
    </row>
    <row r="35" spans="1:21" ht="22.5" x14ac:dyDescent="0.2">
      <c r="A35" s="103" t="s">
        <v>1039</v>
      </c>
      <c r="B35" s="103" t="s">
        <v>1054</v>
      </c>
      <c r="C35" s="104"/>
      <c r="D35" s="104"/>
      <c r="E35" s="105">
        <v>2</v>
      </c>
      <c r="F35" s="106">
        <v>84348.36</v>
      </c>
      <c r="G35" s="106">
        <v>1012180.3200000001</v>
      </c>
      <c r="H35" s="107">
        <v>0</v>
      </c>
      <c r="I35" s="107">
        <v>14058.060000000001</v>
      </c>
      <c r="J35" s="107">
        <v>140580.6</v>
      </c>
      <c r="K35" s="108">
        <v>116400.73680000001</v>
      </c>
      <c r="L35" s="107">
        <v>30365.409599999999</v>
      </c>
      <c r="M35" s="107">
        <v>20243.606400000001</v>
      </c>
      <c r="N35" s="107">
        <v>60730.819199999998</v>
      </c>
      <c r="O35" s="107">
        <v>72876.983040000006</v>
      </c>
      <c r="P35" s="109">
        <v>1467436.5350400002</v>
      </c>
      <c r="Q35" s="107"/>
      <c r="R35" s="107">
        <v>0</v>
      </c>
      <c r="S35" s="107">
        <v>0</v>
      </c>
      <c r="T35" s="110">
        <v>0</v>
      </c>
      <c r="U35" s="110">
        <v>1467436.5350400002</v>
      </c>
    </row>
    <row r="36" spans="1:21" ht="22.5" x14ac:dyDescent="0.2">
      <c r="A36" s="103" t="s">
        <v>1040</v>
      </c>
      <c r="B36" s="103" t="s">
        <v>1054</v>
      </c>
      <c r="C36" s="104"/>
      <c r="D36" s="104"/>
      <c r="E36" s="105">
        <v>1</v>
      </c>
      <c r="F36" s="106">
        <v>30520.36</v>
      </c>
      <c r="G36" s="106">
        <v>366244.32</v>
      </c>
      <c r="H36" s="107">
        <v>0</v>
      </c>
      <c r="I36" s="107">
        <v>5086.7266666666665</v>
      </c>
      <c r="J36" s="107">
        <v>50867.266666666663</v>
      </c>
      <c r="K36" s="108">
        <v>42118.096799999999</v>
      </c>
      <c r="L36" s="107">
        <v>10987.329599999999</v>
      </c>
      <c r="M36" s="107">
        <v>7324.8864000000003</v>
      </c>
      <c r="N36" s="107">
        <v>21974.659199999998</v>
      </c>
      <c r="O36" s="107">
        <v>26369.591039999999</v>
      </c>
      <c r="P36" s="109">
        <v>530972.87637333339</v>
      </c>
      <c r="Q36" s="107"/>
      <c r="R36" s="107">
        <v>0</v>
      </c>
      <c r="S36" s="107">
        <v>0</v>
      </c>
      <c r="T36" s="110">
        <v>0</v>
      </c>
      <c r="U36" s="110">
        <v>530972.87637333339</v>
      </c>
    </row>
    <row r="37" spans="1:21" ht="22.5" x14ac:dyDescent="0.2">
      <c r="A37" s="103" t="s">
        <v>1051</v>
      </c>
      <c r="B37" s="103" t="s">
        <v>1054</v>
      </c>
      <c r="C37" s="104"/>
      <c r="D37" s="104"/>
      <c r="E37" s="105">
        <v>1</v>
      </c>
      <c r="F37" s="106">
        <v>18461.099999999999</v>
      </c>
      <c r="G37" s="106">
        <v>221533.19999999998</v>
      </c>
      <c r="H37" s="107">
        <v>26932.079999999994</v>
      </c>
      <c r="I37" s="107">
        <v>3076.8500000000004</v>
      </c>
      <c r="J37" s="107">
        <v>30768.5</v>
      </c>
      <c r="K37" s="108">
        <v>25476.317999999999</v>
      </c>
      <c r="L37" s="107">
        <v>6645.9959999999992</v>
      </c>
      <c r="M37" s="107">
        <v>4430.6639999999998</v>
      </c>
      <c r="N37" s="107">
        <v>13291.991999999998</v>
      </c>
      <c r="O37" s="107">
        <v>15950.390399999998</v>
      </c>
      <c r="P37" s="109">
        <v>348105.99039999995</v>
      </c>
      <c r="Q37" s="107"/>
      <c r="R37" s="107">
        <v>0</v>
      </c>
      <c r="S37" s="107">
        <v>0</v>
      </c>
      <c r="T37" s="110">
        <v>0</v>
      </c>
      <c r="U37" s="110">
        <v>348105.99039999995</v>
      </c>
    </row>
    <row r="38" spans="1:21" ht="22.5" x14ac:dyDescent="0.2">
      <c r="A38" s="103" t="s">
        <v>1061</v>
      </c>
      <c r="B38" s="103" t="s">
        <v>1054</v>
      </c>
      <c r="C38" s="104"/>
      <c r="D38" s="104"/>
      <c r="E38" s="105">
        <v>2</v>
      </c>
      <c r="F38" s="106">
        <v>0</v>
      </c>
      <c r="G38" s="106">
        <v>0</v>
      </c>
      <c r="H38" s="107">
        <v>0</v>
      </c>
      <c r="I38" s="107">
        <v>0</v>
      </c>
      <c r="J38" s="107">
        <v>0</v>
      </c>
      <c r="K38" s="108">
        <v>0</v>
      </c>
      <c r="L38" s="107">
        <v>0</v>
      </c>
      <c r="M38" s="107">
        <v>0</v>
      </c>
      <c r="N38" s="107">
        <v>0</v>
      </c>
      <c r="O38" s="107">
        <v>0</v>
      </c>
      <c r="P38" s="109">
        <v>0</v>
      </c>
      <c r="Q38" s="107"/>
      <c r="R38" s="107">
        <v>9230.5499999999993</v>
      </c>
      <c r="S38" s="107">
        <v>23712</v>
      </c>
      <c r="T38" s="110">
        <v>32942.550000000003</v>
      </c>
      <c r="U38" s="110">
        <v>32942.550000000003</v>
      </c>
    </row>
    <row r="39" spans="1:21" ht="22.5" x14ac:dyDescent="0.2">
      <c r="A39" s="103" t="s">
        <v>1062</v>
      </c>
      <c r="B39" s="103" t="s">
        <v>1054</v>
      </c>
      <c r="C39" s="104"/>
      <c r="D39" s="104"/>
      <c r="E39" s="105">
        <v>1</v>
      </c>
      <c r="F39" s="106">
        <v>16778.809999999998</v>
      </c>
      <c r="G39" s="106">
        <v>201345.71999999997</v>
      </c>
      <c r="H39" s="107">
        <v>0</v>
      </c>
      <c r="I39" s="107">
        <v>2796.4683333333337</v>
      </c>
      <c r="J39" s="107">
        <v>27964.683333333334</v>
      </c>
      <c r="K39" s="108">
        <v>23154.757799999999</v>
      </c>
      <c r="L39" s="107">
        <v>6040.3715999999986</v>
      </c>
      <c r="M39" s="107">
        <v>4026.9143999999997</v>
      </c>
      <c r="N39" s="107">
        <v>12080.743199999997</v>
      </c>
      <c r="O39" s="107">
        <v>14496.891839999997</v>
      </c>
      <c r="P39" s="109">
        <v>291906.55050666659</v>
      </c>
      <c r="Q39" s="107"/>
      <c r="R39" s="107">
        <v>0</v>
      </c>
      <c r="S39" s="107">
        <v>0</v>
      </c>
      <c r="T39" s="110">
        <v>0</v>
      </c>
      <c r="U39" s="110">
        <v>291906.55050666659</v>
      </c>
    </row>
    <row r="40" spans="1:21" ht="22.5" x14ac:dyDescent="0.2">
      <c r="A40" s="103" t="s">
        <v>1063</v>
      </c>
      <c r="B40" s="103" t="s">
        <v>1054</v>
      </c>
      <c r="C40" s="104"/>
      <c r="D40" s="104"/>
      <c r="E40" s="105">
        <v>1</v>
      </c>
      <c r="F40" s="106">
        <v>18769.37</v>
      </c>
      <c r="G40" s="106">
        <v>225232.44</v>
      </c>
      <c r="H40" s="107">
        <v>23084.639999999999</v>
      </c>
      <c r="I40" s="107">
        <v>3128.2283333333335</v>
      </c>
      <c r="J40" s="107">
        <v>31282.283333333333</v>
      </c>
      <c r="K40" s="108">
        <v>25901.730600000003</v>
      </c>
      <c r="L40" s="107">
        <v>6756.9731999999995</v>
      </c>
      <c r="M40" s="107">
        <v>4504.6487999999999</v>
      </c>
      <c r="N40" s="107">
        <v>13513.946399999999</v>
      </c>
      <c r="O40" s="107">
        <v>16216.73568</v>
      </c>
      <c r="P40" s="109">
        <v>349621.62634666672</v>
      </c>
      <c r="Q40" s="107"/>
      <c r="R40" s="107">
        <v>8389.4049999999988</v>
      </c>
      <c r="S40" s="107">
        <v>18240</v>
      </c>
      <c r="T40" s="110">
        <v>26629.404999999999</v>
      </c>
      <c r="U40" s="110">
        <v>376251.03134666674</v>
      </c>
    </row>
    <row r="41" spans="1:21" ht="22.5" x14ac:dyDescent="0.2">
      <c r="A41" s="103" t="s">
        <v>1064</v>
      </c>
      <c r="B41" s="103" t="s">
        <v>1054</v>
      </c>
      <c r="C41" s="104"/>
      <c r="D41" s="104"/>
      <c r="E41" s="105">
        <v>1</v>
      </c>
      <c r="F41" s="106">
        <v>19062.72</v>
      </c>
      <c r="G41" s="106">
        <v>228752.64000000001</v>
      </c>
      <c r="H41" s="107">
        <v>0</v>
      </c>
      <c r="I41" s="107">
        <v>3177.1200000000008</v>
      </c>
      <c r="J41" s="107">
        <v>31771.200000000004</v>
      </c>
      <c r="K41" s="108">
        <v>26306.553600000003</v>
      </c>
      <c r="L41" s="107">
        <v>6862.5792000000001</v>
      </c>
      <c r="M41" s="107">
        <v>4575.0528000000004</v>
      </c>
      <c r="N41" s="107">
        <v>13725.1584</v>
      </c>
      <c r="O41" s="107">
        <v>16470.19008</v>
      </c>
      <c r="P41" s="109">
        <v>331640.49407999997</v>
      </c>
      <c r="Q41" s="107"/>
      <c r="R41" s="107">
        <v>9384.6849999999995</v>
      </c>
      <c r="S41" s="107">
        <v>24240</v>
      </c>
      <c r="T41" s="110">
        <v>33624.684999999998</v>
      </c>
      <c r="U41" s="110">
        <v>365265.17907999997</v>
      </c>
    </row>
    <row r="42" spans="1:21" ht="22.5" x14ac:dyDescent="0.2">
      <c r="A42" s="103" t="s">
        <v>1041</v>
      </c>
      <c r="B42" s="103" t="s">
        <v>1054</v>
      </c>
      <c r="C42" s="104"/>
      <c r="D42" s="104"/>
      <c r="E42" s="105">
        <v>1</v>
      </c>
      <c r="F42" s="106">
        <v>18600.2</v>
      </c>
      <c r="G42" s="106">
        <v>223202.40000000002</v>
      </c>
      <c r="H42" s="107">
        <v>15389.76</v>
      </c>
      <c r="I42" s="107">
        <v>3100.0333333333342</v>
      </c>
      <c r="J42" s="107">
        <v>31000.333333333339</v>
      </c>
      <c r="K42" s="108">
        <v>25668.276000000005</v>
      </c>
      <c r="L42" s="107">
        <v>6696.0720000000001</v>
      </c>
      <c r="M42" s="107">
        <v>4464.0480000000007</v>
      </c>
      <c r="N42" s="107">
        <v>13392.144</v>
      </c>
      <c r="O42" s="107">
        <v>16070.5728</v>
      </c>
      <c r="P42" s="109">
        <v>338983.63946666667</v>
      </c>
      <c r="Q42" s="107"/>
      <c r="R42" s="107">
        <v>9531.36</v>
      </c>
      <c r="S42" s="107">
        <v>23712</v>
      </c>
      <c r="T42" s="110">
        <v>33243.360000000001</v>
      </c>
      <c r="U42" s="110">
        <v>372226.99946666666</v>
      </c>
    </row>
    <row r="43" spans="1:21" ht="22.5" x14ac:dyDescent="0.2">
      <c r="A43" s="103" t="s">
        <v>1039</v>
      </c>
      <c r="B43" s="103" t="s">
        <v>690</v>
      </c>
      <c r="C43" s="104"/>
      <c r="D43" s="104"/>
      <c r="E43" s="105">
        <v>1</v>
      </c>
      <c r="F43" s="106">
        <v>42174.18</v>
      </c>
      <c r="G43" s="106">
        <v>506090.16000000003</v>
      </c>
      <c r="H43" s="107">
        <v>0</v>
      </c>
      <c r="I43" s="107">
        <v>7029.0300000000007</v>
      </c>
      <c r="J43" s="107">
        <v>70290.3</v>
      </c>
      <c r="K43" s="108">
        <v>58200.368400000007</v>
      </c>
      <c r="L43" s="107">
        <v>15182.7048</v>
      </c>
      <c r="M43" s="107">
        <v>10121.8032</v>
      </c>
      <c r="N43" s="107">
        <v>30365.409599999999</v>
      </c>
      <c r="O43" s="107">
        <v>36438.491520000003</v>
      </c>
      <c r="P43" s="109">
        <v>733718.26752000011</v>
      </c>
      <c r="Q43" s="107"/>
      <c r="R43" s="107">
        <v>0</v>
      </c>
      <c r="S43" s="107">
        <v>0</v>
      </c>
      <c r="T43" s="110">
        <v>0</v>
      </c>
      <c r="U43" s="110">
        <v>733718.26752000011</v>
      </c>
    </row>
    <row r="44" spans="1:21" ht="22.5" x14ac:dyDescent="0.2">
      <c r="A44" s="103" t="s">
        <v>1040</v>
      </c>
      <c r="B44" s="103" t="s">
        <v>621</v>
      </c>
      <c r="C44" s="104"/>
      <c r="D44" s="104"/>
      <c r="E44" s="105">
        <v>1</v>
      </c>
      <c r="F44" s="106">
        <v>30520.36</v>
      </c>
      <c r="G44" s="106">
        <v>366244.32</v>
      </c>
      <c r="H44" s="107">
        <v>0</v>
      </c>
      <c r="I44" s="107">
        <v>5086.7266666666665</v>
      </c>
      <c r="J44" s="107">
        <v>50867.266666666663</v>
      </c>
      <c r="K44" s="108">
        <v>42118.096799999999</v>
      </c>
      <c r="L44" s="107">
        <v>10987.329599999999</v>
      </c>
      <c r="M44" s="107">
        <v>7324.8864000000003</v>
      </c>
      <c r="N44" s="107">
        <v>21974.659199999998</v>
      </c>
      <c r="O44" s="107">
        <v>26369.591039999999</v>
      </c>
      <c r="P44" s="109">
        <v>530972.87637333339</v>
      </c>
      <c r="Q44" s="107"/>
      <c r="R44" s="107">
        <v>0</v>
      </c>
      <c r="S44" s="107">
        <v>0</v>
      </c>
      <c r="T44" s="110">
        <v>0</v>
      </c>
      <c r="U44" s="110">
        <v>530972.87637333339</v>
      </c>
    </row>
    <row r="45" spans="1:21" ht="45" x14ac:dyDescent="0.2">
      <c r="A45" s="103" t="s">
        <v>1037</v>
      </c>
      <c r="B45" s="103" t="s">
        <v>1065</v>
      </c>
      <c r="C45" s="104"/>
      <c r="D45" s="104"/>
      <c r="E45" s="105">
        <v>1</v>
      </c>
      <c r="F45" s="106">
        <v>25565.94</v>
      </c>
      <c r="G45" s="106">
        <v>306791.27999999997</v>
      </c>
      <c r="H45" s="107">
        <v>23084.639999999999</v>
      </c>
      <c r="I45" s="107">
        <v>4260.99</v>
      </c>
      <c r="J45" s="107">
        <v>42609.899999999994</v>
      </c>
      <c r="K45" s="108">
        <v>35280.997199999998</v>
      </c>
      <c r="L45" s="107">
        <v>9203.7383999999984</v>
      </c>
      <c r="M45" s="107">
        <v>6135.8255999999992</v>
      </c>
      <c r="N45" s="107">
        <v>18407.476799999997</v>
      </c>
      <c r="O45" s="107">
        <v>22088.972159999998</v>
      </c>
      <c r="P45" s="109">
        <v>467863.82015999989</v>
      </c>
      <c r="Q45" s="107"/>
      <c r="R45" s="107">
        <v>70418.725000000006</v>
      </c>
      <c r="S45" s="107">
        <v>142800</v>
      </c>
      <c r="T45" s="110">
        <v>213218.72500000001</v>
      </c>
      <c r="U45" s="110">
        <v>681082.54515999986</v>
      </c>
    </row>
    <row r="46" spans="1:21" ht="45" x14ac:dyDescent="0.2">
      <c r="A46" s="103" t="s">
        <v>1066</v>
      </c>
      <c r="B46" s="103" t="s">
        <v>1065</v>
      </c>
      <c r="C46" s="104"/>
      <c r="D46" s="104"/>
      <c r="E46" s="105">
        <v>1</v>
      </c>
      <c r="F46" s="106">
        <v>19310.28</v>
      </c>
      <c r="G46" s="106">
        <v>231723.36</v>
      </c>
      <c r="H46" s="107">
        <v>0</v>
      </c>
      <c r="I46" s="107">
        <v>3218.3799999999997</v>
      </c>
      <c r="J46" s="107">
        <v>32183.799999999996</v>
      </c>
      <c r="K46" s="108">
        <v>26648.186399999999</v>
      </c>
      <c r="L46" s="107">
        <v>6951.7007999999996</v>
      </c>
      <c r="M46" s="107">
        <v>4634.4672</v>
      </c>
      <c r="N46" s="107">
        <v>13903.401599999999</v>
      </c>
      <c r="O46" s="107">
        <v>16684.081919999997</v>
      </c>
      <c r="P46" s="109">
        <v>335947.37792</v>
      </c>
      <c r="Q46" s="107"/>
      <c r="R46" s="107">
        <v>12782.97</v>
      </c>
      <c r="S46" s="107">
        <v>23712</v>
      </c>
      <c r="T46" s="110">
        <v>36494.97</v>
      </c>
      <c r="U46" s="110">
        <v>372442.34791999997</v>
      </c>
    </row>
    <row r="47" spans="1:21" ht="45" x14ac:dyDescent="0.2">
      <c r="A47" s="103" t="s">
        <v>1047</v>
      </c>
      <c r="B47" s="103" t="s">
        <v>1065</v>
      </c>
      <c r="C47" s="104"/>
      <c r="D47" s="104"/>
      <c r="E47" s="105">
        <v>2</v>
      </c>
      <c r="F47" s="106">
        <v>115117.6</v>
      </c>
      <c r="G47" s="106">
        <v>1381411.2000000002</v>
      </c>
      <c r="H47" s="107">
        <v>0</v>
      </c>
      <c r="I47" s="107">
        <v>19186.26666666667</v>
      </c>
      <c r="J47" s="107">
        <v>191862.66666666669</v>
      </c>
      <c r="K47" s="108">
        <v>158862.28800000003</v>
      </c>
      <c r="L47" s="107">
        <v>41442.336000000003</v>
      </c>
      <c r="M47" s="107">
        <v>27628.224000000006</v>
      </c>
      <c r="N47" s="107">
        <v>82884.672000000006</v>
      </c>
      <c r="O47" s="107">
        <v>99461.606400000004</v>
      </c>
      <c r="P47" s="109">
        <v>2002739.2597333333</v>
      </c>
      <c r="Q47" s="107"/>
      <c r="R47" s="107">
        <v>9655.14</v>
      </c>
      <c r="S47" s="107">
        <v>23712</v>
      </c>
      <c r="T47" s="110">
        <v>33367.14</v>
      </c>
      <c r="U47" s="110">
        <v>2036106.3997333331</v>
      </c>
    </row>
    <row r="48" spans="1:21" ht="45" x14ac:dyDescent="0.2">
      <c r="A48" s="103" t="s">
        <v>1067</v>
      </c>
      <c r="B48" s="103" t="s">
        <v>1065</v>
      </c>
      <c r="C48" s="104"/>
      <c r="D48" s="104"/>
      <c r="E48" s="105">
        <v>3</v>
      </c>
      <c r="F48" s="106">
        <v>79182</v>
      </c>
      <c r="G48" s="106">
        <v>950184</v>
      </c>
      <c r="H48" s="107">
        <v>73101.359999999986</v>
      </c>
      <c r="I48" s="107">
        <v>13197</v>
      </c>
      <c r="J48" s="107">
        <v>131970</v>
      </c>
      <c r="K48" s="108">
        <v>109271.16</v>
      </c>
      <c r="L48" s="107">
        <v>28505.52</v>
      </c>
      <c r="M48" s="107">
        <v>19003.68</v>
      </c>
      <c r="N48" s="107">
        <v>57011.040000000001</v>
      </c>
      <c r="O48" s="107">
        <v>68413.247999999992</v>
      </c>
      <c r="P48" s="109">
        <v>1450657.0079999997</v>
      </c>
      <c r="Q48" s="107"/>
      <c r="R48" s="107">
        <v>0</v>
      </c>
      <c r="S48" s="107">
        <v>0</v>
      </c>
      <c r="T48" s="110">
        <v>0</v>
      </c>
      <c r="U48" s="110">
        <v>1450657.0079999997</v>
      </c>
    </row>
    <row r="49" spans="1:21" ht="45" x14ac:dyDescent="0.2">
      <c r="A49" s="103" t="s">
        <v>1068</v>
      </c>
      <c r="B49" s="103" t="s">
        <v>1065</v>
      </c>
      <c r="C49" s="104"/>
      <c r="D49" s="104"/>
      <c r="E49" s="105">
        <v>1</v>
      </c>
      <c r="F49" s="106">
        <v>16779.23</v>
      </c>
      <c r="G49" s="106">
        <v>201350.76</v>
      </c>
      <c r="H49" s="107">
        <v>23084.639999999999</v>
      </c>
      <c r="I49" s="107">
        <v>2796.5383333333339</v>
      </c>
      <c r="J49" s="107">
        <v>27965.383333333335</v>
      </c>
      <c r="K49" s="108">
        <v>23155.3374</v>
      </c>
      <c r="L49" s="107">
        <v>6040.5227999999997</v>
      </c>
      <c r="M49" s="107">
        <v>4027.0152000000003</v>
      </c>
      <c r="N49" s="107">
        <v>12081.045599999999</v>
      </c>
      <c r="O49" s="107">
        <v>14497.254719999999</v>
      </c>
      <c r="P49" s="109">
        <v>314998.49738666671</v>
      </c>
      <c r="Q49" s="107"/>
      <c r="R49" s="107">
        <v>39591</v>
      </c>
      <c r="S49" s="107">
        <v>77136</v>
      </c>
      <c r="T49" s="110">
        <v>116727</v>
      </c>
      <c r="U49" s="110">
        <v>431725.49738666671</v>
      </c>
    </row>
    <row r="50" spans="1:21" ht="45" x14ac:dyDescent="0.2">
      <c r="A50" s="103" t="s">
        <v>1039</v>
      </c>
      <c r="B50" s="103" t="s">
        <v>1065</v>
      </c>
      <c r="C50" s="104"/>
      <c r="D50" s="104"/>
      <c r="E50" s="105">
        <v>2</v>
      </c>
      <c r="F50" s="106">
        <v>84348.36</v>
      </c>
      <c r="G50" s="106">
        <v>1012180.3200000001</v>
      </c>
      <c r="H50" s="107">
        <v>0</v>
      </c>
      <c r="I50" s="107">
        <v>14058.060000000001</v>
      </c>
      <c r="J50" s="107">
        <v>140580.6</v>
      </c>
      <c r="K50" s="108">
        <v>116400.73680000001</v>
      </c>
      <c r="L50" s="107">
        <v>30365.409599999999</v>
      </c>
      <c r="M50" s="107">
        <v>20243.606400000001</v>
      </c>
      <c r="N50" s="107">
        <v>60730.819199999998</v>
      </c>
      <c r="O50" s="107">
        <v>72876.983040000006</v>
      </c>
      <c r="P50" s="109">
        <v>1467436.5350400002</v>
      </c>
      <c r="Q50" s="107"/>
      <c r="R50" s="107">
        <v>8389.6149999999998</v>
      </c>
      <c r="S50" s="107">
        <v>18240</v>
      </c>
      <c r="T50" s="110">
        <v>26629.614999999998</v>
      </c>
      <c r="U50" s="110">
        <v>1494066.1500400002</v>
      </c>
    </row>
    <row r="51" spans="1:21" ht="45" x14ac:dyDescent="0.2">
      <c r="A51" s="103" t="s">
        <v>1040</v>
      </c>
      <c r="B51" s="103" t="s">
        <v>1065</v>
      </c>
      <c r="C51" s="104"/>
      <c r="D51" s="104"/>
      <c r="E51" s="105">
        <v>1</v>
      </c>
      <c r="F51" s="106">
        <v>30520.36</v>
      </c>
      <c r="G51" s="106">
        <v>366244.32</v>
      </c>
      <c r="H51" s="107">
        <v>0</v>
      </c>
      <c r="I51" s="107">
        <v>5086.7266666666665</v>
      </c>
      <c r="J51" s="107">
        <v>50867.266666666663</v>
      </c>
      <c r="K51" s="108">
        <v>42118.096799999999</v>
      </c>
      <c r="L51" s="107">
        <v>10987.329599999999</v>
      </c>
      <c r="M51" s="107">
        <v>7324.8864000000003</v>
      </c>
      <c r="N51" s="107">
        <v>21974.659199999998</v>
      </c>
      <c r="O51" s="107">
        <v>26369.591039999999</v>
      </c>
      <c r="P51" s="109">
        <v>530972.87637333339</v>
      </c>
      <c r="Q51" s="107"/>
      <c r="R51" s="107">
        <v>0</v>
      </c>
      <c r="S51" s="107">
        <v>0</v>
      </c>
      <c r="T51" s="110">
        <v>0</v>
      </c>
      <c r="U51" s="110">
        <v>530972.87637333339</v>
      </c>
    </row>
    <row r="52" spans="1:21" ht="45" x14ac:dyDescent="0.2">
      <c r="A52" s="103" t="s">
        <v>1050</v>
      </c>
      <c r="B52" s="103" t="s">
        <v>1065</v>
      </c>
      <c r="C52" s="104"/>
      <c r="D52" s="104"/>
      <c r="E52" s="105">
        <v>2</v>
      </c>
      <c r="F52" s="106">
        <v>42577.04</v>
      </c>
      <c r="G52" s="106">
        <v>510924.48</v>
      </c>
      <c r="H52" s="107">
        <v>0</v>
      </c>
      <c r="I52" s="107">
        <v>7096.1733333333341</v>
      </c>
      <c r="J52" s="107">
        <v>70961.733333333337</v>
      </c>
      <c r="K52" s="108">
        <v>58756.315199999997</v>
      </c>
      <c r="L52" s="107">
        <v>15327.734399999999</v>
      </c>
      <c r="M52" s="107">
        <v>10218.489599999999</v>
      </c>
      <c r="N52" s="107">
        <v>30655.468799999999</v>
      </c>
      <c r="O52" s="107">
        <v>36786.562559999998</v>
      </c>
      <c r="P52" s="109">
        <v>740726.95722666662</v>
      </c>
      <c r="Q52" s="107"/>
      <c r="R52" s="107">
        <v>0</v>
      </c>
      <c r="S52" s="107">
        <v>0</v>
      </c>
      <c r="T52" s="110">
        <v>0</v>
      </c>
      <c r="U52" s="110">
        <v>740726.95722666662</v>
      </c>
    </row>
    <row r="53" spans="1:21" ht="22.5" x14ac:dyDescent="0.2">
      <c r="A53" s="103" t="s">
        <v>1042</v>
      </c>
      <c r="B53" s="103" t="s">
        <v>691</v>
      </c>
      <c r="C53" s="104"/>
      <c r="D53" s="104"/>
      <c r="E53" s="105">
        <v>3</v>
      </c>
      <c r="F53" s="106">
        <v>57599.360000000001</v>
      </c>
      <c r="G53" s="106">
        <v>691192.32000000007</v>
      </c>
      <c r="H53" s="107">
        <v>11542.32</v>
      </c>
      <c r="I53" s="107">
        <v>9599.8933333333352</v>
      </c>
      <c r="J53" s="107">
        <v>95998.933333333349</v>
      </c>
      <c r="K53" s="108">
        <v>79487.116800000003</v>
      </c>
      <c r="L53" s="107">
        <v>20735.7696</v>
      </c>
      <c r="M53" s="107">
        <v>13823.846400000002</v>
      </c>
      <c r="N53" s="107">
        <v>41471.539199999999</v>
      </c>
      <c r="O53" s="107">
        <v>49765.847040000001</v>
      </c>
      <c r="P53" s="109">
        <v>1013617.5857066667</v>
      </c>
      <c r="Q53" s="107"/>
      <c r="R53" s="107">
        <v>204911.07999999996</v>
      </c>
      <c r="S53" s="107">
        <v>474528</v>
      </c>
      <c r="T53" s="110">
        <v>679439.08</v>
      </c>
      <c r="U53" s="110">
        <v>1693056.6657066667</v>
      </c>
    </row>
    <row r="54" spans="1:21" ht="22.5" x14ac:dyDescent="0.2">
      <c r="A54" s="103" t="s">
        <v>1069</v>
      </c>
      <c r="B54" s="103" t="s">
        <v>691</v>
      </c>
      <c r="C54" s="104"/>
      <c r="D54" s="104"/>
      <c r="E54" s="105">
        <v>3</v>
      </c>
      <c r="F54" s="106">
        <v>70189.739999999991</v>
      </c>
      <c r="G54" s="106">
        <v>842276.87999999989</v>
      </c>
      <c r="H54" s="107">
        <v>69253.919999999998</v>
      </c>
      <c r="I54" s="107">
        <v>11698.289999999999</v>
      </c>
      <c r="J54" s="107">
        <v>116982.89999999998</v>
      </c>
      <c r="K54" s="108">
        <v>96861.841199999995</v>
      </c>
      <c r="L54" s="107">
        <v>25268.306399999994</v>
      </c>
      <c r="M54" s="107">
        <v>16845.537599999996</v>
      </c>
      <c r="N54" s="107">
        <v>50536.612799999988</v>
      </c>
      <c r="O54" s="107">
        <v>60643.935359999989</v>
      </c>
      <c r="P54" s="109">
        <v>1290368.2233599997</v>
      </c>
      <c r="Q54" s="107"/>
      <c r="R54" s="107">
        <v>28799.68</v>
      </c>
      <c r="S54" s="107">
        <v>77136</v>
      </c>
      <c r="T54" s="110">
        <v>105935.67999999999</v>
      </c>
      <c r="U54" s="110">
        <v>1396303.9033599996</v>
      </c>
    </row>
    <row r="55" spans="1:21" ht="22.5" x14ac:dyDescent="0.2">
      <c r="A55" s="103" t="s">
        <v>1043</v>
      </c>
      <c r="B55" s="103" t="s">
        <v>691</v>
      </c>
      <c r="C55" s="104"/>
      <c r="D55" s="104"/>
      <c r="E55" s="105">
        <v>1</v>
      </c>
      <c r="F55" s="106">
        <v>19634.46</v>
      </c>
      <c r="G55" s="106">
        <v>235613.52</v>
      </c>
      <c r="H55" s="107">
        <v>0</v>
      </c>
      <c r="I55" s="107">
        <v>3272.41</v>
      </c>
      <c r="J55" s="107">
        <v>32724.1</v>
      </c>
      <c r="K55" s="108">
        <v>27095.554800000002</v>
      </c>
      <c r="L55" s="107">
        <v>7068.4055999999991</v>
      </c>
      <c r="M55" s="107">
        <v>4712.2704000000003</v>
      </c>
      <c r="N55" s="107">
        <v>14136.811199999998</v>
      </c>
      <c r="O55" s="107">
        <v>16964.173439999999</v>
      </c>
      <c r="P55" s="109">
        <v>341587.24543999991</v>
      </c>
      <c r="Q55" s="107"/>
      <c r="R55" s="107">
        <v>35094.869999999995</v>
      </c>
      <c r="S55" s="107">
        <v>71136</v>
      </c>
      <c r="T55" s="110">
        <v>106230.87</v>
      </c>
      <c r="U55" s="110">
        <v>447818.11543999991</v>
      </c>
    </row>
    <row r="56" spans="1:21" ht="22.5" x14ac:dyDescent="0.2">
      <c r="A56" s="103" t="s">
        <v>1044</v>
      </c>
      <c r="B56" s="103" t="s">
        <v>691</v>
      </c>
      <c r="C56" s="104"/>
      <c r="D56" s="104"/>
      <c r="E56" s="105">
        <v>2</v>
      </c>
      <c r="F56" s="106">
        <v>47287.72</v>
      </c>
      <c r="G56" s="106">
        <v>567452.64</v>
      </c>
      <c r="H56" s="107">
        <v>50016.719999999994</v>
      </c>
      <c r="I56" s="107">
        <v>7881.2866666666669</v>
      </c>
      <c r="J56" s="107">
        <v>78812.866666666669</v>
      </c>
      <c r="K56" s="108">
        <v>65257.053600000007</v>
      </c>
      <c r="L56" s="107">
        <v>17023.5792</v>
      </c>
      <c r="M56" s="107">
        <v>11349.052800000001</v>
      </c>
      <c r="N56" s="107">
        <v>34047.1584</v>
      </c>
      <c r="O56" s="107">
        <v>40856.590079999994</v>
      </c>
      <c r="P56" s="109">
        <v>872696.94741333323</v>
      </c>
      <c r="Q56" s="107"/>
      <c r="R56" s="107">
        <v>9817.23</v>
      </c>
      <c r="S56" s="107">
        <v>23712</v>
      </c>
      <c r="T56" s="110">
        <v>33529.229999999996</v>
      </c>
      <c r="U56" s="110">
        <v>906226.17741333321</v>
      </c>
    </row>
    <row r="57" spans="1:21" ht="22.5" x14ac:dyDescent="0.2">
      <c r="A57" s="103" t="s">
        <v>1047</v>
      </c>
      <c r="B57" s="103" t="s">
        <v>691</v>
      </c>
      <c r="C57" s="104"/>
      <c r="D57" s="104"/>
      <c r="E57" s="105">
        <v>1</v>
      </c>
      <c r="F57" s="106">
        <v>57558.8</v>
      </c>
      <c r="G57" s="106">
        <v>690705.60000000009</v>
      </c>
      <c r="H57" s="107">
        <v>0</v>
      </c>
      <c r="I57" s="107">
        <v>9593.133333333335</v>
      </c>
      <c r="J57" s="107">
        <v>95931.333333333343</v>
      </c>
      <c r="K57" s="108">
        <v>79431.144000000015</v>
      </c>
      <c r="L57" s="107">
        <v>20721.168000000001</v>
      </c>
      <c r="M57" s="107">
        <v>13814.112000000003</v>
      </c>
      <c r="N57" s="107">
        <v>41442.336000000003</v>
      </c>
      <c r="O57" s="107">
        <v>49730.803200000002</v>
      </c>
      <c r="P57" s="109">
        <v>1001369.6298666666</v>
      </c>
      <c r="Q57" s="107"/>
      <c r="R57" s="107">
        <v>23643.86</v>
      </c>
      <c r="S57" s="107">
        <v>47424</v>
      </c>
      <c r="T57" s="110">
        <v>71067.86</v>
      </c>
      <c r="U57" s="110">
        <v>1072437.4898666667</v>
      </c>
    </row>
    <row r="58" spans="1:21" ht="22.5" x14ac:dyDescent="0.2">
      <c r="A58" s="103" t="s">
        <v>1070</v>
      </c>
      <c r="B58" s="103" t="s">
        <v>691</v>
      </c>
      <c r="C58" s="104"/>
      <c r="D58" s="104"/>
      <c r="E58" s="105">
        <v>5</v>
      </c>
      <c r="F58" s="106">
        <v>101307.44</v>
      </c>
      <c r="G58" s="106">
        <v>1215689.28</v>
      </c>
      <c r="H58" s="107">
        <v>88491.12</v>
      </c>
      <c r="I58" s="107">
        <v>16884.573333333337</v>
      </c>
      <c r="J58" s="107">
        <v>168845.73333333337</v>
      </c>
      <c r="K58" s="108">
        <v>139804.2672</v>
      </c>
      <c r="L58" s="107">
        <v>36470.678399999997</v>
      </c>
      <c r="M58" s="107">
        <v>24313.785600000003</v>
      </c>
      <c r="N58" s="107">
        <v>72941.356799999994</v>
      </c>
      <c r="O58" s="107">
        <v>87529.628159999993</v>
      </c>
      <c r="P58" s="109">
        <v>1850970.4228266669</v>
      </c>
      <c r="Q58" s="107"/>
      <c r="R58" s="107">
        <v>0</v>
      </c>
      <c r="S58" s="107">
        <v>0</v>
      </c>
      <c r="T58" s="110">
        <v>0</v>
      </c>
      <c r="U58" s="110">
        <v>1850970.4228266669</v>
      </c>
    </row>
    <row r="59" spans="1:21" ht="22.5" x14ac:dyDescent="0.2">
      <c r="A59" s="103" t="s">
        <v>1071</v>
      </c>
      <c r="B59" s="103" t="s">
        <v>691</v>
      </c>
      <c r="C59" s="104"/>
      <c r="D59" s="104"/>
      <c r="E59" s="105">
        <v>1</v>
      </c>
      <c r="F59" s="106">
        <v>22330.66</v>
      </c>
      <c r="G59" s="106">
        <v>267967.92</v>
      </c>
      <c r="H59" s="107">
        <v>19237.199999999997</v>
      </c>
      <c r="I59" s="107">
        <v>3721.7766666666666</v>
      </c>
      <c r="J59" s="107">
        <v>37217.766666666663</v>
      </c>
      <c r="K59" s="108">
        <v>30816.310799999999</v>
      </c>
      <c r="L59" s="107">
        <v>8039.0375999999997</v>
      </c>
      <c r="M59" s="107">
        <v>5359.3584000000001</v>
      </c>
      <c r="N59" s="107">
        <v>16078.075199999999</v>
      </c>
      <c r="O59" s="107">
        <v>19293.690239999996</v>
      </c>
      <c r="P59" s="109">
        <v>407731.13557333336</v>
      </c>
      <c r="Q59" s="107"/>
      <c r="R59" s="107">
        <v>50653.72</v>
      </c>
      <c r="S59" s="107">
        <v>124560</v>
      </c>
      <c r="T59" s="110">
        <v>175213.72</v>
      </c>
      <c r="U59" s="110">
        <v>582944.85557333333</v>
      </c>
    </row>
    <row r="60" spans="1:21" ht="22.5" x14ac:dyDescent="0.2">
      <c r="A60" s="103" t="s">
        <v>1039</v>
      </c>
      <c r="B60" s="103" t="s">
        <v>691</v>
      </c>
      <c r="C60" s="104"/>
      <c r="D60" s="104"/>
      <c r="E60" s="105">
        <v>1</v>
      </c>
      <c r="F60" s="106">
        <v>42174.18</v>
      </c>
      <c r="G60" s="106">
        <v>506090.16000000003</v>
      </c>
      <c r="H60" s="107">
        <v>0</v>
      </c>
      <c r="I60" s="107">
        <v>7029.0300000000007</v>
      </c>
      <c r="J60" s="107">
        <v>70290.3</v>
      </c>
      <c r="K60" s="108">
        <v>58200.368400000007</v>
      </c>
      <c r="L60" s="107">
        <v>15182.7048</v>
      </c>
      <c r="M60" s="107">
        <v>10121.8032</v>
      </c>
      <c r="N60" s="107">
        <v>30365.409599999999</v>
      </c>
      <c r="O60" s="107">
        <v>36438.491520000003</v>
      </c>
      <c r="P60" s="109">
        <v>733718.26752000011</v>
      </c>
      <c r="Q60" s="107"/>
      <c r="R60" s="107">
        <v>11165.33</v>
      </c>
      <c r="S60" s="107">
        <v>35712</v>
      </c>
      <c r="T60" s="110">
        <v>46877.33</v>
      </c>
      <c r="U60" s="110">
        <v>780595.59752000007</v>
      </c>
    </row>
    <row r="61" spans="1:21" ht="22.5" x14ac:dyDescent="0.2">
      <c r="A61" s="103" t="s">
        <v>1040</v>
      </c>
      <c r="B61" s="103" t="s">
        <v>691</v>
      </c>
      <c r="C61" s="104"/>
      <c r="D61" s="104"/>
      <c r="E61" s="105">
        <v>2</v>
      </c>
      <c r="F61" s="106">
        <v>61040.72</v>
      </c>
      <c r="G61" s="106">
        <v>732488.64</v>
      </c>
      <c r="H61" s="107">
        <v>0</v>
      </c>
      <c r="I61" s="107">
        <v>10173.453333333333</v>
      </c>
      <c r="J61" s="107">
        <v>101734.53333333333</v>
      </c>
      <c r="K61" s="108">
        <v>84236.193599999999</v>
      </c>
      <c r="L61" s="107">
        <v>21974.659199999998</v>
      </c>
      <c r="M61" s="107">
        <v>14649.772800000001</v>
      </c>
      <c r="N61" s="107">
        <v>43949.318399999996</v>
      </c>
      <c r="O61" s="107">
        <v>52739.182079999999</v>
      </c>
      <c r="P61" s="109">
        <v>1061945.7527466668</v>
      </c>
      <c r="Q61" s="107"/>
      <c r="R61" s="107">
        <v>0</v>
      </c>
      <c r="S61" s="107">
        <v>0</v>
      </c>
      <c r="T61" s="110">
        <v>0</v>
      </c>
      <c r="U61" s="110">
        <v>1061945.7527466668</v>
      </c>
    </row>
    <row r="62" spans="1:21" ht="22.5" x14ac:dyDescent="0.2">
      <c r="A62" s="103" t="s">
        <v>1072</v>
      </c>
      <c r="B62" s="103" t="s">
        <v>691</v>
      </c>
      <c r="C62" s="104"/>
      <c r="D62" s="104"/>
      <c r="E62" s="105">
        <v>1</v>
      </c>
      <c r="F62" s="106">
        <v>27345.06</v>
      </c>
      <c r="G62" s="106">
        <v>328140.72000000003</v>
      </c>
      <c r="H62" s="107">
        <v>23084.639999999999</v>
      </c>
      <c r="I62" s="107">
        <v>4557.5100000000011</v>
      </c>
      <c r="J62" s="107">
        <v>45575.100000000006</v>
      </c>
      <c r="K62" s="108">
        <v>37736.182800000002</v>
      </c>
      <c r="L62" s="107">
        <v>9844.2216000000008</v>
      </c>
      <c r="M62" s="107">
        <v>6562.8144000000011</v>
      </c>
      <c r="N62" s="107">
        <v>19688.443200000002</v>
      </c>
      <c r="O62" s="107">
        <v>23626.131840000002</v>
      </c>
      <c r="P62" s="109">
        <v>498815.76384000003</v>
      </c>
      <c r="Q62" s="107"/>
      <c r="R62" s="107">
        <v>0</v>
      </c>
      <c r="S62" s="107">
        <v>0</v>
      </c>
      <c r="T62" s="110">
        <v>0</v>
      </c>
      <c r="U62" s="110">
        <v>498815.76384000003</v>
      </c>
    </row>
    <row r="63" spans="1:21" ht="22.5" x14ac:dyDescent="0.2">
      <c r="A63" s="103" t="s">
        <v>1051</v>
      </c>
      <c r="B63" s="103" t="s">
        <v>691</v>
      </c>
      <c r="C63" s="104"/>
      <c r="D63" s="104"/>
      <c r="E63" s="105">
        <v>1</v>
      </c>
      <c r="F63" s="106">
        <v>22552.1</v>
      </c>
      <c r="G63" s="106">
        <v>270625.19999999995</v>
      </c>
      <c r="H63" s="107">
        <v>11542.32</v>
      </c>
      <c r="I63" s="107">
        <v>3758.6833333333329</v>
      </c>
      <c r="J63" s="107">
        <v>37586.833333333328</v>
      </c>
      <c r="K63" s="108">
        <v>31121.897999999997</v>
      </c>
      <c r="L63" s="107">
        <v>8118.7559999999985</v>
      </c>
      <c r="M63" s="107">
        <v>5412.503999999999</v>
      </c>
      <c r="N63" s="107">
        <v>16237.511999999997</v>
      </c>
      <c r="O63" s="107">
        <v>19485.014399999996</v>
      </c>
      <c r="P63" s="109">
        <v>403888.72106666659</v>
      </c>
      <c r="Q63" s="107"/>
      <c r="R63" s="107">
        <v>13672.53</v>
      </c>
      <c r="S63" s="107">
        <v>23712</v>
      </c>
      <c r="T63" s="110">
        <v>37384.53</v>
      </c>
      <c r="U63" s="110">
        <v>441273.25106666656</v>
      </c>
    </row>
    <row r="64" spans="1:21" ht="22.5" x14ac:dyDescent="0.2">
      <c r="A64" s="103" t="s">
        <v>1064</v>
      </c>
      <c r="B64" s="103" t="s">
        <v>691</v>
      </c>
      <c r="C64" s="104"/>
      <c r="D64" s="104"/>
      <c r="E64" s="105">
        <v>2</v>
      </c>
      <c r="F64" s="106">
        <v>41575.620000000003</v>
      </c>
      <c r="G64" s="106">
        <v>498907.44000000006</v>
      </c>
      <c r="H64" s="107">
        <v>30779.52</v>
      </c>
      <c r="I64" s="107">
        <v>6929.2700000000023</v>
      </c>
      <c r="J64" s="107">
        <v>69292.700000000012</v>
      </c>
      <c r="K64" s="108">
        <v>57374.35560000001</v>
      </c>
      <c r="L64" s="107">
        <v>14967.2232</v>
      </c>
      <c r="M64" s="107">
        <v>9978.1488000000008</v>
      </c>
      <c r="N64" s="107">
        <v>29934.446400000001</v>
      </c>
      <c r="O64" s="107">
        <v>35921.335679999997</v>
      </c>
      <c r="P64" s="109">
        <v>754084.43968000019</v>
      </c>
      <c r="Q64" s="107"/>
      <c r="R64" s="107">
        <v>11276.05</v>
      </c>
      <c r="S64" s="107">
        <v>23712</v>
      </c>
      <c r="T64" s="110">
        <v>34988.050000000003</v>
      </c>
      <c r="U64" s="110">
        <v>789072.48968000023</v>
      </c>
    </row>
    <row r="65" spans="1:21" ht="22.5" x14ac:dyDescent="0.2">
      <c r="A65" s="103" t="s">
        <v>1073</v>
      </c>
      <c r="B65" s="103" t="s">
        <v>431</v>
      </c>
      <c r="C65" s="104"/>
      <c r="D65" s="104"/>
      <c r="E65" s="105">
        <v>1</v>
      </c>
      <c r="F65" s="106">
        <v>14508.38</v>
      </c>
      <c r="G65" s="106">
        <v>174100.56</v>
      </c>
      <c r="H65" s="107">
        <v>19237.199999999997</v>
      </c>
      <c r="I65" s="107">
        <v>2418.063333333333</v>
      </c>
      <c r="J65" s="107">
        <v>24180.633333333331</v>
      </c>
      <c r="K65" s="108">
        <v>20021.564399999999</v>
      </c>
      <c r="L65" s="107">
        <v>5223.0167999999994</v>
      </c>
      <c r="M65" s="107">
        <v>3482.0111999999999</v>
      </c>
      <c r="N65" s="107">
        <v>10446.033599999999</v>
      </c>
      <c r="O65" s="107">
        <v>12535.240319999999</v>
      </c>
      <c r="P65" s="109">
        <v>271644.3229866667</v>
      </c>
      <c r="Q65" s="107"/>
      <c r="R65" s="107">
        <v>237345.53</v>
      </c>
      <c r="S65" s="107">
        <v>487632</v>
      </c>
      <c r="T65" s="110">
        <v>724977.53</v>
      </c>
      <c r="U65" s="110">
        <v>996621.85298666672</v>
      </c>
    </row>
    <row r="66" spans="1:21" ht="22.5" x14ac:dyDescent="0.2">
      <c r="A66" s="103" t="s">
        <v>1074</v>
      </c>
      <c r="B66" s="103" t="s">
        <v>431</v>
      </c>
      <c r="C66" s="104"/>
      <c r="D66" s="104"/>
      <c r="E66" s="105">
        <v>1</v>
      </c>
      <c r="F66" s="106">
        <v>0</v>
      </c>
      <c r="G66" s="106">
        <v>0</v>
      </c>
      <c r="H66" s="107">
        <v>0</v>
      </c>
      <c r="I66" s="107">
        <v>0</v>
      </c>
      <c r="J66" s="107">
        <v>0</v>
      </c>
      <c r="K66" s="108">
        <v>0</v>
      </c>
      <c r="L66" s="107">
        <v>0</v>
      </c>
      <c r="M66" s="107">
        <v>0</v>
      </c>
      <c r="N66" s="107">
        <v>0</v>
      </c>
      <c r="O66" s="107">
        <v>0</v>
      </c>
      <c r="P66" s="109">
        <v>0</v>
      </c>
      <c r="Q66" s="107"/>
      <c r="R66" s="107">
        <v>7254.19</v>
      </c>
      <c r="S66" s="107">
        <v>18240</v>
      </c>
      <c r="T66" s="110">
        <v>25494.19</v>
      </c>
      <c r="U66" s="110">
        <v>25494.19</v>
      </c>
    </row>
    <row r="67" spans="1:21" ht="22.5" x14ac:dyDescent="0.2">
      <c r="A67" s="103" t="s">
        <v>1075</v>
      </c>
      <c r="B67" s="103" t="s">
        <v>431</v>
      </c>
      <c r="C67" s="104"/>
      <c r="D67" s="104"/>
      <c r="E67" s="105">
        <v>4</v>
      </c>
      <c r="F67" s="106">
        <v>57048.509999999995</v>
      </c>
      <c r="G67" s="106">
        <v>684582.11999999988</v>
      </c>
      <c r="H67" s="107">
        <v>19237.199999999997</v>
      </c>
      <c r="I67" s="107">
        <v>9508.0849999999991</v>
      </c>
      <c r="J67" s="107">
        <v>95080.849999999977</v>
      </c>
      <c r="K67" s="108">
        <v>78726.943799999994</v>
      </c>
      <c r="L67" s="107">
        <v>20537.463599999999</v>
      </c>
      <c r="M67" s="107">
        <v>13691.642400000001</v>
      </c>
      <c r="N67" s="107">
        <v>41074.927199999998</v>
      </c>
      <c r="O67" s="107">
        <v>49289.912639999995</v>
      </c>
      <c r="P67" s="109">
        <v>1011729.1446399998</v>
      </c>
      <c r="Q67" s="107"/>
      <c r="R67" s="107">
        <v>0</v>
      </c>
      <c r="S67" s="107">
        <v>0</v>
      </c>
      <c r="T67" s="110">
        <v>0</v>
      </c>
      <c r="U67" s="110">
        <v>1011729.1446399998</v>
      </c>
    </row>
    <row r="68" spans="1:21" ht="22.5" x14ac:dyDescent="0.2">
      <c r="A68" s="103" t="s">
        <v>1076</v>
      </c>
      <c r="B68" s="103" t="s">
        <v>431</v>
      </c>
      <c r="C68" s="104"/>
      <c r="D68" s="104"/>
      <c r="E68" s="105">
        <v>2</v>
      </c>
      <c r="F68" s="106">
        <v>43588.98</v>
      </c>
      <c r="G68" s="106">
        <v>523067.76</v>
      </c>
      <c r="H68" s="107">
        <v>46169.279999999992</v>
      </c>
      <c r="I68" s="107">
        <v>7264.8300000000008</v>
      </c>
      <c r="J68" s="107">
        <v>72648.3</v>
      </c>
      <c r="K68" s="108">
        <v>60152.792400000006</v>
      </c>
      <c r="L68" s="107">
        <v>15692.032799999999</v>
      </c>
      <c r="M68" s="107">
        <v>10461.3552</v>
      </c>
      <c r="N68" s="107">
        <v>31384.065599999998</v>
      </c>
      <c r="O68" s="107">
        <v>37660.878720000001</v>
      </c>
      <c r="P68" s="109">
        <v>804501.29472000012</v>
      </c>
      <c r="Q68" s="107"/>
      <c r="R68" s="107">
        <v>28524.254999999997</v>
      </c>
      <c r="S68" s="107">
        <v>54720</v>
      </c>
      <c r="T68" s="110">
        <v>83244.255000000005</v>
      </c>
      <c r="U68" s="110">
        <v>887745.54972000013</v>
      </c>
    </row>
    <row r="69" spans="1:21" ht="22.5" x14ac:dyDescent="0.2">
      <c r="A69" s="103" t="s">
        <v>1077</v>
      </c>
      <c r="B69" s="103" t="s">
        <v>431</v>
      </c>
      <c r="C69" s="104"/>
      <c r="D69" s="104"/>
      <c r="E69" s="105">
        <v>1</v>
      </c>
      <c r="F69" s="106">
        <v>21879.5</v>
      </c>
      <c r="G69" s="106">
        <v>262554</v>
      </c>
      <c r="H69" s="107">
        <v>30779.52</v>
      </c>
      <c r="I69" s="107">
        <v>3646.5833333333339</v>
      </c>
      <c r="J69" s="107">
        <v>36465.833333333336</v>
      </c>
      <c r="K69" s="108">
        <v>30193.710000000003</v>
      </c>
      <c r="L69" s="107">
        <v>7876.62</v>
      </c>
      <c r="M69" s="107">
        <v>5251.08</v>
      </c>
      <c r="N69" s="107">
        <v>15753.24</v>
      </c>
      <c r="O69" s="107">
        <v>18903.887999999999</v>
      </c>
      <c r="P69" s="109">
        <v>411424.47466666665</v>
      </c>
      <c r="Q69" s="107"/>
      <c r="R69" s="107">
        <v>21794.49</v>
      </c>
      <c r="S69" s="107">
        <v>42480</v>
      </c>
      <c r="T69" s="110">
        <v>64274.490000000005</v>
      </c>
      <c r="U69" s="110">
        <v>475698.96466666664</v>
      </c>
    </row>
    <row r="70" spans="1:21" ht="22.5" x14ac:dyDescent="0.2">
      <c r="A70" s="103" t="s">
        <v>1043</v>
      </c>
      <c r="B70" s="103" t="s">
        <v>431</v>
      </c>
      <c r="C70" s="104"/>
      <c r="D70" s="104"/>
      <c r="E70" s="105">
        <v>1</v>
      </c>
      <c r="F70" s="106">
        <v>15828</v>
      </c>
      <c r="G70" s="106">
        <v>189936</v>
      </c>
      <c r="H70" s="107">
        <v>0</v>
      </c>
      <c r="I70" s="107">
        <v>2638</v>
      </c>
      <c r="J70" s="107">
        <v>26380</v>
      </c>
      <c r="K70" s="108">
        <v>21842.639999999999</v>
      </c>
      <c r="L70" s="107">
        <v>5698.08</v>
      </c>
      <c r="M70" s="107">
        <v>3798.7200000000003</v>
      </c>
      <c r="N70" s="107">
        <v>11396.16</v>
      </c>
      <c r="O70" s="107">
        <v>13675.392</v>
      </c>
      <c r="P70" s="109">
        <v>275364.99200000003</v>
      </c>
      <c r="Q70" s="107"/>
      <c r="R70" s="107">
        <v>10939.75</v>
      </c>
      <c r="S70" s="107">
        <v>18240</v>
      </c>
      <c r="T70" s="110">
        <v>29179.75</v>
      </c>
      <c r="U70" s="110">
        <v>304544.74200000003</v>
      </c>
    </row>
    <row r="71" spans="1:21" ht="22.5" x14ac:dyDescent="0.2">
      <c r="A71" s="103" t="s">
        <v>1078</v>
      </c>
      <c r="B71" s="103" t="s">
        <v>431</v>
      </c>
      <c r="C71" s="104"/>
      <c r="D71" s="104"/>
      <c r="E71" s="105">
        <v>1</v>
      </c>
      <c r="F71" s="106">
        <v>9395</v>
      </c>
      <c r="G71" s="106">
        <v>112740</v>
      </c>
      <c r="H71" s="107">
        <v>11542.32</v>
      </c>
      <c r="I71" s="107">
        <v>1565.8333333333335</v>
      </c>
      <c r="J71" s="107">
        <v>15658.333333333334</v>
      </c>
      <c r="K71" s="108">
        <v>12965.1</v>
      </c>
      <c r="L71" s="107">
        <v>3382.2</v>
      </c>
      <c r="M71" s="107">
        <v>2254.8000000000002</v>
      </c>
      <c r="N71" s="107">
        <v>6764.4</v>
      </c>
      <c r="O71" s="107">
        <v>8117.28</v>
      </c>
      <c r="P71" s="109">
        <v>174990.26666666666</v>
      </c>
      <c r="Q71" s="107"/>
      <c r="R71" s="107">
        <v>7914</v>
      </c>
      <c r="S71" s="107">
        <v>23712</v>
      </c>
      <c r="T71" s="110">
        <v>31626</v>
      </c>
      <c r="U71" s="110">
        <v>206616.26666666666</v>
      </c>
    </row>
    <row r="72" spans="1:21" ht="22.5" x14ac:dyDescent="0.2">
      <c r="A72" s="103" t="s">
        <v>1079</v>
      </c>
      <c r="B72" s="103" t="s">
        <v>431</v>
      </c>
      <c r="C72" s="104"/>
      <c r="D72" s="104"/>
      <c r="E72" s="105">
        <v>1</v>
      </c>
      <c r="F72" s="106">
        <v>83538.320000000007</v>
      </c>
      <c r="G72" s="106">
        <v>1002459.8400000001</v>
      </c>
      <c r="H72" s="107">
        <v>0</v>
      </c>
      <c r="I72" s="107">
        <v>13923.053333333337</v>
      </c>
      <c r="J72" s="107">
        <v>139230.53333333335</v>
      </c>
      <c r="K72" s="108">
        <v>115282.88160000001</v>
      </c>
      <c r="L72" s="107">
        <v>30073.7952</v>
      </c>
      <c r="M72" s="107">
        <v>20049.196800000002</v>
      </c>
      <c r="N72" s="107">
        <v>60147.590400000001</v>
      </c>
      <c r="O72" s="107">
        <v>72177.108479999995</v>
      </c>
      <c r="P72" s="109">
        <v>1453343.9991466668</v>
      </c>
      <c r="Q72" s="107"/>
      <c r="R72" s="107">
        <v>4697.5</v>
      </c>
      <c r="S72" s="107">
        <v>18240</v>
      </c>
      <c r="T72" s="110">
        <v>22937.5</v>
      </c>
      <c r="U72" s="110">
        <v>1476281.4991466668</v>
      </c>
    </row>
    <row r="73" spans="1:21" ht="22.5" x14ac:dyDescent="0.2">
      <c r="A73" s="103" t="s">
        <v>1038</v>
      </c>
      <c r="B73" s="103" t="s">
        <v>431</v>
      </c>
      <c r="C73" s="104"/>
      <c r="D73" s="104"/>
      <c r="E73" s="105">
        <v>1</v>
      </c>
      <c r="F73" s="106">
        <v>68144.7</v>
      </c>
      <c r="G73" s="106">
        <v>817736.39999999991</v>
      </c>
      <c r="H73" s="107">
        <v>0</v>
      </c>
      <c r="I73" s="107">
        <v>11357.449999999999</v>
      </c>
      <c r="J73" s="107">
        <v>113574.49999999999</v>
      </c>
      <c r="K73" s="108">
        <v>94039.685999999987</v>
      </c>
      <c r="L73" s="107">
        <v>24532.091999999997</v>
      </c>
      <c r="M73" s="107">
        <v>16354.727999999999</v>
      </c>
      <c r="N73" s="107">
        <v>49064.183999999994</v>
      </c>
      <c r="O73" s="107">
        <v>58877.020799999991</v>
      </c>
      <c r="P73" s="109">
        <v>1185536.0607999996</v>
      </c>
      <c r="Q73" s="107"/>
      <c r="R73" s="107">
        <v>0</v>
      </c>
      <c r="S73" s="107">
        <v>36000</v>
      </c>
      <c r="T73" s="110">
        <v>36000</v>
      </c>
      <c r="U73" s="110">
        <v>1221536.0607999996</v>
      </c>
    </row>
    <row r="74" spans="1:21" ht="22.5" x14ac:dyDescent="0.2">
      <c r="A74" s="103" t="s">
        <v>1068</v>
      </c>
      <c r="B74" s="103" t="s">
        <v>431</v>
      </c>
      <c r="C74" s="104"/>
      <c r="D74" s="104"/>
      <c r="E74" s="105">
        <v>2</v>
      </c>
      <c r="F74" s="106">
        <v>49194.06</v>
      </c>
      <c r="G74" s="106">
        <v>590328.72</v>
      </c>
      <c r="H74" s="107">
        <v>23084.639999999999</v>
      </c>
      <c r="I74" s="107">
        <v>8199.0099999999984</v>
      </c>
      <c r="J74" s="107">
        <v>81990.099999999991</v>
      </c>
      <c r="K74" s="108">
        <v>67887.802800000005</v>
      </c>
      <c r="L74" s="107">
        <v>17709.861599999997</v>
      </c>
      <c r="M74" s="107">
        <v>11806.5744</v>
      </c>
      <c r="N74" s="107">
        <v>35419.723199999993</v>
      </c>
      <c r="O74" s="107">
        <v>42503.667839999995</v>
      </c>
      <c r="P74" s="109">
        <v>878930.09983999992</v>
      </c>
      <c r="Q74" s="107"/>
      <c r="R74" s="107">
        <v>0</v>
      </c>
      <c r="S74" s="107">
        <v>0</v>
      </c>
      <c r="T74" s="110">
        <v>0</v>
      </c>
      <c r="U74" s="110">
        <v>878930.09983999992</v>
      </c>
    </row>
    <row r="75" spans="1:21" ht="22.5" x14ac:dyDescent="0.2">
      <c r="A75" s="103" t="s">
        <v>1080</v>
      </c>
      <c r="B75" s="103" t="s">
        <v>431</v>
      </c>
      <c r="C75" s="104"/>
      <c r="D75" s="104"/>
      <c r="E75" s="105">
        <v>1</v>
      </c>
      <c r="F75" s="106">
        <v>32390</v>
      </c>
      <c r="G75" s="106">
        <v>388680</v>
      </c>
      <c r="H75" s="107">
        <v>0</v>
      </c>
      <c r="I75" s="107">
        <v>5398.3333333333339</v>
      </c>
      <c r="J75" s="107">
        <v>53983.333333333336</v>
      </c>
      <c r="K75" s="108">
        <v>44698.200000000004</v>
      </c>
      <c r="L75" s="107">
        <v>11660.4</v>
      </c>
      <c r="M75" s="107">
        <v>7773.6</v>
      </c>
      <c r="N75" s="107">
        <v>23320.799999999999</v>
      </c>
      <c r="O75" s="107">
        <v>27984.959999999999</v>
      </c>
      <c r="P75" s="109">
        <v>563499.62666666659</v>
      </c>
      <c r="Q75" s="107"/>
      <c r="R75" s="107">
        <v>24597.03</v>
      </c>
      <c r="S75" s="107">
        <v>36480</v>
      </c>
      <c r="T75" s="110">
        <v>61077.03</v>
      </c>
      <c r="U75" s="110">
        <v>624576.65666666662</v>
      </c>
    </row>
    <row r="76" spans="1:21" ht="22.5" x14ac:dyDescent="0.2">
      <c r="A76" s="103" t="s">
        <v>1081</v>
      </c>
      <c r="B76" s="103" t="s">
        <v>431</v>
      </c>
      <c r="C76" s="104"/>
      <c r="D76" s="104"/>
      <c r="E76" s="105">
        <v>3</v>
      </c>
      <c r="F76" s="106">
        <v>65438.509999999995</v>
      </c>
      <c r="G76" s="106">
        <v>785262.11999999988</v>
      </c>
      <c r="H76" s="107">
        <v>76948.799999999988</v>
      </c>
      <c r="I76" s="107">
        <v>10906.418333333333</v>
      </c>
      <c r="J76" s="107">
        <v>109064.18333333332</v>
      </c>
      <c r="K76" s="108">
        <v>90305.143799999991</v>
      </c>
      <c r="L76" s="107">
        <v>23557.863599999997</v>
      </c>
      <c r="M76" s="107">
        <v>15705.242399999999</v>
      </c>
      <c r="N76" s="107">
        <v>47115.727199999994</v>
      </c>
      <c r="O76" s="107">
        <v>56538.872639999994</v>
      </c>
      <c r="P76" s="109">
        <v>1215404.3713066669</v>
      </c>
      <c r="Q76" s="107"/>
      <c r="R76" s="107">
        <v>16195</v>
      </c>
      <c r="S76" s="107">
        <v>14640</v>
      </c>
      <c r="T76" s="110">
        <v>30835</v>
      </c>
      <c r="U76" s="110">
        <v>1246239.3713066669</v>
      </c>
    </row>
    <row r="77" spans="1:21" ht="22.5" x14ac:dyDescent="0.2">
      <c r="A77" s="103" t="s">
        <v>1082</v>
      </c>
      <c r="B77" s="103" t="s">
        <v>431</v>
      </c>
      <c r="C77" s="104"/>
      <c r="D77" s="104"/>
      <c r="E77" s="105">
        <v>1</v>
      </c>
      <c r="F77" s="106">
        <v>19615.990000000002</v>
      </c>
      <c r="G77" s="106">
        <v>235391.88</v>
      </c>
      <c r="H77" s="107">
        <v>23084.639999999999</v>
      </c>
      <c r="I77" s="107">
        <v>3269.3316666666669</v>
      </c>
      <c r="J77" s="107">
        <v>32693.316666666669</v>
      </c>
      <c r="K77" s="108">
        <v>27070.066200000001</v>
      </c>
      <c r="L77" s="107">
        <v>7061.7564000000002</v>
      </c>
      <c r="M77" s="107">
        <v>4707.8375999999998</v>
      </c>
      <c r="N77" s="107">
        <v>14123.5128</v>
      </c>
      <c r="O77" s="107">
        <v>16948.215359999998</v>
      </c>
      <c r="P77" s="109">
        <v>364350.55669333338</v>
      </c>
      <c r="Q77" s="107"/>
      <c r="R77" s="107">
        <v>32719.254999999997</v>
      </c>
      <c r="S77" s="107">
        <v>54720</v>
      </c>
      <c r="T77" s="110">
        <v>87439.255000000005</v>
      </c>
      <c r="U77" s="110">
        <v>451789.81169333338</v>
      </c>
    </row>
    <row r="78" spans="1:21" ht="22.5" x14ac:dyDescent="0.2">
      <c r="A78" s="103" t="s">
        <v>1083</v>
      </c>
      <c r="B78" s="103" t="s">
        <v>431</v>
      </c>
      <c r="C78" s="104"/>
      <c r="D78" s="104"/>
      <c r="E78" s="105">
        <v>1</v>
      </c>
      <c r="F78" s="106">
        <v>20911</v>
      </c>
      <c r="G78" s="106">
        <v>250932</v>
      </c>
      <c r="H78" s="107">
        <v>0</v>
      </c>
      <c r="I78" s="107">
        <v>3485.1666666666665</v>
      </c>
      <c r="J78" s="107">
        <v>34851.666666666664</v>
      </c>
      <c r="K78" s="108">
        <v>28857.18</v>
      </c>
      <c r="L78" s="107">
        <v>7527.96</v>
      </c>
      <c r="M78" s="107">
        <v>5018.6400000000003</v>
      </c>
      <c r="N78" s="107">
        <v>15055.92</v>
      </c>
      <c r="O78" s="107">
        <v>18067.103999999999</v>
      </c>
      <c r="P78" s="109">
        <v>363795.63733333332</v>
      </c>
      <c r="Q78" s="107"/>
      <c r="R78" s="107">
        <v>9807.9950000000008</v>
      </c>
      <c r="S78" s="107">
        <v>18240</v>
      </c>
      <c r="T78" s="110">
        <v>28047.995000000003</v>
      </c>
      <c r="U78" s="110">
        <v>391843.63233333331</v>
      </c>
    </row>
    <row r="79" spans="1:21" ht="22.5" x14ac:dyDescent="0.2">
      <c r="A79" s="103" t="s">
        <v>1039</v>
      </c>
      <c r="B79" s="103" t="s">
        <v>431</v>
      </c>
      <c r="C79" s="104"/>
      <c r="D79" s="104"/>
      <c r="E79" s="105">
        <v>1</v>
      </c>
      <c r="F79" s="106">
        <v>42174.18</v>
      </c>
      <c r="G79" s="106">
        <v>506090.16000000003</v>
      </c>
      <c r="H79" s="107">
        <v>0</v>
      </c>
      <c r="I79" s="107">
        <v>7029.0300000000007</v>
      </c>
      <c r="J79" s="107">
        <v>70290.3</v>
      </c>
      <c r="K79" s="108">
        <v>58200.368400000007</v>
      </c>
      <c r="L79" s="107">
        <v>15182.7048</v>
      </c>
      <c r="M79" s="107">
        <v>10121.8032</v>
      </c>
      <c r="N79" s="107">
        <v>30365.409599999999</v>
      </c>
      <c r="O79" s="107">
        <v>36438.491520000003</v>
      </c>
      <c r="P79" s="109">
        <v>733718.26752000011</v>
      </c>
      <c r="Q79" s="107"/>
      <c r="R79" s="107">
        <v>10455.5</v>
      </c>
      <c r="S79" s="107">
        <v>18240</v>
      </c>
      <c r="T79" s="110">
        <v>28695.5</v>
      </c>
      <c r="U79" s="110">
        <v>762413.76752000011</v>
      </c>
    </row>
    <row r="80" spans="1:21" ht="22.5" x14ac:dyDescent="0.2">
      <c r="A80" s="103" t="s">
        <v>1040</v>
      </c>
      <c r="B80" s="103" t="s">
        <v>431</v>
      </c>
      <c r="C80" s="104"/>
      <c r="D80" s="104"/>
      <c r="E80" s="105">
        <v>1</v>
      </c>
      <c r="F80" s="106">
        <v>30520.36</v>
      </c>
      <c r="G80" s="106">
        <v>366244.32</v>
      </c>
      <c r="H80" s="107">
        <v>0</v>
      </c>
      <c r="I80" s="107">
        <v>5086.7266666666665</v>
      </c>
      <c r="J80" s="107">
        <v>50867.266666666663</v>
      </c>
      <c r="K80" s="108">
        <v>42118.096799999999</v>
      </c>
      <c r="L80" s="107">
        <v>10987.329599999999</v>
      </c>
      <c r="M80" s="107">
        <v>7324.8864000000003</v>
      </c>
      <c r="N80" s="107">
        <v>21974.659199999998</v>
      </c>
      <c r="O80" s="107">
        <v>26369.591039999999</v>
      </c>
      <c r="P80" s="109">
        <v>530972.87637333339</v>
      </c>
      <c r="Q80" s="107"/>
      <c r="R80" s="107">
        <v>0</v>
      </c>
      <c r="S80" s="107">
        <v>0</v>
      </c>
      <c r="T80" s="110">
        <v>0</v>
      </c>
      <c r="U80" s="110">
        <v>530972.87637333339</v>
      </c>
    </row>
    <row r="81" spans="1:21" ht="22.5" x14ac:dyDescent="0.2">
      <c r="A81" s="103" t="s">
        <v>1061</v>
      </c>
      <c r="B81" s="103" t="s">
        <v>431</v>
      </c>
      <c r="C81" s="104"/>
      <c r="D81" s="104"/>
      <c r="E81" s="105">
        <v>1</v>
      </c>
      <c r="F81" s="106">
        <v>20336.310000000001</v>
      </c>
      <c r="G81" s="106">
        <v>244035.72000000003</v>
      </c>
      <c r="H81" s="107">
        <v>23084.639999999999</v>
      </c>
      <c r="I81" s="107">
        <v>3389.3850000000007</v>
      </c>
      <c r="J81" s="107">
        <v>33893.850000000006</v>
      </c>
      <c r="K81" s="108">
        <v>28064.107800000005</v>
      </c>
      <c r="L81" s="107">
        <v>7321.0716000000002</v>
      </c>
      <c r="M81" s="107">
        <v>4880.7144000000008</v>
      </c>
      <c r="N81" s="107">
        <v>14642.1432</v>
      </c>
      <c r="O81" s="107">
        <v>17570.571840000001</v>
      </c>
      <c r="P81" s="109">
        <v>376882.20384000009</v>
      </c>
      <c r="Q81" s="107"/>
      <c r="R81" s="107">
        <v>0</v>
      </c>
      <c r="S81" s="107">
        <v>0</v>
      </c>
      <c r="T81" s="110">
        <v>0</v>
      </c>
      <c r="U81" s="110">
        <v>376882.20384000009</v>
      </c>
    </row>
    <row r="82" spans="1:21" ht="22.5" x14ac:dyDescent="0.2">
      <c r="A82" s="103" t="s">
        <v>1084</v>
      </c>
      <c r="B82" s="103" t="s">
        <v>431</v>
      </c>
      <c r="C82" s="104"/>
      <c r="D82" s="104"/>
      <c r="E82" s="105">
        <v>8</v>
      </c>
      <c r="F82" s="106">
        <v>104556.82</v>
      </c>
      <c r="G82" s="106">
        <v>1254681.8400000001</v>
      </c>
      <c r="H82" s="107">
        <v>138507.83999999997</v>
      </c>
      <c r="I82" s="107">
        <v>17426.136666666669</v>
      </c>
      <c r="J82" s="107">
        <v>174261.36666666667</v>
      </c>
      <c r="K82" s="108">
        <v>144288.41160000002</v>
      </c>
      <c r="L82" s="107">
        <v>37640.455199999997</v>
      </c>
      <c r="M82" s="107">
        <v>25093.6368</v>
      </c>
      <c r="N82" s="107">
        <v>75280.910399999993</v>
      </c>
      <c r="O82" s="107">
        <v>90337.092480000007</v>
      </c>
      <c r="P82" s="109">
        <v>1957517.6898133336</v>
      </c>
      <c r="Q82" s="107"/>
      <c r="R82" s="107">
        <v>10168.155000000001</v>
      </c>
      <c r="S82" s="107">
        <v>18240</v>
      </c>
      <c r="T82" s="110">
        <v>28408.154999999999</v>
      </c>
      <c r="U82" s="110">
        <v>1985925.8448133336</v>
      </c>
    </row>
    <row r="83" spans="1:21" x14ac:dyDescent="0.2">
      <c r="A83" s="103" t="s">
        <v>1085</v>
      </c>
      <c r="B83" s="103" t="s">
        <v>610</v>
      </c>
      <c r="C83" s="104"/>
      <c r="D83" s="104"/>
      <c r="E83" s="105">
        <v>1</v>
      </c>
      <c r="F83" s="106">
        <v>57558.8</v>
      </c>
      <c r="G83" s="106">
        <v>690705.60000000009</v>
      </c>
      <c r="H83" s="107">
        <v>0</v>
      </c>
      <c r="I83" s="107">
        <v>9593.133333333335</v>
      </c>
      <c r="J83" s="107">
        <v>95931.333333333343</v>
      </c>
      <c r="K83" s="108">
        <v>79431.144000000015</v>
      </c>
      <c r="L83" s="107">
        <v>20721.168000000001</v>
      </c>
      <c r="M83" s="107">
        <v>13814.112000000003</v>
      </c>
      <c r="N83" s="107">
        <v>41442.336000000003</v>
      </c>
      <c r="O83" s="107">
        <v>49730.803200000002</v>
      </c>
      <c r="P83" s="109">
        <v>1001369.6298666666</v>
      </c>
      <c r="Q83" s="107"/>
      <c r="R83" s="107">
        <v>0</v>
      </c>
      <c r="S83" s="107">
        <v>0</v>
      </c>
      <c r="T83" s="110">
        <v>0</v>
      </c>
      <c r="U83" s="110">
        <v>1001369.6298666666</v>
      </c>
    </row>
    <row r="84" spans="1:21" x14ac:dyDescent="0.2">
      <c r="A84" s="103" t="s">
        <v>1086</v>
      </c>
      <c r="B84" s="103" t="s">
        <v>1087</v>
      </c>
      <c r="C84" s="104"/>
      <c r="D84" s="104"/>
      <c r="E84" s="105">
        <v>1</v>
      </c>
      <c r="F84" s="106">
        <v>25589.46</v>
      </c>
      <c r="G84" s="106">
        <v>307073.52</v>
      </c>
      <c r="H84" s="107">
        <v>0</v>
      </c>
      <c r="I84" s="107">
        <v>4264.9100000000008</v>
      </c>
      <c r="J84" s="107">
        <v>42649.100000000006</v>
      </c>
      <c r="K84" s="108">
        <v>35313.454800000007</v>
      </c>
      <c r="L84" s="107">
        <v>9212.2055999999993</v>
      </c>
      <c r="M84" s="107">
        <v>6141.4704000000002</v>
      </c>
      <c r="N84" s="107">
        <v>18424.411199999999</v>
      </c>
      <c r="O84" s="107">
        <v>22109.293440000001</v>
      </c>
      <c r="P84" s="109">
        <v>445188.36543999997</v>
      </c>
      <c r="Q84" s="107"/>
      <c r="R84" s="107">
        <v>47601.7</v>
      </c>
      <c r="S84" s="107">
        <v>72960</v>
      </c>
      <c r="T84" s="110">
        <v>120561.7</v>
      </c>
      <c r="U84" s="110">
        <v>565750.06543999992</v>
      </c>
    </row>
    <row r="85" spans="1:21" x14ac:dyDescent="0.2">
      <c r="A85" s="103" t="s">
        <v>1088</v>
      </c>
      <c r="B85" s="103" t="s">
        <v>1087</v>
      </c>
      <c r="C85" s="104"/>
      <c r="D85" s="104"/>
      <c r="E85" s="105">
        <v>1</v>
      </c>
      <c r="F85" s="106">
        <v>21279.67</v>
      </c>
      <c r="G85" s="106">
        <v>255356.03999999998</v>
      </c>
      <c r="H85" s="107">
        <v>0</v>
      </c>
      <c r="I85" s="107">
        <v>3546.6116666666662</v>
      </c>
      <c r="J85" s="107">
        <v>35466.116666666661</v>
      </c>
      <c r="K85" s="108">
        <v>29365.944599999999</v>
      </c>
      <c r="L85" s="107">
        <v>7660.6811999999991</v>
      </c>
      <c r="M85" s="107">
        <v>5107.1207999999997</v>
      </c>
      <c r="N85" s="107">
        <v>15321.362399999998</v>
      </c>
      <c r="O85" s="107">
        <v>18385.634879999998</v>
      </c>
      <c r="P85" s="109">
        <v>370209.51221333328</v>
      </c>
      <c r="Q85" s="107"/>
      <c r="R85" s="107">
        <v>12794.73</v>
      </c>
      <c r="S85" s="107">
        <v>18240</v>
      </c>
      <c r="T85" s="110">
        <v>31034.73</v>
      </c>
      <c r="U85" s="110">
        <v>401244.24221333326</v>
      </c>
    </row>
    <row r="86" spans="1:21" x14ac:dyDescent="0.2">
      <c r="A86" s="103" t="s">
        <v>1076</v>
      </c>
      <c r="B86" s="103" t="s">
        <v>1087</v>
      </c>
      <c r="C86" s="104"/>
      <c r="D86" s="104"/>
      <c r="E86" s="105">
        <v>1</v>
      </c>
      <c r="F86" s="106">
        <v>20335.18</v>
      </c>
      <c r="G86" s="106">
        <v>244022.16</v>
      </c>
      <c r="H86" s="107">
        <v>0</v>
      </c>
      <c r="I86" s="107">
        <v>3389.1966666666667</v>
      </c>
      <c r="J86" s="107">
        <v>33891.966666666667</v>
      </c>
      <c r="K86" s="108">
        <v>28062.548400000003</v>
      </c>
      <c r="L86" s="107">
        <v>7320.6647999999996</v>
      </c>
      <c r="M86" s="107">
        <v>4880.4432000000006</v>
      </c>
      <c r="N86" s="107">
        <v>14641.329599999999</v>
      </c>
      <c r="O86" s="107">
        <v>17569.595519999999</v>
      </c>
      <c r="P86" s="109">
        <v>353777.90485333331</v>
      </c>
      <c r="Q86" s="107"/>
      <c r="R86" s="107">
        <v>10639.834999999999</v>
      </c>
      <c r="S86" s="107">
        <v>18240</v>
      </c>
      <c r="T86" s="110">
        <v>28879.834999999999</v>
      </c>
      <c r="U86" s="110">
        <v>382657.73985333333</v>
      </c>
    </row>
    <row r="87" spans="1:21" x14ac:dyDescent="0.2">
      <c r="A87" s="103" t="s">
        <v>1089</v>
      </c>
      <c r="B87" s="103" t="s">
        <v>1087</v>
      </c>
      <c r="C87" s="104"/>
      <c r="D87" s="104"/>
      <c r="E87" s="105">
        <v>1</v>
      </c>
      <c r="F87" s="106">
        <v>27999.09</v>
      </c>
      <c r="G87" s="106">
        <v>335989.08</v>
      </c>
      <c r="H87" s="107">
        <v>0</v>
      </c>
      <c r="I87" s="107">
        <v>4666.5150000000003</v>
      </c>
      <c r="J87" s="107">
        <v>46665.15</v>
      </c>
      <c r="K87" s="108">
        <v>38638.744200000001</v>
      </c>
      <c r="L87" s="107">
        <v>10079.672399999999</v>
      </c>
      <c r="M87" s="107">
        <v>6719.7816000000003</v>
      </c>
      <c r="N87" s="107">
        <v>20159.344799999999</v>
      </c>
      <c r="O87" s="107">
        <v>24191.213759999999</v>
      </c>
      <c r="P87" s="109">
        <v>487109.50176000007</v>
      </c>
      <c r="Q87" s="107"/>
      <c r="R87" s="107">
        <v>10167.59</v>
      </c>
      <c r="S87" s="107">
        <v>18240</v>
      </c>
      <c r="T87" s="110">
        <v>28407.59</v>
      </c>
      <c r="U87" s="110">
        <v>515517.0917600001</v>
      </c>
    </row>
    <row r="88" spans="1:21" x14ac:dyDescent="0.2">
      <c r="A88" s="103" t="s">
        <v>1090</v>
      </c>
      <c r="B88" s="103" t="s">
        <v>1087</v>
      </c>
      <c r="C88" s="104"/>
      <c r="D88" s="104"/>
      <c r="E88" s="105">
        <v>1</v>
      </c>
      <c r="F88" s="106">
        <v>78258.48</v>
      </c>
      <c r="G88" s="106">
        <v>939101.76</v>
      </c>
      <c r="H88" s="107">
        <v>0</v>
      </c>
      <c r="I88" s="107">
        <v>13043.080000000002</v>
      </c>
      <c r="J88" s="107">
        <v>130430.8</v>
      </c>
      <c r="K88" s="108">
        <v>107996.70240000001</v>
      </c>
      <c r="L88" s="107">
        <v>28173.052799999998</v>
      </c>
      <c r="M88" s="107">
        <v>18782.035200000002</v>
      </c>
      <c r="N88" s="107">
        <v>56346.105599999995</v>
      </c>
      <c r="O88" s="107">
        <v>67615.326719999997</v>
      </c>
      <c r="P88" s="109">
        <v>1361488.8627199999</v>
      </c>
      <c r="Q88" s="107"/>
      <c r="R88" s="107">
        <v>13999.545</v>
      </c>
      <c r="S88" s="107">
        <v>18240</v>
      </c>
      <c r="T88" s="110">
        <v>32239.544999999998</v>
      </c>
      <c r="U88" s="110">
        <v>1393728.4077199998</v>
      </c>
    </row>
    <row r="89" spans="1:21" x14ac:dyDescent="0.2">
      <c r="A89" s="103" t="s">
        <v>1038</v>
      </c>
      <c r="B89" s="103" t="s">
        <v>1087</v>
      </c>
      <c r="C89" s="104"/>
      <c r="D89" s="104"/>
      <c r="E89" s="105">
        <v>1</v>
      </c>
      <c r="F89" s="106">
        <v>68144.7</v>
      </c>
      <c r="G89" s="106">
        <v>817736.39999999991</v>
      </c>
      <c r="H89" s="107">
        <v>0</v>
      </c>
      <c r="I89" s="107">
        <v>11357.449999999999</v>
      </c>
      <c r="J89" s="107">
        <v>113574.49999999999</v>
      </c>
      <c r="K89" s="108">
        <v>94039.685999999987</v>
      </c>
      <c r="L89" s="107">
        <v>24532.091999999997</v>
      </c>
      <c r="M89" s="107">
        <v>16354.727999999999</v>
      </c>
      <c r="N89" s="107">
        <v>49064.183999999994</v>
      </c>
      <c r="O89" s="107">
        <v>58877.020799999991</v>
      </c>
      <c r="P89" s="109">
        <v>1185536.0607999996</v>
      </c>
      <c r="Q89" s="107"/>
      <c r="R89" s="107">
        <v>0</v>
      </c>
      <c r="S89" s="107">
        <v>0</v>
      </c>
      <c r="T89" s="110">
        <v>0</v>
      </c>
      <c r="U89" s="110">
        <v>1185536.0607999996</v>
      </c>
    </row>
    <row r="90" spans="1:21" x14ac:dyDescent="0.2">
      <c r="A90" s="103" t="s">
        <v>1039</v>
      </c>
      <c r="B90" s="103" t="s">
        <v>1087</v>
      </c>
      <c r="C90" s="104"/>
      <c r="D90" s="104"/>
      <c r="E90" s="105">
        <v>4</v>
      </c>
      <c r="F90" s="106">
        <v>168696.72</v>
      </c>
      <c r="G90" s="106">
        <v>2024360.6400000001</v>
      </c>
      <c r="H90" s="107">
        <v>0</v>
      </c>
      <c r="I90" s="107">
        <v>28116.120000000003</v>
      </c>
      <c r="J90" s="107">
        <v>281161.2</v>
      </c>
      <c r="K90" s="108">
        <v>232801.47360000003</v>
      </c>
      <c r="L90" s="107">
        <v>60730.819199999998</v>
      </c>
      <c r="M90" s="107">
        <v>40487.212800000001</v>
      </c>
      <c r="N90" s="107">
        <v>121461.6384</v>
      </c>
      <c r="O90" s="107">
        <v>145753.96608000001</v>
      </c>
      <c r="P90" s="109">
        <v>2934873.0700800004</v>
      </c>
      <c r="Q90" s="107"/>
      <c r="R90" s="107">
        <v>0</v>
      </c>
      <c r="S90" s="107">
        <v>0</v>
      </c>
      <c r="T90" s="110">
        <v>0</v>
      </c>
      <c r="U90" s="110">
        <v>2934873.0700800004</v>
      </c>
    </row>
    <row r="91" spans="1:21" x14ac:dyDescent="0.2">
      <c r="A91" s="103" t="s">
        <v>1040</v>
      </c>
      <c r="B91" s="103" t="s">
        <v>1087</v>
      </c>
      <c r="C91" s="104"/>
      <c r="D91" s="104"/>
      <c r="E91" s="105">
        <v>4</v>
      </c>
      <c r="F91" s="106">
        <v>122081.44</v>
      </c>
      <c r="G91" s="106">
        <v>1464977.28</v>
      </c>
      <c r="H91" s="107">
        <v>0</v>
      </c>
      <c r="I91" s="107">
        <v>20346.906666666666</v>
      </c>
      <c r="J91" s="107">
        <v>203469.06666666665</v>
      </c>
      <c r="K91" s="108">
        <v>168472.3872</v>
      </c>
      <c r="L91" s="107">
        <v>43949.318399999996</v>
      </c>
      <c r="M91" s="107">
        <v>29299.545600000001</v>
      </c>
      <c r="N91" s="107">
        <v>87898.636799999993</v>
      </c>
      <c r="O91" s="107">
        <v>105478.36416</v>
      </c>
      <c r="P91" s="109">
        <v>2123891.5054933336</v>
      </c>
      <c r="Q91" s="107"/>
      <c r="R91" s="107">
        <v>0</v>
      </c>
      <c r="S91" s="107">
        <v>0</v>
      </c>
      <c r="T91" s="110">
        <v>0</v>
      </c>
      <c r="U91" s="110">
        <v>2123891.5054933336</v>
      </c>
    </row>
    <row r="92" spans="1:21" x14ac:dyDescent="0.2">
      <c r="A92" s="103" t="s">
        <v>1050</v>
      </c>
      <c r="B92" s="103" t="s">
        <v>1087</v>
      </c>
      <c r="C92" s="104"/>
      <c r="D92" s="104"/>
      <c r="E92" s="105">
        <v>1</v>
      </c>
      <c r="F92" s="106">
        <v>21288.52</v>
      </c>
      <c r="G92" s="106">
        <v>255462.24</v>
      </c>
      <c r="H92" s="107">
        <v>0</v>
      </c>
      <c r="I92" s="107">
        <v>3548.086666666667</v>
      </c>
      <c r="J92" s="107">
        <v>35480.866666666669</v>
      </c>
      <c r="K92" s="108">
        <v>29378.157599999999</v>
      </c>
      <c r="L92" s="107">
        <v>7663.8671999999997</v>
      </c>
      <c r="M92" s="107">
        <v>5109.2447999999995</v>
      </c>
      <c r="N92" s="107">
        <v>15327.734399999999</v>
      </c>
      <c r="O92" s="107">
        <v>18393.281279999999</v>
      </c>
      <c r="P92" s="109">
        <v>370363.47861333331</v>
      </c>
      <c r="Q92" s="107"/>
      <c r="R92" s="107">
        <v>0</v>
      </c>
      <c r="S92" s="107">
        <v>0</v>
      </c>
      <c r="T92" s="110">
        <v>0</v>
      </c>
      <c r="U92" s="110">
        <v>370363.47861333331</v>
      </c>
    </row>
    <row r="93" spans="1:21" x14ac:dyDescent="0.2">
      <c r="A93" s="103" t="s">
        <v>1052</v>
      </c>
      <c r="B93" s="103" t="s">
        <v>1087</v>
      </c>
      <c r="C93" s="104"/>
      <c r="D93" s="104"/>
      <c r="E93" s="105">
        <v>2</v>
      </c>
      <c r="F93" s="106">
        <v>95450</v>
      </c>
      <c r="G93" s="106">
        <v>1145400</v>
      </c>
      <c r="H93" s="107">
        <v>0</v>
      </c>
      <c r="I93" s="107">
        <v>15908.333333333332</v>
      </c>
      <c r="J93" s="107">
        <v>159083.33333333331</v>
      </c>
      <c r="K93" s="108">
        <v>131721</v>
      </c>
      <c r="L93" s="107">
        <v>34362</v>
      </c>
      <c r="M93" s="107">
        <v>22908</v>
      </c>
      <c r="N93" s="107">
        <v>68724</v>
      </c>
      <c r="O93" s="107">
        <v>82468.799999999988</v>
      </c>
      <c r="P93" s="109">
        <v>1660575.4666666666</v>
      </c>
      <c r="Q93" s="107"/>
      <c r="R93" s="107">
        <v>0</v>
      </c>
      <c r="S93" s="107">
        <v>0</v>
      </c>
      <c r="T93" s="110">
        <v>0</v>
      </c>
      <c r="U93" s="110">
        <v>1660575.4666666666</v>
      </c>
    </row>
    <row r="94" spans="1:21" x14ac:dyDescent="0.2">
      <c r="A94" s="103" t="s">
        <v>1091</v>
      </c>
      <c r="B94" s="103" t="s">
        <v>432</v>
      </c>
      <c r="C94" s="104"/>
      <c r="D94" s="104"/>
      <c r="E94" s="105">
        <v>1</v>
      </c>
      <c r="F94" s="106">
        <v>0</v>
      </c>
      <c r="G94" s="106">
        <v>0</v>
      </c>
      <c r="H94" s="107">
        <v>0</v>
      </c>
      <c r="I94" s="107">
        <v>0</v>
      </c>
      <c r="J94" s="107">
        <v>0</v>
      </c>
      <c r="K94" s="108">
        <v>0</v>
      </c>
      <c r="L94" s="107">
        <v>0</v>
      </c>
      <c r="M94" s="107">
        <v>0</v>
      </c>
      <c r="N94" s="107">
        <v>0</v>
      </c>
      <c r="O94" s="107">
        <v>0</v>
      </c>
      <c r="P94" s="109">
        <v>0</v>
      </c>
      <c r="Q94" s="107"/>
      <c r="R94" s="107">
        <v>210525.17</v>
      </c>
      <c r="S94" s="107">
        <v>399456</v>
      </c>
      <c r="T94" s="110">
        <v>609981.17000000004</v>
      </c>
      <c r="U94" s="110">
        <v>609981.17000000004</v>
      </c>
    </row>
    <row r="95" spans="1:21" x14ac:dyDescent="0.2">
      <c r="A95" s="103" t="s">
        <v>1092</v>
      </c>
      <c r="B95" s="103" t="s">
        <v>432</v>
      </c>
      <c r="C95" s="104"/>
      <c r="D95" s="104"/>
      <c r="E95" s="105">
        <v>4</v>
      </c>
      <c r="F95" s="106">
        <v>65632.5</v>
      </c>
      <c r="G95" s="106">
        <v>787590</v>
      </c>
      <c r="H95" s="107">
        <v>0</v>
      </c>
      <c r="I95" s="107">
        <v>10938.75</v>
      </c>
      <c r="J95" s="107">
        <v>109387.49999999999</v>
      </c>
      <c r="K95" s="108">
        <v>90572.85</v>
      </c>
      <c r="L95" s="107">
        <v>23627.699999999997</v>
      </c>
      <c r="M95" s="107">
        <v>15751.800000000001</v>
      </c>
      <c r="N95" s="107">
        <v>47255.399999999994</v>
      </c>
      <c r="O95" s="107">
        <v>56706.479999999996</v>
      </c>
      <c r="P95" s="109">
        <v>1141830.48</v>
      </c>
      <c r="Q95" s="107"/>
      <c r="R95" s="107">
        <v>0</v>
      </c>
      <c r="S95" s="107">
        <v>0</v>
      </c>
      <c r="T95" s="110">
        <v>0</v>
      </c>
      <c r="U95" s="110">
        <v>1141830.48</v>
      </c>
    </row>
    <row r="96" spans="1:21" x14ac:dyDescent="0.2">
      <c r="A96" s="103" t="s">
        <v>1093</v>
      </c>
      <c r="B96" s="103" t="s">
        <v>432</v>
      </c>
      <c r="C96" s="104"/>
      <c r="D96" s="104"/>
      <c r="E96" s="105">
        <v>2</v>
      </c>
      <c r="F96" s="106">
        <v>39727.620000000003</v>
      </c>
      <c r="G96" s="106">
        <v>476731.44000000006</v>
      </c>
      <c r="H96" s="107">
        <v>0</v>
      </c>
      <c r="I96" s="107">
        <v>6621.2700000000013</v>
      </c>
      <c r="J96" s="107">
        <v>66212.700000000012</v>
      </c>
      <c r="K96" s="108">
        <v>54824.115600000012</v>
      </c>
      <c r="L96" s="107">
        <v>14301.943200000002</v>
      </c>
      <c r="M96" s="107">
        <v>9534.6288000000022</v>
      </c>
      <c r="N96" s="107">
        <v>28603.886400000003</v>
      </c>
      <c r="O96" s="107">
        <v>34324.663680000005</v>
      </c>
      <c r="P96" s="109">
        <v>691154.64768000005</v>
      </c>
      <c r="Q96" s="107"/>
      <c r="R96" s="107">
        <v>32816.25</v>
      </c>
      <c r="S96" s="107">
        <v>54720</v>
      </c>
      <c r="T96" s="110">
        <v>87536.25</v>
      </c>
      <c r="U96" s="110">
        <v>778690.89768000005</v>
      </c>
    </row>
    <row r="97" spans="1:21" x14ac:dyDescent="0.2">
      <c r="A97" s="103" t="s">
        <v>1055</v>
      </c>
      <c r="B97" s="103" t="s">
        <v>432</v>
      </c>
      <c r="C97" s="104"/>
      <c r="D97" s="104"/>
      <c r="E97" s="105">
        <v>2</v>
      </c>
      <c r="F97" s="106">
        <v>36476.76</v>
      </c>
      <c r="G97" s="106">
        <v>437721.12000000005</v>
      </c>
      <c r="H97" s="107">
        <v>23084.639999999999</v>
      </c>
      <c r="I97" s="107">
        <v>6079.4600000000009</v>
      </c>
      <c r="J97" s="107">
        <v>60794.600000000006</v>
      </c>
      <c r="K97" s="108">
        <v>50337.928800000009</v>
      </c>
      <c r="L97" s="107">
        <v>13131.633600000001</v>
      </c>
      <c r="M97" s="107">
        <v>8754.4224000000013</v>
      </c>
      <c r="N97" s="107">
        <v>26263.267200000002</v>
      </c>
      <c r="O97" s="107">
        <v>31515.920640000004</v>
      </c>
      <c r="P97" s="109">
        <v>657682.99264000007</v>
      </c>
      <c r="Q97" s="107"/>
      <c r="R97" s="107">
        <v>19863.810000000001</v>
      </c>
      <c r="S97" s="107">
        <v>36480</v>
      </c>
      <c r="T97" s="110">
        <v>56343.81</v>
      </c>
      <c r="U97" s="110">
        <v>714026.80264000013</v>
      </c>
    </row>
    <row r="98" spans="1:21" x14ac:dyDescent="0.2">
      <c r="A98" s="103" t="s">
        <v>1094</v>
      </c>
      <c r="B98" s="103" t="s">
        <v>432</v>
      </c>
      <c r="C98" s="104"/>
      <c r="D98" s="104"/>
      <c r="E98" s="105">
        <v>1</v>
      </c>
      <c r="F98" s="106">
        <v>18038.5</v>
      </c>
      <c r="G98" s="106">
        <v>216462</v>
      </c>
      <c r="H98" s="107">
        <v>19237.199999999997</v>
      </c>
      <c r="I98" s="107">
        <v>3006.4166666666665</v>
      </c>
      <c r="J98" s="107">
        <v>30064.166666666664</v>
      </c>
      <c r="K98" s="108">
        <v>24893.13</v>
      </c>
      <c r="L98" s="107">
        <v>6493.86</v>
      </c>
      <c r="M98" s="107">
        <v>4329.24</v>
      </c>
      <c r="N98" s="107">
        <v>12987.72</v>
      </c>
      <c r="O98" s="107">
        <v>15585.263999999999</v>
      </c>
      <c r="P98" s="109">
        <v>333058.9973333333</v>
      </c>
      <c r="Q98" s="107"/>
      <c r="R98" s="107">
        <v>18238.38</v>
      </c>
      <c r="S98" s="107">
        <v>47424</v>
      </c>
      <c r="T98" s="110">
        <v>65662.38</v>
      </c>
      <c r="U98" s="110">
        <v>398721.37733333331</v>
      </c>
    </row>
    <row r="99" spans="1:21" x14ac:dyDescent="0.2">
      <c r="A99" s="103" t="s">
        <v>1095</v>
      </c>
      <c r="B99" s="103" t="s">
        <v>432</v>
      </c>
      <c r="C99" s="104"/>
      <c r="D99" s="104"/>
      <c r="E99" s="105">
        <v>1</v>
      </c>
      <c r="F99" s="106">
        <v>83438.320000000007</v>
      </c>
      <c r="G99" s="106">
        <v>1001259.8400000001</v>
      </c>
      <c r="H99" s="107">
        <v>0</v>
      </c>
      <c r="I99" s="107">
        <v>13906.386666666667</v>
      </c>
      <c r="J99" s="107">
        <v>139063.86666666667</v>
      </c>
      <c r="K99" s="108">
        <v>115144.88160000001</v>
      </c>
      <c r="L99" s="107">
        <v>30037.7952</v>
      </c>
      <c r="M99" s="107">
        <v>20025.196800000002</v>
      </c>
      <c r="N99" s="107">
        <v>60075.590400000001</v>
      </c>
      <c r="O99" s="107">
        <v>72090.708480000001</v>
      </c>
      <c r="P99" s="109">
        <v>1451604.2658133337</v>
      </c>
      <c r="Q99" s="107"/>
      <c r="R99" s="107">
        <v>9019.25</v>
      </c>
      <c r="S99" s="107">
        <v>23712</v>
      </c>
      <c r="T99" s="110">
        <v>32731.25</v>
      </c>
      <c r="U99" s="110">
        <v>1484335.5158133337</v>
      </c>
    </row>
    <row r="100" spans="1:21" x14ac:dyDescent="0.2">
      <c r="A100" s="103" t="s">
        <v>1096</v>
      </c>
      <c r="B100" s="103" t="s">
        <v>432</v>
      </c>
      <c r="C100" s="104"/>
      <c r="D100" s="104"/>
      <c r="E100" s="105">
        <v>1</v>
      </c>
      <c r="F100" s="106">
        <v>0</v>
      </c>
      <c r="G100" s="106">
        <v>0</v>
      </c>
      <c r="H100" s="107">
        <v>0</v>
      </c>
      <c r="I100" s="107">
        <v>0</v>
      </c>
      <c r="J100" s="107">
        <v>0</v>
      </c>
      <c r="K100" s="108">
        <v>0</v>
      </c>
      <c r="L100" s="107">
        <v>0</v>
      </c>
      <c r="M100" s="107">
        <v>0</v>
      </c>
      <c r="N100" s="107">
        <v>0</v>
      </c>
      <c r="O100" s="107">
        <v>0</v>
      </c>
      <c r="P100" s="109">
        <v>0</v>
      </c>
      <c r="Q100" s="107"/>
      <c r="R100" s="107">
        <v>0</v>
      </c>
      <c r="S100" s="107">
        <v>0</v>
      </c>
      <c r="T100" s="110">
        <v>0</v>
      </c>
      <c r="U100" s="110">
        <v>0</v>
      </c>
    </row>
    <row r="101" spans="1:21" x14ac:dyDescent="0.2">
      <c r="A101" s="103" t="s">
        <v>1068</v>
      </c>
      <c r="B101" s="103" t="s">
        <v>432</v>
      </c>
      <c r="C101" s="104"/>
      <c r="D101" s="104"/>
      <c r="E101" s="105">
        <v>1</v>
      </c>
      <c r="F101" s="106">
        <v>25777.32</v>
      </c>
      <c r="G101" s="106">
        <v>309327.83999999997</v>
      </c>
      <c r="H101" s="107">
        <v>26932.079999999994</v>
      </c>
      <c r="I101" s="107">
        <v>4296.22</v>
      </c>
      <c r="J101" s="107">
        <v>42962.2</v>
      </c>
      <c r="K101" s="108">
        <v>35572.7016</v>
      </c>
      <c r="L101" s="107">
        <v>9279.8351999999995</v>
      </c>
      <c r="M101" s="107">
        <v>6186.5567999999994</v>
      </c>
      <c r="N101" s="107">
        <v>18559.670399999999</v>
      </c>
      <c r="O101" s="107">
        <v>22271.604479999995</v>
      </c>
      <c r="P101" s="109">
        <v>475388.70847999997</v>
      </c>
      <c r="Q101" s="107"/>
      <c r="R101" s="107">
        <v>0</v>
      </c>
      <c r="S101" s="107">
        <v>0</v>
      </c>
      <c r="T101" s="110">
        <v>0</v>
      </c>
      <c r="U101" s="110">
        <v>475388.70847999997</v>
      </c>
    </row>
    <row r="102" spans="1:21" x14ac:dyDescent="0.2">
      <c r="A102" s="103" t="s">
        <v>1081</v>
      </c>
      <c r="B102" s="103" t="s">
        <v>432</v>
      </c>
      <c r="C102" s="104"/>
      <c r="D102" s="104"/>
      <c r="E102" s="105">
        <v>1</v>
      </c>
      <c r="F102" s="106">
        <v>22313.06</v>
      </c>
      <c r="G102" s="106">
        <v>267756.72000000003</v>
      </c>
      <c r="H102" s="107">
        <v>23084.639999999999</v>
      </c>
      <c r="I102" s="107">
        <v>3718.8433333333337</v>
      </c>
      <c r="J102" s="107">
        <v>37188.433333333334</v>
      </c>
      <c r="K102" s="108">
        <v>30792.022800000006</v>
      </c>
      <c r="L102" s="107">
        <v>8032.7016000000003</v>
      </c>
      <c r="M102" s="107">
        <v>5355.1344000000008</v>
      </c>
      <c r="N102" s="107">
        <v>16065.403200000001</v>
      </c>
      <c r="O102" s="107">
        <v>19278.483840000001</v>
      </c>
      <c r="P102" s="109">
        <v>411272.38250666676</v>
      </c>
      <c r="Q102" s="107"/>
      <c r="R102" s="107">
        <v>12888.66</v>
      </c>
      <c r="S102" s="107">
        <v>18240</v>
      </c>
      <c r="T102" s="110">
        <v>31128.66</v>
      </c>
      <c r="U102" s="110">
        <v>442401.04250666674</v>
      </c>
    </row>
    <row r="103" spans="1:21" x14ac:dyDescent="0.2">
      <c r="A103" s="103" t="s">
        <v>1097</v>
      </c>
      <c r="B103" s="103" t="s">
        <v>432</v>
      </c>
      <c r="C103" s="104"/>
      <c r="D103" s="104"/>
      <c r="E103" s="105">
        <v>1</v>
      </c>
      <c r="F103" s="106">
        <v>26286.95</v>
      </c>
      <c r="G103" s="106">
        <v>315443.40000000002</v>
      </c>
      <c r="H103" s="107">
        <v>26932.079999999994</v>
      </c>
      <c r="I103" s="107">
        <v>4381.1583333333338</v>
      </c>
      <c r="J103" s="107">
        <v>43811.583333333336</v>
      </c>
      <c r="K103" s="108">
        <v>36275.991000000002</v>
      </c>
      <c r="L103" s="107">
        <v>9463.3019999999997</v>
      </c>
      <c r="M103" s="107">
        <v>6308.8680000000004</v>
      </c>
      <c r="N103" s="107">
        <v>18926.603999999999</v>
      </c>
      <c r="O103" s="107">
        <v>22711.924800000001</v>
      </c>
      <c r="P103" s="109">
        <v>484254.91146666667</v>
      </c>
      <c r="Q103" s="107"/>
      <c r="R103" s="107">
        <v>11156.53</v>
      </c>
      <c r="S103" s="107">
        <v>18240</v>
      </c>
      <c r="T103" s="110">
        <v>29396.53</v>
      </c>
      <c r="U103" s="110">
        <v>513651.44146666664</v>
      </c>
    </row>
    <row r="104" spans="1:21" x14ac:dyDescent="0.2">
      <c r="A104" s="103" t="s">
        <v>1039</v>
      </c>
      <c r="B104" s="103" t="s">
        <v>432</v>
      </c>
      <c r="C104" s="104"/>
      <c r="D104" s="104"/>
      <c r="E104" s="105">
        <v>2</v>
      </c>
      <c r="F104" s="106">
        <v>84348.36</v>
      </c>
      <c r="G104" s="106">
        <v>1012180.3200000001</v>
      </c>
      <c r="H104" s="107">
        <v>0</v>
      </c>
      <c r="I104" s="107">
        <v>14058.060000000001</v>
      </c>
      <c r="J104" s="107">
        <v>140580.6</v>
      </c>
      <c r="K104" s="108">
        <v>116400.73680000001</v>
      </c>
      <c r="L104" s="107">
        <v>30365.409599999999</v>
      </c>
      <c r="M104" s="107">
        <v>20243.606400000001</v>
      </c>
      <c r="N104" s="107">
        <v>60730.819199999998</v>
      </c>
      <c r="O104" s="107">
        <v>72876.983040000006</v>
      </c>
      <c r="P104" s="109">
        <v>1467436.5350400002</v>
      </c>
      <c r="Q104" s="107"/>
      <c r="R104" s="107">
        <v>13143.475</v>
      </c>
      <c r="S104" s="107">
        <v>18240</v>
      </c>
      <c r="T104" s="110">
        <v>31383.474999999999</v>
      </c>
      <c r="U104" s="110">
        <v>1498820.0100400003</v>
      </c>
    </row>
    <row r="105" spans="1:21" x14ac:dyDescent="0.2">
      <c r="A105" s="103" t="s">
        <v>1040</v>
      </c>
      <c r="B105" s="103" t="s">
        <v>432</v>
      </c>
      <c r="C105" s="104"/>
      <c r="D105" s="104"/>
      <c r="E105" s="105">
        <v>2</v>
      </c>
      <c r="F105" s="106">
        <v>61040.72</v>
      </c>
      <c r="G105" s="106">
        <v>732488.64</v>
      </c>
      <c r="H105" s="107">
        <v>0</v>
      </c>
      <c r="I105" s="107">
        <v>10173.453333333333</v>
      </c>
      <c r="J105" s="107">
        <v>101734.53333333333</v>
      </c>
      <c r="K105" s="108">
        <v>84236.193599999999</v>
      </c>
      <c r="L105" s="107">
        <v>21974.659199999998</v>
      </c>
      <c r="M105" s="107">
        <v>14649.772800000001</v>
      </c>
      <c r="N105" s="107">
        <v>43949.318399999996</v>
      </c>
      <c r="O105" s="107">
        <v>52739.182079999999</v>
      </c>
      <c r="P105" s="109">
        <v>1061945.7527466668</v>
      </c>
      <c r="Q105" s="107"/>
      <c r="R105" s="107">
        <v>0</v>
      </c>
      <c r="S105" s="107">
        <v>0</v>
      </c>
      <c r="T105" s="110">
        <v>0</v>
      </c>
      <c r="U105" s="110">
        <v>1061945.7527466668</v>
      </c>
    </row>
    <row r="106" spans="1:21" x14ac:dyDescent="0.2">
      <c r="A106" s="103" t="s">
        <v>1061</v>
      </c>
      <c r="B106" s="103" t="s">
        <v>432</v>
      </c>
      <c r="C106" s="104"/>
      <c r="D106" s="104"/>
      <c r="E106" s="105">
        <v>9</v>
      </c>
      <c r="F106" s="106">
        <v>170797.46000000002</v>
      </c>
      <c r="G106" s="106">
        <v>2049569.52</v>
      </c>
      <c r="H106" s="107">
        <v>161592.47999999998</v>
      </c>
      <c r="I106" s="107">
        <v>28466.243333333332</v>
      </c>
      <c r="J106" s="107">
        <v>284662.43333333329</v>
      </c>
      <c r="K106" s="108">
        <v>235700.49480000004</v>
      </c>
      <c r="L106" s="107">
        <v>61487.085599999999</v>
      </c>
      <c r="M106" s="107">
        <v>40991.390400000011</v>
      </c>
      <c r="N106" s="107">
        <v>122974.1712</v>
      </c>
      <c r="O106" s="107">
        <v>147569.00544000001</v>
      </c>
      <c r="P106" s="109">
        <v>3133012.8241066663</v>
      </c>
      <c r="Q106" s="107"/>
      <c r="R106" s="107">
        <v>0</v>
      </c>
      <c r="S106" s="107">
        <v>0</v>
      </c>
      <c r="T106" s="110">
        <v>0</v>
      </c>
      <c r="U106" s="110">
        <v>3133012.8241066663</v>
      </c>
    </row>
    <row r="107" spans="1:21" x14ac:dyDescent="0.2">
      <c r="A107" s="103" t="s">
        <v>1098</v>
      </c>
      <c r="B107" s="103" t="s">
        <v>432</v>
      </c>
      <c r="C107" s="104"/>
      <c r="D107" s="104"/>
      <c r="E107" s="105">
        <v>1</v>
      </c>
      <c r="F107" s="106">
        <v>16000.17</v>
      </c>
      <c r="G107" s="106">
        <v>192002.04</v>
      </c>
      <c r="H107" s="107">
        <v>19237.199999999997</v>
      </c>
      <c r="I107" s="107">
        <v>2666.6950000000006</v>
      </c>
      <c r="J107" s="107">
        <v>26666.950000000004</v>
      </c>
      <c r="K107" s="108">
        <v>22080.234600000003</v>
      </c>
      <c r="L107" s="107">
        <v>5760.0612000000001</v>
      </c>
      <c r="M107" s="107">
        <v>3840.0408000000002</v>
      </c>
      <c r="N107" s="107">
        <v>11520.1224</v>
      </c>
      <c r="O107" s="107">
        <v>13824.14688</v>
      </c>
      <c r="P107" s="109">
        <v>297597.49088000006</v>
      </c>
      <c r="Q107" s="107"/>
      <c r="R107" s="107">
        <v>85398.73000000001</v>
      </c>
      <c r="S107" s="107">
        <v>164160</v>
      </c>
      <c r="T107" s="110">
        <v>249558.73</v>
      </c>
      <c r="U107" s="110">
        <v>547156.22088000004</v>
      </c>
    </row>
    <row r="108" spans="1:21" x14ac:dyDescent="0.2">
      <c r="A108" s="103" t="s">
        <v>1038</v>
      </c>
      <c r="B108" s="103" t="s">
        <v>1099</v>
      </c>
      <c r="C108" s="104"/>
      <c r="D108" s="104"/>
      <c r="E108" s="105">
        <v>1</v>
      </c>
      <c r="F108" s="106">
        <v>68144.7</v>
      </c>
      <c r="G108" s="106">
        <v>817736.39999999991</v>
      </c>
      <c r="H108" s="107">
        <v>0</v>
      </c>
      <c r="I108" s="107">
        <v>11357.449999999999</v>
      </c>
      <c r="J108" s="107">
        <v>113574.49999999999</v>
      </c>
      <c r="K108" s="108">
        <v>94039.685999999987</v>
      </c>
      <c r="L108" s="107">
        <v>24532.091999999997</v>
      </c>
      <c r="M108" s="107">
        <v>16354.727999999999</v>
      </c>
      <c r="N108" s="107">
        <v>49064.183999999994</v>
      </c>
      <c r="O108" s="107">
        <v>58877.020799999991</v>
      </c>
      <c r="P108" s="109">
        <v>1185536.0607999996</v>
      </c>
      <c r="Q108" s="107"/>
      <c r="R108" s="107">
        <v>0</v>
      </c>
      <c r="S108" s="107">
        <v>0</v>
      </c>
      <c r="T108" s="110">
        <v>0</v>
      </c>
      <c r="U108" s="110">
        <v>1185536.0607999996</v>
      </c>
    </row>
    <row r="109" spans="1:21" ht="33.75" x14ac:dyDescent="0.2">
      <c r="A109" s="103" t="s">
        <v>1100</v>
      </c>
      <c r="B109" s="103" t="s">
        <v>1101</v>
      </c>
      <c r="C109" s="104"/>
      <c r="D109" s="104"/>
      <c r="E109" s="105">
        <v>1</v>
      </c>
      <c r="F109" s="106">
        <v>0</v>
      </c>
      <c r="G109" s="106">
        <v>0</v>
      </c>
      <c r="H109" s="107">
        <v>0</v>
      </c>
      <c r="I109" s="107">
        <v>0</v>
      </c>
      <c r="J109" s="107">
        <v>0</v>
      </c>
      <c r="K109" s="108">
        <v>0</v>
      </c>
      <c r="L109" s="107">
        <v>0</v>
      </c>
      <c r="M109" s="107">
        <v>0</v>
      </c>
      <c r="N109" s="107">
        <v>0</v>
      </c>
      <c r="O109" s="107">
        <v>0</v>
      </c>
      <c r="P109" s="109">
        <v>0</v>
      </c>
      <c r="Q109" s="107"/>
      <c r="R109" s="107">
        <v>58801.84</v>
      </c>
      <c r="S109" s="107">
        <v>109488</v>
      </c>
      <c r="T109" s="110">
        <v>168289.84</v>
      </c>
      <c r="U109" s="110">
        <v>168289.84</v>
      </c>
    </row>
    <row r="110" spans="1:21" ht="33.75" x14ac:dyDescent="0.2">
      <c r="A110" s="103" t="s">
        <v>1088</v>
      </c>
      <c r="B110" s="103" t="s">
        <v>1101</v>
      </c>
      <c r="C110" s="104"/>
      <c r="D110" s="104"/>
      <c r="E110" s="105">
        <v>1</v>
      </c>
      <c r="F110" s="106">
        <v>0</v>
      </c>
      <c r="G110" s="106">
        <v>0</v>
      </c>
      <c r="H110" s="107">
        <v>0</v>
      </c>
      <c r="I110" s="107">
        <v>0</v>
      </c>
      <c r="J110" s="107">
        <v>0</v>
      </c>
      <c r="K110" s="108">
        <v>0</v>
      </c>
      <c r="L110" s="107">
        <v>0</v>
      </c>
      <c r="M110" s="107">
        <v>0</v>
      </c>
      <c r="N110" s="107">
        <v>0</v>
      </c>
      <c r="O110" s="107">
        <v>0</v>
      </c>
      <c r="P110" s="109">
        <v>0</v>
      </c>
      <c r="Q110" s="107"/>
      <c r="R110" s="107">
        <v>0</v>
      </c>
      <c r="S110" s="107">
        <v>0</v>
      </c>
      <c r="T110" s="110">
        <v>0</v>
      </c>
      <c r="U110" s="110">
        <v>0</v>
      </c>
    </row>
    <row r="111" spans="1:21" ht="33.75" x14ac:dyDescent="0.2">
      <c r="A111" s="103" t="s">
        <v>1055</v>
      </c>
      <c r="B111" s="103" t="s">
        <v>1101</v>
      </c>
      <c r="C111" s="104"/>
      <c r="D111" s="104"/>
      <c r="E111" s="105">
        <v>1</v>
      </c>
      <c r="F111" s="106">
        <v>0</v>
      </c>
      <c r="G111" s="106">
        <v>0</v>
      </c>
      <c r="H111" s="107">
        <v>0</v>
      </c>
      <c r="I111" s="107">
        <v>0</v>
      </c>
      <c r="J111" s="107">
        <v>0</v>
      </c>
      <c r="K111" s="108">
        <v>0</v>
      </c>
      <c r="L111" s="107">
        <v>0</v>
      </c>
      <c r="M111" s="107">
        <v>0</v>
      </c>
      <c r="N111" s="107">
        <v>0</v>
      </c>
      <c r="O111" s="107">
        <v>0</v>
      </c>
      <c r="P111" s="109">
        <v>0</v>
      </c>
      <c r="Q111" s="107"/>
      <c r="R111" s="107">
        <v>0</v>
      </c>
      <c r="S111" s="107">
        <v>0</v>
      </c>
      <c r="T111" s="110">
        <v>0</v>
      </c>
      <c r="U111" s="110">
        <v>0</v>
      </c>
    </row>
    <row r="112" spans="1:21" ht="33.75" x14ac:dyDescent="0.2">
      <c r="A112" s="103" t="s">
        <v>1102</v>
      </c>
      <c r="B112" s="103" t="s">
        <v>1101</v>
      </c>
      <c r="C112" s="104"/>
      <c r="D112" s="104"/>
      <c r="E112" s="105">
        <v>1</v>
      </c>
      <c r="F112" s="106">
        <v>17655.5</v>
      </c>
      <c r="G112" s="106">
        <v>211866</v>
      </c>
      <c r="H112" s="107">
        <v>0</v>
      </c>
      <c r="I112" s="107">
        <v>2942.5833333333335</v>
      </c>
      <c r="J112" s="107">
        <v>29425.833333333332</v>
      </c>
      <c r="K112" s="108">
        <v>24364.59</v>
      </c>
      <c r="L112" s="107">
        <v>6355.98</v>
      </c>
      <c r="M112" s="107">
        <v>4237.32</v>
      </c>
      <c r="N112" s="107">
        <v>12711.96</v>
      </c>
      <c r="O112" s="107">
        <v>15254.351999999999</v>
      </c>
      <c r="P112" s="109">
        <v>307158.61866666673</v>
      </c>
      <c r="Q112" s="107"/>
      <c r="R112" s="107">
        <v>0</v>
      </c>
      <c r="S112" s="107">
        <v>0</v>
      </c>
      <c r="T112" s="110">
        <v>0</v>
      </c>
      <c r="U112" s="110">
        <v>307158.61866666673</v>
      </c>
    </row>
    <row r="113" spans="1:21" ht="33.75" x14ac:dyDescent="0.2">
      <c r="A113" s="103" t="s">
        <v>1103</v>
      </c>
      <c r="B113" s="103" t="s">
        <v>1101</v>
      </c>
      <c r="C113" s="104"/>
      <c r="D113" s="104"/>
      <c r="E113" s="105">
        <v>2</v>
      </c>
      <c r="F113" s="106">
        <v>0</v>
      </c>
      <c r="G113" s="106">
        <v>0</v>
      </c>
      <c r="H113" s="107">
        <v>0</v>
      </c>
      <c r="I113" s="107">
        <v>0</v>
      </c>
      <c r="J113" s="107">
        <v>0</v>
      </c>
      <c r="K113" s="108">
        <v>0</v>
      </c>
      <c r="L113" s="107">
        <v>0</v>
      </c>
      <c r="M113" s="107">
        <v>0</v>
      </c>
      <c r="N113" s="107">
        <v>0</v>
      </c>
      <c r="O113" s="107">
        <v>0</v>
      </c>
      <c r="P113" s="109">
        <v>0</v>
      </c>
      <c r="Q113" s="107"/>
      <c r="R113" s="107">
        <v>8827.75</v>
      </c>
      <c r="S113" s="107">
        <v>23712</v>
      </c>
      <c r="T113" s="110">
        <v>32539.75</v>
      </c>
      <c r="U113" s="110">
        <v>32539.75</v>
      </c>
    </row>
    <row r="114" spans="1:21" ht="33.75" x14ac:dyDescent="0.2">
      <c r="A114" s="103" t="s">
        <v>1104</v>
      </c>
      <c r="B114" s="103" t="s">
        <v>1101</v>
      </c>
      <c r="C114" s="104"/>
      <c r="D114" s="104"/>
      <c r="E114" s="105">
        <v>1</v>
      </c>
      <c r="F114" s="106">
        <v>0</v>
      </c>
      <c r="G114" s="106">
        <v>0</v>
      </c>
      <c r="H114" s="107">
        <v>0</v>
      </c>
      <c r="I114" s="107">
        <v>0</v>
      </c>
      <c r="J114" s="107">
        <v>0</v>
      </c>
      <c r="K114" s="108">
        <v>0</v>
      </c>
      <c r="L114" s="107">
        <v>0</v>
      </c>
      <c r="M114" s="107">
        <v>0</v>
      </c>
      <c r="N114" s="107">
        <v>0</v>
      </c>
      <c r="O114" s="107">
        <v>0</v>
      </c>
      <c r="P114" s="109">
        <v>0</v>
      </c>
      <c r="Q114" s="107"/>
      <c r="R114" s="107">
        <v>0</v>
      </c>
      <c r="S114" s="107">
        <v>0</v>
      </c>
      <c r="T114" s="110">
        <v>0</v>
      </c>
      <c r="U114" s="110">
        <v>0</v>
      </c>
    </row>
    <row r="115" spans="1:21" ht="33.75" x14ac:dyDescent="0.2">
      <c r="A115" s="103" t="s">
        <v>1046</v>
      </c>
      <c r="B115" s="103" t="s">
        <v>1101</v>
      </c>
      <c r="C115" s="104"/>
      <c r="D115" s="104"/>
      <c r="E115" s="105">
        <v>1</v>
      </c>
      <c r="F115" s="106">
        <v>78258.5</v>
      </c>
      <c r="G115" s="106">
        <v>939102</v>
      </c>
      <c r="H115" s="107">
        <v>0</v>
      </c>
      <c r="I115" s="107">
        <v>13043.083333333336</v>
      </c>
      <c r="J115" s="107">
        <v>130430.83333333334</v>
      </c>
      <c r="K115" s="108">
        <v>107996.73000000001</v>
      </c>
      <c r="L115" s="107">
        <v>28173.059999999998</v>
      </c>
      <c r="M115" s="107">
        <v>18782.04</v>
      </c>
      <c r="N115" s="107">
        <v>56346.119999999995</v>
      </c>
      <c r="O115" s="107">
        <v>67615.343999999997</v>
      </c>
      <c r="P115" s="109">
        <v>1361489.2106666667</v>
      </c>
      <c r="Q115" s="107"/>
      <c r="R115" s="107">
        <v>0</v>
      </c>
      <c r="S115" s="107">
        <v>0</v>
      </c>
      <c r="T115" s="110">
        <v>0</v>
      </c>
      <c r="U115" s="110">
        <v>1361489.2106666667</v>
      </c>
    </row>
    <row r="116" spans="1:21" ht="33.75" x14ac:dyDescent="0.2">
      <c r="A116" s="103" t="s">
        <v>1047</v>
      </c>
      <c r="B116" s="103" t="s">
        <v>1101</v>
      </c>
      <c r="C116" s="104"/>
      <c r="D116" s="104"/>
      <c r="E116" s="105">
        <v>2</v>
      </c>
      <c r="F116" s="106">
        <v>57558.8</v>
      </c>
      <c r="G116" s="106">
        <v>690705.60000000009</v>
      </c>
      <c r="H116" s="107">
        <v>0</v>
      </c>
      <c r="I116" s="107">
        <v>9593.133333333335</v>
      </c>
      <c r="J116" s="107">
        <v>95931.333333333343</v>
      </c>
      <c r="K116" s="108">
        <v>79431.144000000015</v>
      </c>
      <c r="L116" s="107">
        <v>20721.168000000001</v>
      </c>
      <c r="M116" s="107">
        <v>13814.112000000003</v>
      </c>
      <c r="N116" s="107">
        <v>41442.336000000003</v>
      </c>
      <c r="O116" s="107">
        <v>49730.803200000002</v>
      </c>
      <c r="P116" s="109">
        <v>1001369.6298666666</v>
      </c>
      <c r="Q116" s="107"/>
      <c r="R116" s="107">
        <v>0</v>
      </c>
      <c r="S116" s="107">
        <v>0</v>
      </c>
      <c r="T116" s="110">
        <v>0</v>
      </c>
      <c r="U116" s="110">
        <v>1001369.6298666666</v>
      </c>
    </row>
    <row r="117" spans="1:21" ht="33.75" x14ac:dyDescent="0.2">
      <c r="A117" s="103" t="s">
        <v>1105</v>
      </c>
      <c r="B117" s="103" t="s">
        <v>1101</v>
      </c>
      <c r="C117" s="104"/>
      <c r="D117" s="104"/>
      <c r="E117" s="105">
        <v>1</v>
      </c>
      <c r="F117" s="106">
        <v>50600</v>
      </c>
      <c r="G117" s="106">
        <v>607200</v>
      </c>
      <c r="H117" s="107">
        <v>0</v>
      </c>
      <c r="I117" s="107">
        <v>8433.3333333333339</v>
      </c>
      <c r="J117" s="107">
        <v>84333.333333333343</v>
      </c>
      <c r="K117" s="108">
        <v>69828</v>
      </c>
      <c r="L117" s="107">
        <v>18216</v>
      </c>
      <c r="M117" s="107">
        <v>12144</v>
      </c>
      <c r="N117" s="107">
        <v>36432</v>
      </c>
      <c r="O117" s="107">
        <v>43718.399999999994</v>
      </c>
      <c r="P117" s="109">
        <v>880305.06666666677</v>
      </c>
      <c r="Q117" s="107"/>
      <c r="R117" s="107">
        <v>0</v>
      </c>
      <c r="S117" s="107">
        <v>0</v>
      </c>
      <c r="T117" s="110">
        <v>0</v>
      </c>
      <c r="U117" s="110">
        <v>880305.06666666677</v>
      </c>
    </row>
    <row r="118" spans="1:21" ht="33.75" x14ac:dyDescent="0.2">
      <c r="A118" s="103" t="s">
        <v>1106</v>
      </c>
      <c r="B118" s="103" t="s">
        <v>1101</v>
      </c>
      <c r="C118" s="104"/>
      <c r="D118" s="104"/>
      <c r="E118" s="105">
        <v>1</v>
      </c>
      <c r="F118" s="106">
        <v>31440</v>
      </c>
      <c r="G118" s="106">
        <v>377280</v>
      </c>
      <c r="H118" s="107">
        <v>19237.199999999997</v>
      </c>
      <c r="I118" s="107">
        <v>5240</v>
      </c>
      <c r="J118" s="107">
        <v>52400</v>
      </c>
      <c r="K118" s="108">
        <v>43387.200000000004</v>
      </c>
      <c r="L118" s="107">
        <v>11318.4</v>
      </c>
      <c r="M118" s="107">
        <v>7545.6</v>
      </c>
      <c r="N118" s="107">
        <v>22636.799999999999</v>
      </c>
      <c r="O118" s="107">
        <v>27164.159999999996</v>
      </c>
      <c r="P118" s="109">
        <v>566209.3600000001</v>
      </c>
      <c r="Q118" s="107"/>
      <c r="R118" s="107">
        <v>0</v>
      </c>
      <c r="S118" s="107">
        <v>0</v>
      </c>
      <c r="T118" s="110">
        <v>0</v>
      </c>
      <c r="U118" s="110">
        <v>566209.3600000001</v>
      </c>
    </row>
    <row r="119" spans="1:21" ht="33.75" x14ac:dyDescent="0.2">
      <c r="A119" s="103" t="s">
        <v>1039</v>
      </c>
      <c r="B119" s="103" t="s">
        <v>1101</v>
      </c>
      <c r="C119" s="104"/>
      <c r="D119" s="104"/>
      <c r="E119" s="105">
        <v>2</v>
      </c>
      <c r="F119" s="106">
        <v>84348.36</v>
      </c>
      <c r="G119" s="106">
        <v>1012180.3200000001</v>
      </c>
      <c r="H119" s="107">
        <v>0</v>
      </c>
      <c r="I119" s="107">
        <v>14058.060000000001</v>
      </c>
      <c r="J119" s="107">
        <v>140580.6</v>
      </c>
      <c r="K119" s="108">
        <v>116400.73680000001</v>
      </c>
      <c r="L119" s="107">
        <v>30365.409599999999</v>
      </c>
      <c r="M119" s="107">
        <v>20243.606400000001</v>
      </c>
      <c r="N119" s="107">
        <v>60730.819199999998</v>
      </c>
      <c r="O119" s="107">
        <v>72876.983040000006</v>
      </c>
      <c r="P119" s="109">
        <v>1467436.5350400002</v>
      </c>
      <c r="Q119" s="107"/>
      <c r="R119" s="107">
        <v>15720</v>
      </c>
      <c r="S119" s="107">
        <v>14640</v>
      </c>
      <c r="T119" s="110">
        <v>30360</v>
      </c>
      <c r="U119" s="110">
        <v>1497796.5350400002</v>
      </c>
    </row>
    <row r="120" spans="1:21" ht="33.75" x14ac:dyDescent="0.2">
      <c r="A120" s="103" t="s">
        <v>1040</v>
      </c>
      <c r="B120" s="103" t="s">
        <v>1101</v>
      </c>
      <c r="C120" s="104"/>
      <c r="D120" s="104"/>
      <c r="E120" s="105">
        <v>3</v>
      </c>
      <c r="F120" s="106">
        <v>91561.08</v>
      </c>
      <c r="G120" s="106">
        <v>1098732.96</v>
      </c>
      <c r="H120" s="107">
        <v>0</v>
      </c>
      <c r="I120" s="107">
        <v>15260.18</v>
      </c>
      <c r="J120" s="107">
        <v>152601.79999999999</v>
      </c>
      <c r="K120" s="108">
        <v>126354.2904</v>
      </c>
      <c r="L120" s="107">
        <v>32961.988799999999</v>
      </c>
      <c r="M120" s="107">
        <v>21974.659200000002</v>
      </c>
      <c r="N120" s="107">
        <v>65923.977599999998</v>
      </c>
      <c r="O120" s="107">
        <v>79108.773119999998</v>
      </c>
      <c r="P120" s="109">
        <v>1592918.6291200002</v>
      </c>
      <c r="Q120" s="107"/>
      <c r="R120" s="107">
        <v>0</v>
      </c>
      <c r="S120" s="107">
        <v>0</v>
      </c>
      <c r="T120" s="110">
        <v>0</v>
      </c>
      <c r="U120" s="110">
        <v>1592918.6291200002</v>
      </c>
    </row>
    <row r="121" spans="1:21" ht="33.75" x14ac:dyDescent="0.2">
      <c r="A121" s="103" t="s">
        <v>1072</v>
      </c>
      <c r="B121" s="103" t="s">
        <v>1101</v>
      </c>
      <c r="C121" s="104"/>
      <c r="D121" s="104"/>
      <c r="E121" s="105">
        <v>1</v>
      </c>
      <c r="F121" s="106">
        <v>27119.46</v>
      </c>
      <c r="G121" s="106">
        <v>325433.52</v>
      </c>
      <c r="H121" s="107">
        <v>0</v>
      </c>
      <c r="I121" s="107">
        <v>4519.9100000000008</v>
      </c>
      <c r="J121" s="107">
        <v>45199.100000000006</v>
      </c>
      <c r="K121" s="108">
        <v>37424.854800000001</v>
      </c>
      <c r="L121" s="107">
        <v>9763.0056000000004</v>
      </c>
      <c r="M121" s="107">
        <v>6508.6704000000009</v>
      </c>
      <c r="N121" s="107">
        <v>19526.011200000001</v>
      </c>
      <c r="O121" s="107">
        <v>23431.21344</v>
      </c>
      <c r="P121" s="109">
        <v>471806.28544000001</v>
      </c>
      <c r="Q121" s="107"/>
      <c r="R121" s="107">
        <v>0</v>
      </c>
      <c r="S121" s="107">
        <v>0</v>
      </c>
      <c r="T121" s="110">
        <v>0</v>
      </c>
      <c r="U121" s="110">
        <v>471806.28544000001</v>
      </c>
    </row>
    <row r="122" spans="1:21" ht="33.75" x14ac:dyDescent="0.2">
      <c r="A122" s="103" t="s">
        <v>1051</v>
      </c>
      <c r="B122" s="103" t="s">
        <v>1101</v>
      </c>
      <c r="C122" s="104"/>
      <c r="D122" s="104"/>
      <c r="E122" s="105">
        <v>1</v>
      </c>
      <c r="F122" s="106">
        <v>23003.22</v>
      </c>
      <c r="G122" s="106">
        <v>276038.64</v>
      </c>
      <c r="H122" s="107">
        <v>0</v>
      </c>
      <c r="I122" s="107">
        <v>3833.87</v>
      </c>
      <c r="J122" s="107">
        <v>38338.699999999997</v>
      </c>
      <c r="K122" s="108">
        <v>31744.443600000002</v>
      </c>
      <c r="L122" s="107">
        <v>8281.1592000000001</v>
      </c>
      <c r="M122" s="107">
        <v>5520.7728000000006</v>
      </c>
      <c r="N122" s="107">
        <v>16562.3184</v>
      </c>
      <c r="O122" s="107">
        <v>19874.782080000001</v>
      </c>
      <c r="P122" s="109">
        <v>400194.68607999996</v>
      </c>
      <c r="Q122" s="107"/>
      <c r="R122" s="107">
        <v>13559.73</v>
      </c>
      <c r="S122" s="107">
        <v>23712</v>
      </c>
      <c r="T122" s="110">
        <v>37271.729999999996</v>
      </c>
      <c r="U122" s="110">
        <v>437466.41607999994</v>
      </c>
    </row>
    <row r="123" spans="1:21" ht="33.75" x14ac:dyDescent="0.2">
      <c r="A123" s="103" t="s">
        <v>1107</v>
      </c>
      <c r="B123" s="103" t="s">
        <v>1101</v>
      </c>
      <c r="C123" s="104"/>
      <c r="D123" s="104"/>
      <c r="E123" s="105">
        <v>1</v>
      </c>
      <c r="F123" s="106">
        <v>18385.5</v>
      </c>
      <c r="G123" s="106">
        <v>220626</v>
      </c>
      <c r="H123" s="107">
        <v>11542.32</v>
      </c>
      <c r="I123" s="107">
        <v>3064.25</v>
      </c>
      <c r="J123" s="107">
        <v>30642.5</v>
      </c>
      <c r="K123" s="108">
        <v>25371.99</v>
      </c>
      <c r="L123" s="107">
        <v>6618.78</v>
      </c>
      <c r="M123" s="107">
        <v>4412.5200000000004</v>
      </c>
      <c r="N123" s="107">
        <v>13237.56</v>
      </c>
      <c r="O123" s="107">
        <v>15885.071999999998</v>
      </c>
      <c r="P123" s="109">
        <v>331400.99200000003</v>
      </c>
      <c r="Q123" s="107"/>
      <c r="R123" s="107">
        <v>11501.61</v>
      </c>
      <c r="S123" s="107">
        <v>23712</v>
      </c>
      <c r="T123" s="110">
        <v>35213.61</v>
      </c>
      <c r="U123" s="110">
        <v>366614.60200000001</v>
      </c>
    </row>
    <row r="124" spans="1:21" ht="33.75" x14ac:dyDescent="0.2">
      <c r="A124" s="103" t="s">
        <v>1108</v>
      </c>
      <c r="B124" s="103" t="s">
        <v>1101</v>
      </c>
      <c r="C124" s="104"/>
      <c r="D124" s="104"/>
      <c r="E124" s="105">
        <v>1</v>
      </c>
      <c r="F124" s="106">
        <v>0</v>
      </c>
      <c r="G124" s="106">
        <v>0</v>
      </c>
      <c r="H124" s="107">
        <v>0</v>
      </c>
      <c r="I124" s="107">
        <v>0</v>
      </c>
      <c r="J124" s="107">
        <v>0</v>
      </c>
      <c r="K124" s="108">
        <v>0</v>
      </c>
      <c r="L124" s="107">
        <v>0</v>
      </c>
      <c r="M124" s="107">
        <v>0</v>
      </c>
      <c r="N124" s="107">
        <v>0</v>
      </c>
      <c r="O124" s="107">
        <v>0</v>
      </c>
      <c r="P124" s="109">
        <v>0</v>
      </c>
      <c r="Q124" s="107"/>
      <c r="R124" s="107">
        <v>9192.75</v>
      </c>
      <c r="S124" s="107">
        <v>23712</v>
      </c>
      <c r="T124" s="110">
        <v>32904.75</v>
      </c>
      <c r="U124" s="110">
        <v>32904.75</v>
      </c>
    </row>
    <row r="125" spans="1:21" ht="33.75" x14ac:dyDescent="0.2">
      <c r="A125" s="103" t="s">
        <v>1109</v>
      </c>
      <c r="B125" s="103" t="s">
        <v>1101</v>
      </c>
      <c r="C125" s="104"/>
      <c r="D125" s="104"/>
      <c r="E125" s="105">
        <v>2</v>
      </c>
      <c r="F125" s="106">
        <v>0</v>
      </c>
      <c r="G125" s="106">
        <v>0</v>
      </c>
      <c r="H125" s="107">
        <v>0</v>
      </c>
      <c r="I125" s="107">
        <v>0</v>
      </c>
      <c r="J125" s="107">
        <v>0</v>
      </c>
      <c r="K125" s="108">
        <v>0</v>
      </c>
      <c r="L125" s="107">
        <v>0</v>
      </c>
      <c r="M125" s="107">
        <v>0</v>
      </c>
      <c r="N125" s="107">
        <v>0</v>
      </c>
      <c r="O125" s="107">
        <v>0</v>
      </c>
      <c r="P125" s="109">
        <v>0</v>
      </c>
      <c r="Q125" s="107"/>
      <c r="R125" s="107">
        <v>0</v>
      </c>
      <c r="S125" s="107">
        <v>0</v>
      </c>
      <c r="T125" s="110">
        <v>0</v>
      </c>
      <c r="U125" s="110">
        <v>0</v>
      </c>
    </row>
    <row r="126" spans="1:21" ht="22.5" x14ac:dyDescent="0.2">
      <c r="A126" s="103" t="s">
        <v>1040</v>
      </c>
      <c r="B126" s="103" t="s">
        <v>615</v>
      </c>
      <c r="C126" s="104"/>
      <c r="D126" s="104"/>
      <c r="E126" s="105">
        <v>1</v>
      </c>
      <c r="F126" s="106">
        <v>30520.36</v>
      </c>
      <c r="G126" s="106">
        <v>366244.32</v>
      </c>
      <c r="H126" s="107">
        <v>0</v>
      </c>
      <c r="I126" s="107">
        <v>5086.7266666666665</v>
      </c>
      <c r="J126" s="107">
        <v>50867.266666666663</v>
      </c>
      <c r="K126" s="108">
        <v>42118.096799999999</v>
      </c>
      <c r="L126" s="107">
        <v>10987.329599999999</v>
      </c>
      <c r="M126" s="107">
        <v>7324.8864000000003</v>
      </c>
      <c r="N126" s="107">
        <v>21974.659199999998</v>
      </c>
      <c r="O126" s="107">
        <v>26369.591039999999</v>
      </c>
      <c r="P126" s="109">
        <v>530972.87637333339</v>
      </c>
      <c r="Q126" s="107"/>
      <c r="R126" s="107">
        <v>0</v>
      </c>
      <c r="S126" s="107">
        <v>0</v>
      </c>
      <c r="T126" s="110">
        <v>0</v>
      </c>
      <c r="U126" s="110">
        <v>530972.87637333339</v>
      </c>
    </row>
    <row r="127" spans="1:21" ht="22.5" x14ac:dyDescent="0.2">
      <c r="A127" s="103" t="s">
        <v>1040</v>
      </c>
      <c r="B127" s="103" t="s">
        <v>654</v>
      </c>
      <c r="C127" s="104"/>
      <c r="D127" s="104"/>
      <c r="E127" s="105">
        <v>2</v>
      </c>
      <c r="F127" s="106">
        <v>30520.36</v>
      </c>
      <c r="G127" s="106">
        <v>366244.32</v>
      </c>
      <c r="H127" s="107">
        <v>0</v>
      </c>
      <c r="I127" s="107">
        <v>5086.7266666666665</v>
      </c>
      <c r="J127" s="107">
        <v>50867.266666666663</v>
      </c>
      <c r="K127" s="108">
        <v>42118.096799999999</v>
      </c>
      <c r="L127" s="107">
        <v>10987.329599999999</v>
      </c>
      <c r="M127" s="107">
        <v>7324.8864000000003</v>
      </c>
      <c r="N127" s="107">
        <v>21974.659199999998</v>
      </c>
      <c r="O127" s="107">
        <v>26369.591039999999</v>
      </c>
      <c r="P127" s="109">
        <v>530972.87637333339</v>
      </c>
      <c r="Q127" s="107"/>
      <c r="R127" s="107">
        <v>0</v>
      </c>
      <c r="S127" s="107">
        <v>0</v>
      </c>
      <c r="T127" s="110">
        <v>0</v>
      </c>
      <c r="U127" s="110">
        <v>530972.87637333339</v>
      </c>
    </row>
    <row r="128" spans="1:21" ht="22.5" x14ac:dyDescent="0.2">
      <c r="A128" s="103" t="s">
        <v>1110</v>
      </c>
      <c r="B128" s="103" t="s">
        <v>654</v>
      </c>
      <c r="C128" s="104"/>
      <c r="D128" s="104"/>
      <c r="E128" s="105">
        <v>1</v>
      </c>
      <c r="F128" s="106">
        <v>42174.18</v>
      </c>
      <c r="G128" s="106">
        <v>506090.16000000003</v>
      </c>
      <c r="H128" s="107">
        <v>0</v>
      </c>
      <c r="I128" s="107">
        <v>7029.0300000000007</v>
      </c>
      <c r="J128" s="107">
        <v>70290.3</v>
      </c>
      <c r="K128" s="108">
        <v>58200.368400000007</v>
      </c>
      <c r="L128" s="107">
        <v>15182.7048</v>
      </c>
      <c r="M128" s="107">
        <v>10121.8032</v>
      </c>
      <c r="N128" s="107">
        <v>30365.409599999999</v>
      </c>
      <c r="O128" s="107">
        <v>36438.491520000003</v>
      </c>
      <c r="P128" s="109">
        <v>733718.26752000011</v>
      </c>
      <c r="Q128" s="107"/>
      <c r="R128" s="107">
        <v>0</v>
      </c>
      <c r="S128" s="107">
        <v>0</v>
      </c>
      <c r="T128" s="110">
        <v>0</v>
      </c>
      <c r="U128" s="110">
        <v>733718.26752000011</v>
      </c>
    </row>
    <row r="129" spans="1:21" ht="22.5" x14ac:dyDescent="0.2">
      <c r="A129" s="103" t="s">
        <v>1043</v>
      </c>
      <c r="B129" s="103" t="s">
        <v>441</v>
      </c>
      <c r="C129" s="104"/>
      <c r="D129" s="104"/>
      <c r="E129" s="105">
        <v>1</v>
      </c>
      <c r="F129" s="106">
        <v>21666.15</v>
      </c>
      <c r="G129" s="106">
        <v>259993.80000000002</v>
      </c>
      <c r="H129" s="107">
        <v>19237.199999999997</v>
      </c>
      <c r="I129" s="107">
        <v>3611.0250000000001</v>
      </c>
      <c r="J129" s="107">
        <v>36110.25</v>
      </c>
      <c r="K129" s="108">
        <v>29899.287000000004</v>
      </c>
      <c r="L129" s="107">
        <v>7799.8140000000003</v>
      </c>
      <c r="M129" s="107">
        <v>5199.8760000000002</v>
      </c>
      <c r="N129" s="107">
        <v>15599.628000000001</v>
      </c>
      <c r="O129" s="107">
        <v>18719.553599999999</v>
      </c>
      <c r="P129" s="109">
        <v>396170.43360000005</v>
      </c>
      <c r="Q129" s="107"/>
      <c r="R129" s="107">
        <v>28544.46</v>
      </c>
      <c r="S129" s="107">
        <v>65664</v>
      </c>
      <c r="T129" s="110">
        <v>94208.459999999992</v>
      </c>
      <c r="U129" s="110">
        <v>490378.89360000007</v>
      </c>
    </row>
    <row r="130" spans="1:21" ht="22.5" x14ac:dyDescent="0.2">
      <c r="A130" s="103" t="s">
        <v>1057</v>
      </c>
      <c r="B130" s="103" t="s">
        <v>441</v>
      </c>
      <c r="C130" s="104"/>
      <c r="D130" s="104"/>
      <c r="E130" s="105">
        <v>1</v>
      </c>
      <c r="F130" s="106">
        <v>17036</v>
      </c>
      <c r="G130" s="106">
        <v>204432</v>
      </c>
      <c r="H130" s="107">
        <v>0</v>
      </c>
      <c r="I130" s="107">
        <v>2839.3333333333335</v>
      </c>
      <c r="J130" s="107">
        <v>28393.333333333332</v>
      </c>
      <c r="K130" s="108">
        <v>23509.68</v>
      </c>
      <c r="L130" s="107">
        <v>6132.96</v>
      </c>
      <c r="M130" s="107">
        <v>4088.64</v>
      </c>
      <c r="N130" s="107">
        <v>12265.92</v>
      </c>
      <c r="O130" s="107">
        <v>14719.103999999999</v>
      </c>
      <c r="P130" s="109">
        <v>296380.97066666669</v>
      </c>
      <c r="Q130" s="107"/>
      <c r="R130" s="107">
        <v>10833.075000000001</v>
      </c>
      <c r="S130" s="107">
        <v>23712</v>
      </c>
      <c r="T130" s="110">
        <v>34545.074999999997</v>
      </c>
      <c r="U130" s="110">
        <v>330926.0456666667</v>
      </c>
    </row>
    <row r="131" spans="1:21" ht="22.5" x14ac:dyDescent="0.2">
      <c r="A131" s="103" t="s">
        <v>1046</v>
      </c>
      <c r="B131" s="103" t="s">
        <v>441</v>
      </c>
      <c r="C131" s="104"/>
      <c r="D131" s="104"/>
      <c r="E131" s="105">
        <v>1</v>
      </c>
      <c r="F131" s="106">
        <v>78258.5</v>
      </c>
      <c r="G131" s="106">
        <v>939102</v>
      </c>
      <c r="H131" s="107">
        <v>0</v>
      </c>
      <c r="I131" s="107">
        <v>13043.083333333336</v>
      </c>
      <c r="J131" s="107">
        <v>130430.83333333334</v>
      </c>
      <c r="K131" s="108">
        <v>107996.73000000001</v>
      </c>
      <c r="L131" s="107">
        <v>28173.059999999998</v>
      </c>
      <c r="M131" s="107">
        <v>18782.04</v>
      </c>
      <c r="N131" s="107">
        <v>56346.119999999995</v>
      </c>
      <c r="O131" s="107">
        <v>67615.343999999997</v>
      </c>
      <c r="P131" s="109">
        <v>1361489.2106666667</v>
      </c>
      <c r="Q131" s="107"/>
      <c r="R131" s="107">
        <v>8518</v>
      </c>
      <c r="S131" s="107">
        <v>23712</v>
      </c>
      <c r="T131" s="110">
        <v>32230</v>
      </c>
      <c r="U131" s="110">
        <v>1393719.2106666667</v>
      </c>
    </row>
    <row r="132" spans="1:21" ht="22.5" x14ac:dyDescent="0.2">
      <c r="A132" s="103" t="s">
        <v>1047</v>
      </c>
      <c r="B132" s="103" t="s">
        <v>441</v>
      </c>
      <c r="C132" s="104"/>
      <c r="D132" s="104"/>
      <c r="E132" s="105">
        <v>1</v>
      </c>
      <c r="F132" s="106">
        <v>57558.8</v>
      </c>
      <c r="G132" s="106">
        <v>690705.60000000009</v>
      </c>
      <c r="H132" s="107">
        <v>0</v>
      </c>
      <c r="I132" s="107">
        <v>9593.133333333335</v>
      </c>
      <c r="J132" s="107">
        <v>95931.333333333343</v>
      </c>
      <c r="K132" s="108">
        <v>79431.144000000015</v>
      </c>
      <c r="L132" s="107">
        <v>20721.168000000001</v>
      </c>
      <c r="M132" s="107">
        <v>13814.112000000003</v>
      </c>
      <c r="N132" s="107">
        <v>41442.336000000003</v>
      </c>
      <c r="O132" s="107">
        <v>49730.803200000002</v>
      </c>
      <c r="P132" s="109">
        <v>1001369.6298666666</v>
      </c>
      <c r="Q132" s="107"/>
      <c r="R132" s="107">
        <v>0</v>
      </c>
      <c r="S132" s="107">
        <v>0</v>
      </c>
      <c r="T132" s="110">
        <v>0</v>
      </c>
      <c r="U132" s="110">
        <v>1001369.6298666666</v>
      </c>
    </row>
    <row r="133" spans="1:21" ht="22.5" x14ac:dyDescent="0.2">
      <c r="A133" s="103" t="s">
        <v>1048</v>
      </c>
      <c r="B133" s="103" t="s">
        <v>441</v>
      </c>
      <c r="C133" s="104"/>
      <c r="D133" s="104"/>
      <c r="E133" s="105">
        <v>2</v>
      </c>
      <c r="F133" s="106">
        <v>91185.96</v>
      </c>
      <c r="G133" s="106">
        <v>1094231.52</v>
      </c>
      <c r="H133" s="107">
        <v>0</v>
      </c>
      <c r="I133" s="107">
        <v>15197.660000000002</v>
      </c>
      <c r="J133" s="107">
        <v>151976.6</v>
      </c>
      <c r="K133" s="108">
        <v>125836.62480000001</v>
      </c>
      <c r="L133" s="107">
        <v>32826.945599999999</v>
      </c>
      <c r="M133" s="107">
        <v>21884.630400000002</v>
      </c>
      <c r="N133" s="107">
        <v>65653.891199999998</v>
      </c>
      <c r="O133" s="107">
        <v>78784.669439999998</v>
      </c>
      <c r="P133" s="109">
        <v>1586392.5414400001</v>
      </c>
      <c r="Q133" s="107"/>
      <c r="R133" s="107">
        <v>0</v>
      </c>
      <c r="S133" s="107">
        <v>0</v>
      </c>
      <c r="T133" s="110">
        <v>0</v>
      </c>
      <c r="U133" s="110">
        <v>1586392.5414400001</v>
      </c>
    </row>
    <row r="134" spans="1:21" ht="22.5" x14ac:dyDescent="0.2">
      <c r="A134" s="103" t="s">
        <v>1039</v>
      </c>
      <c r="B134" s="103" t="s">
        <v>441</v>
      </c>
      <c r="C134" s="104"/>
      <c r="D134" s="104"/>
      <c r="E134" s="105">
        <v>1</v>
      </c>
      <c r="F134" s="106">
        <v>42174.18</v>
      </c>
      <c r="G134" s="106">
        <v>506090.16000000003</v>
      </c>
      <c r="H134" s="107">
        <v>0</v>
      </c>
      <c r="I134" s="107">
        <v>7029.0300000000007</v>
      </c>
      <c r="J134" s="107">
        <v>70290.3</v>
      </c>
      <c r="K134" s="108">
        <v>58200.368400000007</v>
      </c>
      <c r="L134" s="107">
        <v>15182.7048</v>
      </c>
      <c r="M134" s="107">
        <v>10121.8032</v>
      </c>
      <c r="N134" s="107">
        <v>30365.409599999999</v>
      </c>
      <c r="O134" s="107">
        <v>36438.491520000003</v>
      </c>
      <c r="P134" s="109">
        <v>733718.26752000011</v>
      </c>
      <c r="Q134" s="107"/>
      <c r="R134" s="107">
        <v>0</v>
      </c>
      <c r="S134" s="107">
        <v>0</v>
      </c>
      <c r="T134" s="110">
        <v>0</v>
      </c>
      <c r="U134" s="110">
        <v>733718.26752000011</v>
      </c>
    </row>
    <row r="135" spans="1:21" ht="22.5" x14ac:dyDescent="0.2">
      <c r="A135" s="103" t="s">
        <v>1040</v>
      </c>
      <c r="B135" s="103" t="s">
        <v>441</v>
      </c>
      <c r="C135" s="104"/>
      <c r="D135" s="104"/>
      <c r="E135" s="105">
        <v>5</v>
      </c>
      <c r="F135" s="106">
        <v>91561.08</v>
      </c>
      <c r="G135" s="106">
        <v>1098732.96</v>
      </c>
      <c r="H135" s="107">
        <v>0</v>
      </c>
      <c r="I135" s="107">
        <v>15260.18</v>
      </c>
      <c r="J135" s="107">
        <v>152601.79999999999</v>
      </c>
      <c r="K135" s="108">
        <v>126354.2904</v>
      </c>
      <c r="L135" s="107">
        <v>32961.988799999999</v>
      </c>
      <c r="M135" s="107">
        <v>21974.659200000002</v>
      </c>
      <c r="N135" s="107">
        <v>65923.977599999998</v>
      </c>
      <c r="O135" s="107">
        <v>79108.773119999998</v>
      </c>
      <c r="P135" s="109">
        <v>1592918.6291200002</v>
      </c>
      <c r="Q135" s="107"/>
      <c r="R135" s="107">
        <v>0</v>
      </c>
      <c r="S135" s="107">
        <v>0</v>
      </c>
      <c r="T135" s="110">
        <v>0</v>
      </c>
      <c r="U135" s="110">
        <v>1592918.6291200002</v>
      </c>
    </row>
    <row r="136" spans="1:21" ht="22.5" x14ac:dyDescent="0.2">
      <c r="A136" s="103" t="s">
        <v>1050</v>
      </c>
      <c r="B136" s="103" t="s">
        <v>441</v>
      </c>
      <c r="C136" s="104"/>
      <c r="D136" s="104"/>
      <c r="E136" s="105">
        <v>4</v>
      </c>
      <c r="F136" s="106">
        <v>85154.08</v>
      </c>
      <c r="G136" s="106">
        <v>1021848.96</v>
      </c>
      <c r="H136" s="107">
        <v>0</v>
      </c>
      <c r="I136" s="107">
        <v>14192.346666666668</v>
      </c>
      <c r="J136" s="107">
        <v>141923.46666666667</v>
      </c>
      <c r="K136" s="108">
        <v>117512.63039999999</v>
      </c>
      <c r="L136" s="107">
        <v>30655.468799999999</v>
      </c>
      <c r="M136" s="107">
        <v>20436.979199999998</v>
      </c>
      <c r="N136" s="107">
        <v>61310.937599999997</v>
      </c>
      <c r="O136" s="107">
        <v>73573.125119999997</v>
      </c>
      <c r="P136" s="109">
        <v>1481453.9144533332</v>
      </c>
      <c r="Q136" s="107"/>
      <c r="R136" s="107">
        <v>0</v>
      </c>
      <c r="S136" s="107">
        <v>0</v>
      </c>
      <c r="T136" s="110">
        <v>0</v>
      </c>
      <c r="U136" s="110">
        <v>1481453.9144533332</v>
      </c>
    </row>
    <row r="137" spans="1:21" ht="22.5" x14ac:dyDescent="0.2">
      <c r="A137" s="103" t="s">
        <v>1111</v>
      </c>
      <c r="B137" s="103" t="s">
        <v>441</v>
      </c>
      <c r="C137" s="104"/>
      <c r="D137" s="104"/>
      <c r="E137" s="105">
        <v>1</v>
      </c>
      <c r="F137" s="106">
        <v>0</v>
      </c>
      <c r="G137" s="106">
        <v>0</v>
      </c>
      <c r="H137" s="107">
        <v>0</v>
      </c>
      <c r="I137" s="107">
        <v>0</v>
      </c>
      <c r="J137" s="107">
        <v>0</v>
      </c>
      <c r="K137" s="108">
        <v>0</v>
      </c>
      <c r="L137" s="107">
        <v>0</v>
      </c>
      <c r="M137" s="107">
        <v>0</v>
      </c>
      <c r="N137" s="107">
        <v>0</v>
      </c>
      <c r="O137" s="107">
        <v>0</v>
      </c>
      <c r="P137" s="109">
        <v>0</v>
      </c>
      <c r="Q137" s="107"/>
      <c r="R137" s="107">
        <v>0</v>
      </c>
      <c r="S137" s="107">
        <v>0</v>
      </c>
      <c r="T137" s="110">
        <v>0</v>
      </c>
      <c r="U137" s="110">
        <v>0</v>
      </c>
    </row>
    <row r="138" spans="1:21" ht="22.5" x14ac:dyDescent="0.2">
      <c r="A138" s="103" t="s">
        <v>1112</v>
      </c>
      <c r="B138" s="103" t="s">
        <v>441</v>
      </c>
      <c r="C138" s="104"/>
      <c r="D138" s="104"/>
      <c r="E138" s="105">
        <v>1</v>
      </c>
      <c r="F138" s="106">
        <v>18386.77</v>
      </c>
      <c r="G138" s="106">
        <v>220641.24</v>
      </c>
      <c r="H138" s="107">
        <v>0</v>
      </c>
      <c r="I138" s="107">
        <v>3064.461666666667</v>
      </c>
      <c r="J138" s="107">
        <v>30644.616666666669</v>
      </c>
      <c r="K138" s="108">
        <v>25373.742600000001</v>
      </c>
      <c r="L138" s="107">
        <v>6619.2371999999996</v>
      </c>
      <c r="M138" s="107">
        <v>4412.8248000000003</v>
      </c>
      <c r="N138" s="107">
        <v>13238.474399999999</v>
      </c>
      <c r="O138" s="107">
        <v>15886.169279999998</v>
      </c>
      <c r="P138" s="109">
        <v>319880.76661333331</v>
      </c>
      <c r="Q138" s="107"/>
      <c r="R138" s="107">
        <v>0</v>
      </c>
      <c r="S138" s="107">
        <v>0</v>
      </c>
      <c r="T138" s="110">
        <v>0</v>
      </c>
      <c r="U138" s="110">
        <v>319880.76661333331</v>
      </c>
    </row>
    <row r="139" spans="1:21" ht="22.5" x14ac:dyDescent="0.2">
      <c r="A139" s="103" t="s">
        <v>1057</v>
      </c>
      <c r="B139" s="103" t="s">
        <v>434</v>
      </c>
      <c r="C139" s="104"/>
      <c r="D139" s="104"/>
      <c r="E139" s="105">
        <v>1</v>
      </c>
      <c r="F139" s="106">
        <v>17036</v>
      </c>
      <c r="G139" s="106">
        <v>204432</v>
      </c>
      <c r="H139" s="107">
        <v>26932.079999999994</v>
      </c>
      <c r="I139" s="107">
        <v>2839.3333333333335</v>
      </c>
      <c r="J139" s="107">
        <v>28393.333333333332</v>
      </c>
      <c r="K139" s="108">
        <v>23509.68</v>
      </c>
      <c r="L139" s="107">
        <v>6132.96</v>
      </c>
      <c r="M139" s="107">
        <v>4088.64</v>
      </c>
      <c r="N139" s="107">
        <v>12265.92</v>
      </c>
      <c r="O139" s="107">
        <v>14719.103999999999</v>
      </c>
      <c r="P139" s="109">
        <v>323313.05066666665</v>
      </c>
      <c r="Q139" s="107"/>
      <c r="R139" s="107">
        <v>45799.125</v>
      </c>
      <c r="S139" s="107">
        <v>102144</v>
      </c>
      <c r="T139" s="110">
        <v>147943.125</v>
      </c>
      <c r="U139" s="110">
        <v>471256.17566666665</v>
      </c>
    </row>
    <row r="140" spans="1:21" ht="22.5" x14ac:dyDescent="0.2">
      <c r="A140" s="103" t="s">
        <v>1046</v>
      </c>
      <c r="B140" s="103" t="s">
        <v>434</v>
      </c>
      <c r="C140" s="104"/>
      <c r="D140" s="104"/>
      <c r="E140" s="105">
        <v>1</v>
      </c>
      <c r="F140" s="106">
        <v>78258.5</v>
      </c>
      <c r="G140" s="106">
        <v>939102</v>
      </c>
      <c r="H140" s="107">
        <v>0</v>
      </c>
      <c r="I140" s="107">
        <v>13043.083333333336</v>
      </c>
      <c r="J140" s="107">
        <v>130430.83333333334</v>
      </c>
      <c r="K140" s="108">
        <v>107996.73000000001</v>
      </c>
      <c r="L140" s="107">
        <v>28173.059999999998</v>
      </c>
      <c r="M140" s="107">
        <v>18782.04</v>
      </c>
      <c r="N140" s="107">
        <v>56346.119999999995</v>
      </c>
      <c r="O140" s="107">
        <v>67615.343999999997</v>
      </c>
      <c r="P140" s="109">
        <v>1361489.2106666667</v>
      </c>
      <c r="Q140" s="107"/>
      <c r="R140" s="107">
        <v>8518</v>
      </c>
      <c r="S140" s="107">
        <v>23712</v>
      </c>
      <c r="T140" s="110">
        <v>32230</v>
      </c>
      <c r="U140" s="110">
        <v>1393719.2106666667</v>
      </c>
    </row>
    <row r="141" spans="1:21" ht="22.5" x14ac:dyDescent="0.2">
      <c r="A141" s="103" t="s">
        <v>1068</v>
      </c>
      <c r="B141" s="103" t="s">
        <v>434</v>
      </c>
      <c r="C141" s="104"/>
      <c r="D141" s="104"/>
      <c r="E141" s="105">
        <v>1</v>
      </c>
      <c r="F141" s="106">
        <v>25319.360000000001</v>
      </c>
      <c r="G141" s="106">
        <v>303832.32000000001</v>
      </c>
      <c r="H141" s="107">
        <v>11542.32</v>
      </c>
      <c r="I141" s="107">
        <v>4219.8933333333334</v>
      </c>
      <c r="J141" s="107">
        <v>42198.933333333334</v>
      </c>
      <c r="K141" s="108">
        <v>34940.716800000002</v>
      </c>
      <c r="L141" s="107">
        <v>9114.9696000000004</v>
      </c>
      <c r="M141" s="107">
        <v>6076.6464000000005</v>
      </c>
      <c r="N141" s="107">
        <v>18229.939200000001</v>
      </c>
      <c r="O141" s="107">
        <v>21875.927039999999</v>
      </c>
      <c r="P141" s="109">
        <v>452031.66570666671</v>
      </c>
      <c r="Q141" s="107"/>
      <c r="R141" s="107">
        <v>0</v>
      </c>
      <c r="S141" s="107">
        <v>0</v>
      </c>
      <c r="T141" s="110">
        <v>0</v>
      </c>
      <c r="U141" s="110">
        <v>452031.66570666671</v>
      </c>
    </row>
    <row r="142" spans="1:21" ht="22.5" x14ac:dyDescent="0.2">
      <c r="A142" s="103" t="s">
        <v>1080</v>
      </c>
      <c r="B142" s="103" t="s">
        <v>434</v>
      </c>
      <c r="C142" s="104"/>
      <c r="D142" s="104"/>
      <c r="E142" s="105">
        <v>1</v>
      </c>
      <c r="F142" s="106">
        <v>0</v>
      </c>
      <c r="G142" s="106">
        <v>0</v>
      </c>
      <c r="H142" s="107">
        <v>0</v>
      </c>
      <c r="I142" s="107">
        <v>0</v>
      </c>
      <c r="J142" s="107">
        <v>0</v>
      </c>
      <c r="K142" s="108">
        <v>0</v>
      </c>
      <c r="L142" s="107">
        <v>0</v>
      </c>
      <c r="M142" s="107">
        <v>0</v>
      </c>
      <c r="N142" s="107">
        <v>0</v>
      </c>
      <c r="O142" s="107">
        <v>0</v>
      </c>
      <c r="P142" s="109">
        <v>0</v>
      </c>
      <c r="Q142" s="107"/>
      <c r="R142" s="107">
        <v>12659.68</v>
      </c>
      <c r="S142" s="107">
        <v>18240</v>
      </c>
      <c r="T142" s="110">
        <v>30899.68</v>
      </c>
      <c r="U142" s="110">
        <v>30899.68</v>
      </c>
    </row>
    <row r="143" spans="1:21" ht="22.5" x14ac:dyDescent="0.2">
      <c r="A143" s="103" t="s">
        <v>1039</v>
      </c>
      <c r="B143" s="103" t="s">
        <v>434</v>
      </c>
      <c r="C143" s="104"/>
      <c r="D143" s="104"/>
      <c r="E143" s="105">
        <v>1</v>
      </c>
      <c r="F143" s="106">
        <v>42174.18</v>
      </c>
      <c r="G143" s="106">
        <v>506090.16000000003</v>
      </c>
      <c r="H143" s="107">
        <v>0</v>
      </c>
      <c r="I143" s="107">
        <v>7029.0300000000007</v>
      </c>
      <c r="J143" s="107">
        <v>70290.3</v>
      </c>
      <c r="K143" s="108">
        <v>58200.368400000007</v>
      </c>
      <c r="L143" s="107">
        <v>15182.7048</v>
      </c>
      <c r="M143" s="107">
        <v>10121.8032</v>
      </c>
      <c r="N143" s="107">
        <v>30365.409599999999</v>
      </c>
      <c r="O143" s="107">
        <v>36438.491520000003</v>
      </c>
      <c r="P143" s="109">
        <v>733718.26752000011</v>
      </c>
      <c r="Q143" s="107"/>
      <c r="R143" s="107">
        <v>0</v>
      </c>
      <c r="S143" s="107">
        <v>0</v>
      </c>
      <c r="T143" s="110">
        <v>0</v>
      </c>
      <c r="U143" s="110">
        <v>733718.26752000011</v>
      </c>
    </row>
    <row r="144" spans="1:21" ht="22.5" x14ac:dyDescent="0.2">
      <c r="A144" s="103" t="s">
        <v>1040</v>
      </c>
      <c r="B144" s="103" t="s">
        <v>434</v>
      </c>
      <c r="C144" s="104"/>
      <c r="D144" s="104"/>
      <c r="E144" s="105">
        <v>2</v>
      </c>
      <c r="F144" s="106">
        <v>61040.72</v>
      </c>
      <c r="G144" s="106">
        <v>732488.64</v>
      </c>
      <c r="H144" s="107">
        <v>0</v>
      </c>
      <c r="I144" s="107">
        <v>10173.453333333333</v>
      </c>
      <c r="J144" s="107">
        <v>101734.53333333333</v>
      </c>
      <c r="K144" s="108">
        <v>84236.193599999999</v>
      </c>
      <c r="L144" s="107">
        <v>21974.659199999998</v>
      </c>
      <c r="M144" s="107">
        <v>14649.772800000001</v>
      </c>
      <c r="N144" s="107">
        <v>43949.318399999996</v>
      </c>
      <c r="O144" s="107">
        <v>52739.182079999999</v>
      </c>
      <c r="P144" s="109">
        <v>1061945.7527466668</v>
      </c>
      <c r="Q144" s="107"/>
      <c r="R144" s="107">
        <v>0</v>
      </c>
      <c r="S144" s="107">
        <v>0</v>
      </c>
      <c r="T144" s="110">
        <v>0</v>
      </c>
      <c r="U144" s="110">
        <v>1061945.7527466668</v>
      </c>
    </row>
    <row r="145" spans="1:21" ht="22.5" x14ac:dyDescent="0.2">
      <c r="A145" s="103" t="s">
        <v>1050</v>
      </c>
      <c r="B145" s="103" t="s">
        <v>434</v>
      </c>
      <c r="C145" s="104"/>
      <c r="D145" s="104"/>
      <c r="E145" s="105">
        <v>3</v>
      </c>
      <c r="F145" s="106">
        <v>42577.04</v>
      </c>
      <c r="G145" s="106">
        <v>510924.48</v>
      </c>
      <c r="H145" s="107">
        <v>0</v>
      </c>
      <c r="I145" s="107">
        <v>7096.1733333333341</v>
      </c>
      <c r="J145" s="107">
        <v>70961.733333333337</v>
      </c>
      <c r="K145" s="108">
        <v>58756.315199999997</v>
      </c>
      <c r="L145" s="107">
        <v>15327.734399999999</v>
      </c>
      <c r="M145" s="107">
        <v>10218.489599999999</v>
      </c>
      <c r="N145" s="107">
        <v>30655.468799999999</v>
      </c>
      <c r="O145" s="107">
        <v>36786.562559999998</v>
      </c>
      <c r="P145" s="109">
        <v>740726.95722666662</v>
      </c>
      <c r="Q145" s="107"/>
      <c r="R145" s="107">
        <v>0</v>
      </c>
      <c r="S145" s="107">
        <v>0</v>
      </c>
      <c r="T145" s="110">
        <v>0</v>
      </c>
      <c r="U145" s="110">
        <v>740726.95722666662</v>
      </c>
    </row>
    <row r="146" spans="1:21" ht="22.5" x14ac:dyDescent="0.2">
      <c r="A146" s="103" t="s">
        <v>1051</v>
      </c>
      <c r="B146" s="103" t="s">
        <v>434</v>
      </c>
      <c r="C146" s="104"/>
      <c r="D146" s="104"/>
      <c r="E146" s="105">
        <v>1</v>
      </c>
      <c r="F146" s="106">
        <v>18504.7</v>
      </c>
      <c r="G146" s="106">
        <v>222056.40000000002</v>
      </c>
      <c r="H146" s="107">
        <v>11542.32</v>
      </c>
      <c r="I146" s="107">
        <v>3084.1166666666668</v>
      </c>
      <c r="J146" s="107">
        <v>30841.166666666668</v>
      </c>
      <c r="K146" s="108">
        <v>25536.486000000004</v>
      </c>
      <c r="L146" s="107">
        <v>6661.692</v>
      </c>
      <c r="M146" s="107">
        <v>4441.1280000000006</v>
      </c>
      <c r="N146" s="107">
        <v>13323.384</v>
      </c>
      <c r="O146" s="107">
        <v>15988.060800000001</v>
      </c>
      <c r="P146" s="109">
        <v>333474.75413333334</v>
      </c>
      <c r="Q146" s="107"/>
      <c r="R146" s="107">
        <v>0</v>
      </c>
      <c r="S146" s="107">
        <v>0</v>
      </c>
      <c r="T146" s="110">
        <v>0</v>
      </c>
      <c r="U146" s="110">
        <v>333474.75413333334</v>
      </c>
    </row>
    <row r="147" spans="1:21" ht="22.5" x14ac:dyDescent="0.2">
      <c r="A147" s="103" t="s">
        <v>1061</v>
      </c>
      <c r="B147" s="103" t="s">
        <v>434</v>
      </c>
      <c r="C147" s="104"/>
      <c r="D147" s="104"/>
      <c r="E147" s="105">
        <v>3</v>
      </c>
      <c r="F147" s="106">
        <v>30738.190000000002</v>
      </c>
      <c r="G147" s="106">
        <v>368858.28</v>
      </c>
      <c r="H147" s="107">
        <v>38474.400000000001</v>
      </c>
      <c r="I147" s="107">
        <v>5123.0316666666668</v>
      </c>
      <c r="J147" s="107">
        <v>51230.316666666666</v>
      </c>
      <c r="K147" s="108">
        <v>42418.7022</v>
      </c>
      <c r="L147" s="107">
        <v>11065.7484</v>
      </c>
      <c r="M147" s="107">
        <v>7377.1656000000003</v>
      </c>
      <c r="N147" s="107">
        <v>22131.496800000001</v>
      </c>
      <c r="O147" s="107">
        <v>26557.796159999998</v>
      </c>
      <c r="P147" s="109">
        <v>573236.93749333336</v>
      </c>
      <c r="Q147" s="107"/>
      <c r="R147" s="107">
        <v>9252.35</v>
      </c>
      <c r="S147" s="107">
        <v>23712</v>
      </c>
      <c r="T147" s="110">
        <v>32964.35</v>
      </c>
      <c r="U147" s="110">
        <v>606201.28749333334</v>
      </c>
    </row>
    <row r="148" spans="1:21" ht="33.75" x14ac:dyDescent="0.2">
      <c r="A148" s="103" t="s">
        <v>1113</v>
      </c>
      <c r="B148" s="103" t="s">
        <v>606</v>
      </c>
      <c r="C148" s="104"/>
      <c r="D148" s="104"/>
      <c r="E148" s="105">
        <v>1</v>
      </c>
      <c r="F148" s="106">
        <v>0</v>
      </c>
      <c r="G148" s="106">
        <v>0</v>
      </c>
      <c r="H148" s="107">
        <v>0</v>
      </c>
      <c r="I148" s="107">
        <v>0</v>
      </c>
      <c r="J148" s="107">
        <v>0</v>
      </c>
      <c r="K148" s="108">
        <v>0</v>
      </c>
      <c r="L148" s="107">
        <v>0</v>
      </c>
      <c r="M148" s="107">
        <v>0</v>
      </c>
      <c r="N148" s="107">
        <v>0</v>
      </c>
      <c r="O148" s="107">
        <v>0</v>
      </c>
      <c r="P148" s="109">
        <v>0</v>
      </c>
      <c r="Q148" s="107"/>
      <c r="R148" s="107">
        <v>0</v>
      </c>
      <c r="S148" s="107">
        <v>0</v>
      </c>
      <c r="T148" s="110">
        <v>0</v>
      </c>
      <c r="U148" s="110">
        <v>0</v>
      </c>
    </row>
    <row r="149" spans="1:21" ht="33.75" x14ac:dyDescent="0.2">
      <c r="A149" s="103" t="s">
        <v>1046</v>
      </c>
      <c r="B149" s="103" t="s">
        <v>606</v>
      </c>
      <c r="C149" s="104"/>
      <c r="D149" s="104"/>
      <c r="E149" s="105">
        <v>1</v>
      </c>
      <c r="F149" s="106">
        <v>78258.5</v>
      </c>
      <c r="G149" s="106">
        <v>939102</v>
      </c>
      <c r="H149" s="107">
        <v>0</v>
      </c>
      <c r="I149" s="107">
        <v>13043.083333333336</v>
      </c>
      <c r="J149" s="107">
        <v>130430.83333333334</v>
      </c>
      <c r="K149" s="108">
        <v>107996.73000000001</v>
      </c>
      <c r="L149" s="107">
        <v>28173.059999999998</v>
      </c>
      <c r="M149" s="107">
        <v>18782.04</v>
      </c>
      <c r="N149" s="107">
        <v>56346.119999999995</v>
      </c>
      <c r="O149" s="107">
        <v>67615.343999999997</v>
      </c>
      <c r="P149" s="109">
        <v>1361489.2106666667</v>
      </c>
      <c r="Q149" s="107"/>
      <c r="R149" s="107">
        <v>0</v>
      </c>
      <c r="S149" s="107">
        <v>0</v>
      </c>
      <c r="T149" s="110">
        <v>0</v>
      </c>
      <c r="U149" s="110">
        <v>1361489.2106666667</v>
      </c>
    </row>
    <row r="150" spans="1:21" ht="33.75" x14ac:dyDescent="0.2">
      <c r="A150" s="103" t="s">
        <v>1047</v>
      </c>
      <c r="B150" s="103" t="s">
        <v>606</v>
      </c>
      <c r="C150" s="104"/>
      <c r="D150" s="104"/>
      <c r="E150" s="105">
        <v>1</v>
      </c>
      <c r="F150" s="106">
        <v>57558.8</v>
      </c>
      <c r="G150" s="106">
        <v>690705.60000000009</v>
      </c>
      <c r="H150" s="107">
        <v>0</v>
      </c>
      <c r="I150" s="107">
        <v>9593.133333333335</v>
      </c>
      <c r="J150" s="107">
        <v>95931.333333333343</v>
      </c>
      <c r="K150" s="108">
        <v>79431.144000000015</v>
      </c>
      <c r="L150" s="107">
        <v>20721.168000000001</v>
      </c>
      <c r="M150" s="107">
        <v>13814.112000000003</v>
      </c>
      <c r="N150" s="107">
        <v>41442.336000000003</v>
      </c>
      <c r="O150" s="107">
        <v>49730.803200000002</v>
      </c>
      <c r="P150" s="109">
        <v>1001369.6298666666</v>
      </c>
      <c r="Q150" s="107"/>
      <c r="R150" s="107">
        <v>0</v>
      </c>
      <c r="S150" s="107">
        <v>0</v>
      </c>
      <c r="T150" s="110">
        <v>0</v>
      </c>
      <c r="U150" s="110">
        <v>1001369.6298666666</v>
      </c>
    </row>
    <row r="151" spans="1:21" ht="33.75" x14ac:dyDescent="0.2">
      <c r="A151" s="103" t="s">
        <v>1039</v>
      </c>
      <c r="B151" s="103" t="s">
        <v>606</v>
      </c>
      <c r="C151" s="104"/>
      <c r="D151" s="104"/>
      <c r="E151" s="105">
        <v>4</v>
      </c>
      <c r="F151" s="106">
        <v>168696.72</v>
      </c>
      <c r="G151" s="106">
        <v>2024360.6400000001</v>
      </c>
      <c r="H151" s="107">
        <v>0</v>
      </c>
      <c r="I151" s="107">
        <v>28116.120000000003</v>
      </c>
      <c r="J151" s="107">
        <v>281161.2</v>
      </c>
      <c r="K151" s="108">
        <v>232801.47360000003</v>
      </c>
      <c r="L151" s="107">
        <v>60730.819199999998</v>
      </c>
      <c r="M151" s="107">
        <v>40487.212800000001</v>
      </c>
      <c r="N151" s="107">
        <v>121461.6384</v>
      </c>
      <c r="O151" s="107">
        <v>145753.96608000001</v>
      </c>
      <c r="P151" s="109">
        <v>2934873.0700800004</v>
      </c>
      <c r="Q151" s="107"/>
      <c r="R151" s="107">
        <v>0</v>
      </c>
      <c r="S151" s="107">
        <v>0</v>
      </c>
      <c r="T151" s="110">
        <v>0</v>
      </c>
      <c r="U151" s="110">
        <v>2934873.0700800004</v>
      </c>
    </row>
    <row r="152" spans="1:21" ht="33.75" x14ac:dyDescent="0.2">
      <c r="A152" s="103" t="s">
        <v>1040</v>
      </c>
      <c r="B152" s="111" t="s">
        <v>606</v>
      </c>
      <c r="C152" s="104"/>
      <c r="D152" s="104"/>
      <c r="E152" s="105">
        <v>3</v>
      </c>
      <c r="F152" s="106">
        <v>91561.08</v>
      </c>
      <c r="G152" s="106">
        <v>1098732.96</v>
      </c>
      <c r="H152" s="107">
        <v>0</v>
      </c>
      <c r="I152" s="107">
        <v>15260.18</v>
      </c>
      <c r="J152" s="107">
        <v>152601.79999999999</v>
      </c>
      <c r="K152" s="108">
        <v>126354.2904</v>
      </c>
      <c r="L152" s="107">
        <v>32961.988799999999</v>
      </c>
      <c r="M152" s="107">
        <v>21974.659200000002</v>
      </c>
      <c r="N152" s="107">
        <v>65923.977599999998</v>
      </c>
      <c r="O152" s="107">
        <v>79108.773119999998</v>
      </c>
      <c r="P152" s="109">
        <v>1592918.6291200002</v>
      </c>
      <c r="Q152" s="107"/>
      <c r="R152" s="107">
        <v>0</v>
      </c>
      <c r="S152" s="107">
        <v>0</v>
      </c>
      <c r="T152" s="110">
        <v>0</v>
      </c>
      <c r="U152" s="110">
        <v>1592918.6291200002</v>
      </c>
    </row>
    <row r="153" spans="1:21" ht="33.75" x14ac:dyDescent="0.2">
      <c r="A153" s="103" t="s">
        <v>1050</v>
      </c>
      <c r="B153" s="103" t="s">
        <v>606</v>
      </c>
      <c r="C153" s="104"/>
      <c r="D153" s="104"/>
      <c r="E153" s="105">
        <v>4</v>
      </c>
      <c r="F153" s="106">
        <v>85154.08</v>
      </c>
      <c r="G153" s="106">
        <v>1021848.96</v>
      </c>
      <c r="H153" s="107">
        <v>0</v>
      </c>
      <c r="I153" s="107">
        <v>14192.346666666668</v>
      </c>
      <c r="J153" s="107">
        <v>141923.46666666667</v>
      </c>
      <c r="K153" s="108">
        <v>117512.63039999999</v>
      </c>
      <c r="L153" s="107">
        <v>30655.468799999999</v>
      </c>
      <c r="M153" s="107">
        <v>20436.979199999998</v>
      </c>
      <c r="N153" s="107">
        <v>61310.937599999997</v>
      </c>
      <c r="O153" s="107">
        <v>73573.125119999997</v>
      </c>
      <c r="P153" s="109">
        <v>1481453.9144533332</v>
      </c>
      <c r="Q153" s="107"/>
      <c r="R153" s="107">
        <v>0</v>
      </c>
      <c r="S153" s="107">
        <v>0</v>
      </c>
      <c r="T153" s="110">
        <v>0</v>
      </c>
      <c r="U153" s="110">
        <v>1481453.9144533332</v>
      </c>
    </row>
    <row r="154" spans="1:21" ht="22.5" x14ac:dyDescent="0.2">
      <c r="A154" s="103" t="s">
        <v>1037</v>
      </c>
      <c r="B154" s="103" t="s">
        <v>440</v>
      </c>
      <c r="C154" s="104"/>
      <c r="D154" s="104"/>
      <c r="E154" s="105">
        <v>1</v>
      </c>
      <c r="F154" s="106">
        <v>22934.42</v>
      </c>
      <c r="G154" s="106">
        <v>275213.03999999998</v>
      </c>
      <c r="H154" s="107">
        <v>30779.52</v>
      </c>
      <c r="I154" s="107">
        <v>3822.4033333333336</v>
      </c>
      <c r="J154" s="107">
        <v>38224.033333333333</v>
      </c>
      <c r="K154" s="108">
        <v>31649.499599999999</v>
      </c>
      <c r="L154" s="107">
        <v>8256.3911999999982</v>
      </c>
      <c r="M154" s="107">
        <v>5504.2608</v>
      </c>
      <c r="N154" s="107">
        <v>16512.782399999996</v>
      </c>
      <c r="O154" s="107">
        <v>19815.338879999996</v>
      </c>
      <c r="P154" s="109">
        <v>429777.26954666659</v>
      </c>
      <c r="Q154" s="107"/>
      <c r="R154" s="107">
        <v>154866.39000000001</v>
      </c>
      <c r="S154" s="107">
        <v>297408</v>
      </c>
      <c r="T154" s="110">
        <v>452274.39</v>
      </c>
      <c r="U154" s="110">
        <v>882051.65954666655</v>
      </c>
    </row>
    <row r="155" spans="1:21" ht="22.5" x14ac:dyDescent="0.2">
      <c r="A155" s="103" t="s">
        <v>1114</v>
      </c>
      <c r="B155" s="103" t="s">
        <v>440</v>
      </c>
      <c r="C155" s="104"/>
      <c r="D155" s="104"/>
      <c r="E155" s="105">
        <v>1</v>
      </c>
      <c r="F155" s="106">
        <v>0</v>
      </c>
      <c r="G155" s="106">
        <v>0</v>
      </c>
      <c r="H155" s="107">
        <v>0</v>
      </c>
      <c r="I155" s="107">
        <v>0</v>
      </c>
      <c r="J155" s="107">
        <v>0</v>
      </c>
      <c r="K155" s="108">
        <v>0</v>
      </c>
      <c r="L155" s="107">
        <v>0</v>
      </c>
      <c r="M155" s="107">
        <v>0</v>
      </c>
      <c r="N155" s="107">
        <v>0</v>
      </c>
      <c r="O155" s="107">
        <v>0</v>
      </c>
      <c r="P155" s="109">
        <v>0</v>
      </c>
      <c r="Q155" s="107"/>
      <c r="R155" s="107">
        <v>11467.21</v>
      </c>
      <c r="S155" s="107">
        <v>23712</v>
      </c>
      <c r="T155" s="110">
        <v>35179.21</v>
      </c>
      <c r="U155" s="110">
        <v>35179.21</v>
      </c>
    </row>
    <row r="156" spans="1:21" ht="22.5" x14ac:dyDescent="0.2">
      <c r="A156" s="103" t="s">
        <v>1055</v>
      </c>
      <c r="B156" s="103" t="s">
        <v>440</v>
      </c>
      <c r="C156" s="104"/>
      <c r="D156" s="104"/>
      <c r="E156" s="105">
        <v>1</v>
      </c>
      <c r="F156" s="106">
        <v>0</v>
      </c>
      <c r="G156" s="106">
        <v>0</v>
      </c>
      <c r="H156" s="107">
        <v>0</v>
      </c>
      <c r="I156" s="107">
        <v>0</v>
      </c>
      <c r="J156" s="107">
        <v>0</v>
      </c>
      <c r="K156" s="108">
        <v>0</v>
      </c>
      <c r="L156" s="107">
        <v>0</v>
      </c>
      <c r="M156" s="107">
        <v>0</v>
      </c>
      <c r="N156" s="107">
        <v>0</v>
      </c>
      <c r="O156" s="107">
        <v>0</v>
      </c>
      <c r="P156" s="109">
        <v>0</v>
      </c>
      <c r="Q156" s="107"/>
      <c r="R156" s="107">
        <v>0</v>
      </c>
      <c r="S156" s="107">
        <v>0</v>
      </c>
      <c r="T156" s="110">
        <v>0</v>
      </c>
      <c r="U156" s="110">
        <v>0</v>
      </c>
    </row>
    <row r="157" spans="1:21" ht="22.5" x14ac:dyDescent="0.2">
      <c r="A157" s="103" t="s">
        <v>1115</v>
      </c>
      <c r="B157" s="103" t="s">
        <v>440</v>
      </c>
      <c r="C157" s="104"/>
      <c r="D157" s="104"/>
      <c r="E157" s="105">
        <v>2</v>
      </c>
      <c r="F157" s="106">
        <v>38636.080000000002</v>
      </c>
      <c r="G157" s="106">
        <v>463632.95999999996</v>
      </c>
      <c r="H157" s="107">
        <v>23084.639999999999</v>
      </c>
      <c r="I157" s="107">
        <v>6439.3466666666664</v>
      </c>
      <c r="J157" s="107">
        <v>64393.46666666666</v>
      </c>
      <c r="K157" s="108">
        <v>53317.790399999998</v>
      </c>
      <c r="L157" s="107">
        <v>13908.988799999999</v>
      </c>
      <c r="M157" s="107">
        <v>9272.6592000000001</v>
      </c>
      <c r="N157" s="107">
        <v>27817.977599999998</v>
      </c>
      <c r="O157" s="107">
        <v>33381.573119999994</v>
      </c>
      <c r="P157" s="109">
        <v>695249.40245333337</v>
      </c>
      <c r="Q157" s="107"/>
      <c r="R157" s="107">
        <v>0</v>
      </c>
      <c r="S157" s="107">
        <v>0</v>
      </c>
      <c r="T157" s="110">
        <v>0</v>
      </c>
      <c r="U157" s="110">
        <v>695249.40245333337</v>
      </c>
    </row>
    <row r="158" spans="1:21" ht="22.5" x14ac:dyDescent="0.2">
      <c r="A158" s="103" t="s">
        <v>1102</v>
      </c>
      <c r="B158" s="103" t="s">
        <v>440</v>
      </c>
      <c r="C158" s="104"/>
      <c r="D158" s="104"/>
      <c r="E158" s="105">
        <v>1</v>
      </c>
      <c r="F158" s="106">
        <v>19910.88</v>
      </c>
      <c r="G158" s="106">
        <v>238930.56</v>
      </c>
      <c r="H158" s="107">
        <v>23084.639999999999</v>
      </c>
      <c r="I158" s="107">
        <v>3318.4800000000005</v>
      </c>
      <c r="J158" s="107">
        <v>33184.800000000003</v>
      </c>
      <c r="K158" s="108">
        <v>27477.0144</v>
      </c>
      <c r="L158" s="107">
        <v>7167.9168</v>
      </c>
      <c r="M158" s="107">
        <v>4778.6112000000003</v>
      </c>
      <c r="N158" s="107">
        <v>14335.8336</v>
      </c>
      <c r="O158" s="107">
        <v>17203.000319999999</v>
      </c>
      <c r="P158" s="109">
        <v>369480.85631999996</v>
      </c>
      <c r="Q158" s="107"/>
      <c r="R158" s="107">
        <v>19318.04</v>
      </c>
      <c r="S158" s="107">
        <v>47424</v>
      </c>
      <c r="T158" s="110">
        <v>66742.040000000008</v>
      </c>
      <c r="U158" s="110">
        <v>436222.89631999994</v>
      </c>
    </row>
    <row r="159" spans="1:21" ht="22.5" x14ac:dyDescent="0.2">
      <c r="A159" s="103" t="s">
        <v>1116</v>
      </c>
      <c r="B159" s="103" t="s">
        <v>440</v>
      </c>
      <c r="C159" s="104"/>
      <c r="D159" s="104"/>
      <c r="E159" s="105">
        <v>1</v>
      </c>
      <c r="F159" s="106">
        <v>0</v>
      </c>
      <c r="G159" s="106">
        <v>0</v>
      </c>
      <c r="H159" s="107">
        <v>0</v>
      </c>
      <c r="I159" s="107">
        <v>0</v>
      </c>
      <c r="J159" s="107">
        <v>0</v>
      </c>
      <c r="K159" s="108">
        <v>0</v>
      </c>
      <c r="L159" s="107">
        <v>0</v>
      </c>
      <c r="M159" s="107">
        <v>0</v>
      </c>
      <c r="N159" s="107">
        <v>0</v>
      </c>
      <c r="O159" s="107">
        <v>0</v>
      </c>
      <c r="P159" s="109">
        <v>0</v>
      </c>
      <c r="Q159" s="107"/>
      <c r="R159" s="107">
        <v>9955.44</v>
      </c>
      <c r="S159" s="107">
        <v>23712</v>
      </c>
      <c r="T159" s="110">
        <v>33667.440000000002</v>
      </c>
      <c r="U159" s="110">
        <v>33667.440000000002</v>
      </c>
    </row>
    <row r="160" spans="1:21" ht="22.5" x14ac:dyDescent="0.2">
      <c r="A160" s="103" t="s">
        <v>1046</v>
      </c>
      <c r="B160" s="103" t="s">
        <v>440</v>
      </c>
      <c r="C160" s="104"/>
      <c r="D160" s="104"/>
      <c r="E160" s="105">
        <v>1</v>
      </c>
      <c r="F160" s="106">
        <v>78258.5</v>
      </c>
      <c r="G160" s="106">
        <v>939102</v>
      </c>
      <c r="H160" s="107">
        <v>0</v>
      </c>
      <c r="I160" s="107">
        <v>13043.083333333336</v>
      </c>
      <c r="J160" s="107">
        <v>130430.83333333334</v>
      </c>
      <c r="K160" s="108">
        <v>107996.73000000001</v>
      </c>
      <c r="L160" s="107">
        <v>28173.059999999998</v>
      </c>
      <c r="M160" s="107">
        <v>18782.04</v>
      </c>
      <c r="N160" s="107">
        <v>56346.119999999995</v>
      </c>
      <c r="O160" s="107">
        <v>67615.343999999997</v>
      </c>
      <c r="P160" s="109">
        <v>1361489.2106666667</v>
      </c>
      <c r="Q160" s="107"/>
      <c r="R160" s="107">
        <v>0</v>
      </c>
      <c r="S160" s="107">
        <v>0</v>
      </c>
      <c r="T160" s="110">
        <v>0</v>
      </c>
      <c r="U160" s="110">
        <v>1361489.2106666667</v>
      </c>
    </row>
    <row r="161" spans="1:21" ht="22.5" x14ac:dyDescent="0.2">
      <c r="A161" s="103" t="s">
        <v>1038</v>
      </c>
      <c r="B161" s="103" t="s">
        <v>440</v>
      </c>
      <c r="C161" s="104"/>
      <c r="D161" s="104"/>
      <c r="E161" s="105">
        <v>1</v>
      </c>
      <c r="F161" s="106">
        <v>68144.7</v>
      </c>
      <c r="G161" s="106">
        <v>817736.39999999991</v>
      </c>
      <c r="H161" s="107">
        <v>0</v>
      </c>
      <c r="I161" s="107">
        <v>11357.449999999999</v>
      </c>
      <c r="J161" s="107">
        <v>113574.49999999999</v>
      </c>
      <c r="K161" s="108">
        <v>94039.685999999987</v>
      </c>
      <c r="L161" s="107">
        <v>24532.091999999997</v>
      </c>
      <c r="M161" s="107">
        <v>16354.727999999999</v>
      </c>
      <c r="N161" s="107">
        <v>49064.183999999994</v>
      </c>
      <c r="O161" s="107">
        <v>58877.020799999991</v>
      </c>
      <c r="P161" s="109">
        <v>1185536.0607999996</v>
      </c>
      <c r="Q161" s="107"/>
      <c r="R161" s="107">
        <v>0</v>
      </c>
      <c r="S161" s="107">
        <v>0</v>
      </c>
      <c r="T161" s="110">
        <v>0</v>
      </c>
      <c r="U161" s="110">
        <v>1185536.0607999996</v>
      </c>
    </row>
    <row r="162" spans="1:21" ht="22.5" x14ac:dyDescent="0.2">
      <c r="A162" s="103" t="s">
        <v>1068</v>
      </c>
      <c r="B162" s="103" t="s">
        <v>440</v>
      </c>
      <c r="C162" s="104"/>
      <c r="D162" s="104"/>
      <c r="E162" s="105">
        <v>4</v>
      </c>
      <c r="F162" s="106">
        <v>50078.16</v>
      </c>
      <c r="G162" s="106">
        <v>600937.91999999993</v>
      </c>
      <c r="H162" s="107">
        <v>30779.52</v>
      </c>
      <c r="I162" s="107">
        <v>8346.36</v>
      </c>
      <c r="J162" s="107">
        <v>83463.599999999991</v>
      </c>
      <c r="K162" s="108">
        <v>69107.860799999995</v>
      </c>
      <c r="L162" s="107">
        <v>18028.137599999998</v>
      </c>
      <c r="M162" s="107">
        <v>12018.758399999999</v>
      </c>
      <c r="N162" s="107">
        <v>36056.275199999996</v>
      </c>
      <c r="O162" s="107">
        <v>43267.530239999993</v>
      </c>
      <c r="P162" s="109">
        <v>902005.96224000002</v>
      </c>
      <c r="Q162" s="107"/>
      <c r="R162" s="107">
        <v>0</v>
      </c>
      <c r="S162" s="107">
        <v>0</v>
      </c>
      <c r="T162" s="110">
        <v>0</v>
      </c>
      <c r="U162" s="110">
        <v>902005.96224000002</v>
      </c>
    </row>
    <row r="163" spans="1:21" ht="22.5" x14ac:dyDescent="0.2">
      <c r="A163" s="103" t="s">
        <v>1083</v>
      </c>
      <c r="B163" s="103" t="s">
        <v>440</v>
      </c>
      <c r="C163" s="104"/>
      <c r="D163" s="104"/>
      <c r="E163" s="105">
        <v>1</v>
      </c>
      <c r="F163" s="106">
        <v>10800</v>
      </c>
      <c r="G163" s="106">
        <v>129600</v>
      </c>
      <c r="H163" s="107">
        <v>19237.199999999997</v>
      </c>
      <c r="I163" s="107">
        <v>1800</v>
      </c>
      <c r="J163" s="107">
        <v>18000</v>
      </c>
      <c r="K163" s="108">
        <v>14904</v>
      </c>
      <c r="L163" s="107">
        <v>3888</v>
      </c>
      <c r="M163" s="107">
        <v>2592</v>
      </c>
      <c r="N163" s="107">
        <v>7776</v>
      </c>
      <c r="O163" s="107">
        <v>9331.1999999999989</v>
      </c>
      <c r="P163" s="109">
        <v>207128.40000000002</v>
      </c>
      <c r="Q163" s="107"/>
      <c r="R163" s="107">
        <v>25039.08</v>
      </c>
      <c r="S163" s="107">
        <v>32880</v>
      </c>
      <c r="T163" s="110">
        <v>57919.08</v>
      </c>
      <c r="U163" s="110">
        <v>265047.48000000004</v>
      </c>
    </row>
    <row r="164" spans="1:21" ht="22.5" x14ac:dyDescent="0.2">
      <c r="A164" s="103" t="s">
        <v>1117</v>
      </c>
      <c r="B164" s="103" t="s">
        <v>440</v>
      </c>
      <c r="C164" s="104"/>
      <c r="D164" s="104"/>
      <c r="E164" s="105">
        <v>1</v>
      </c>
      <c r="F164" s="106">
        <v>31664.799999999999</v>
      </c>
      <c r="G164" s="106">
        <v>379977.6</v>
      </c>
      <c r="H164" s="107">
        <v>23084.639999999999</v>
      </c>
      <c r="I164" s="107">
        <v>5277.4666666666672</v>
      </c>
      <c r="J164" s="107">
        <v>52774.666666666664</v>
      </c>
      <c r="K164" s="108">
        <v>43697.423999999999</v>
      </c>
      <c r="L164" s="107">
        <v>11399.328</v>
      </c>
      <c r="M164" s="107">
        <v>7599.5519999999997</v>
      </c>
      <c r="N164" s="107">
        <v>22798.655999999999</v>
      </c>
      <c r="O164" s="107">
        <v>27358.387199999997</v>
      </c>
      <c r="P164" s="109">
        <v>573967.72053333337</v>
      </c>
      <c r="Q164" s="107"/>
      <c r="R164" s="107">
        <v>5400</v>
      </c>
      <c r="S164" s="107">
        <v>18240</v>
      </c>
      <c r="T164" s="110">
        <v>23640</v>
      </c>
      <c r="U164" s="110">
        <v>597607.72053333337</v>
      </c>
    </row>
    <row r="165" spans="1:21" ht="22.5" x14ac:dyDescent="0.2">
      <c r="A165" s="103" t="s">
        <v>1097</v>
      </c>
      <c r="B165" s="103" t="s">
        <v>440</v>
      </c>
      <c r="C165" s="104"/>
      <c r="D165" s="104"/>
      <c r="E165" s="105">
        <v>1</v>
      </c>
      <c r="F165" s="106">
        <v>0</v>
      </c>
      <c r="G165" s="106">
        <v>0</v>
      </c>
      <c r="H165" s="107">
        <v>0</v>
      </c>
      <c r="I165" s="107">
        <v>0</v>
      </c>
      <c r="J165" s="107">
        <v>0</v>
      </c>
      <c r="K165" s="108">
        <v>0</v>
      </c>
      <c r="L165" s="107">
        <v>0</v>
      </c>
      <c r="M165" s="107">
        <v>0</v>
      </c>
      <c r="N165" s="107">
        <v>0</v>
      </c>
      <c r="O165" s="107">
        <v>0</v>
      </c>
      <c r="P165" s="109">
        <v>0</v>
      </c>
      <c r="Q165" s="107"/>
      <c r="R165" s="107">
        <v>15832.4</v>
      </c>
      <c r="S165" s="107">
        <v>14640</v>
      </c>
      <c r="T165" s="110">
        <v>30472.400000000001</v>
      </c>
      <c r="U165" s="110">
        <v>30472.400000000001</v>
      </c>
    </row>
    <row r="166" spans="1:21" ht="22.5" x14ac:dyDescent="0.2">
      <c r="A166" s="103" t="s">
        <v>1039</v>
      </c>
      <c r="B166" s="103" t="s">
        <v>440</v>
      </c>
      <c r="C166" s="104"/>
      <c r="D166" s="104"/>
      <c r="E166" s="105">
        <v>1</v>
      </c>
      <c r="F166" s="106">
        <v>42174.18</v>
      </c>
      <c r="G166" s="106">
        <v>506090.16000000003</v>
      </c>
      <c r="H166" s="107">
        <v>0</v>
      </c>
      <c r="I166" s="107">
        <v>7029.0300000000007</v>
      </c>
      <c r="J166" s="107">
        <v>70290.3</v>
      </c>
      <c r="K166" s="108">
        <v>58200.368400000007</v>
      </c>
      <c r="L166" s="107">
        <v>15182.7048</v>
      </c>
      <c r="M166" s="107">
        <v>10121.8032</v>
      </c>
      <c r="N166" s="107">
        <v>30365.409599999999</v>
      </c>
      <c r="O166" s="107">
        <v>36438.491520000003</v>
      </c>
      <c r="P166" s="109">
        <v>733718.26752000011</v>
      </c>
      <c r="Q166" s="107"/>
      <c r="R166" s="107">
        <v>0</v>
      </c>
      <c r="S166" s="107">
        <v>0</v>
      </c>
      <c r="T166" s="110">
        <v>0</v>
      </c>
      <c r="U166" s="110">
        <v>733718.26752000011</v>
      </c>
    </row>
    <row r="167" spans="1:21" ht="22.5" x14ac:dyDescent="0.2">
      <c r="A167" s="103" t="s">
        <v>1040</v>
      </c>
      <c r="B167" s="103" t="s">
        <v>440</v>
      </c>
      <c r="C167" s="104"/>
      <c r="D167" s="104"/>
      <c r="E167" s="105">
        <v>1</v>
      </c>
      <c r="F167" s="106">
        <v>30520.36</v>
      </c>
      <c r="G167" s="106">
        <v>366244.32</v>
      </c>
      <c r="H167" s="107">
        <v>0</v>
      </c>
      <c r="I167" s="107">
        <v>5086.7266666666665</v>
      </c>
      <c r="J167" s="107">
        <v>50867.266666666663</v>
      </c>
      <c r="K167" s="108">
        <v>42118.096799999999</v>
      </c>
      <c r="L167" s="107">
        <v>10987.329599999999</v>
      </c>
      <c r="M167" s="107">
        <v>7324.8864000000003</v>
      </c>
      <c r="N167" s="107">
        <v>21974.659199999998</v>
      </c>
      <c r="O167" s="107">
        <v>26369.591039999999</v>
      </c>
      <c r="P167" s="109">
        <v>530972.87637333339</v>
      </c>
      <c r="Q167" s="107"/>
      <c r="R167" s="107">
        <v>0</v>
      </c>
      <c r="S167" s="107">
        <v>0</v>
      </c>
      <c r="T167" s="110">
        <v>0</v>
      </c>
      <c r="U167" s="110">
        <v>530972.87637333339</v>
      </c>
    </row>
    <row r="168" spans="1:21" ht="22.5" x14ac:dyDescent="0.2">
      <c r="A168" s="103" t="s">
        <v>1050</v>
      </c>
      <c r="B168" s="103" t="s">
        <v>440</v>
      </c>
      <c r="C168" s="104"/>
      <c r="D168" s="104"/>
      <c r="E168" s="105">
        <v>6</v>
      </c>
      <c r="F168" s="106">
        <v>42577.04</v>
      </c>
      <c r="G168" s="106">
        <v>510924.48</v>
      </c>
      <c r="H168" s="107">
        <v>0</v>
      </c>
      <c r="I168" s="107">
        <v>7096.1733333333341</v>
      </c>
      <c r="J168" s="107">
        <v>70961.733333333337</v>
      </c>
      <c r="K168" s="108">
        <v>58756.315199999997</v>
      </c>
      <c r="L168" s="107">
        <v>15327.734399999999</v>
      </c>
      <c r="M168" s="107">
        <v>10218.489599999999</v>
      </c>
      <c r="N168" s="107">
        <v>30655.468799999999</v>
      </c>
      <c r="O168" s="107">
        <v>36786.562559999998</v>
      </c>
      <c r="P168" s="109">
        <v>740726.95722666662</v>
      </c>
      <c r="Q168" s="107"/>
      <c r="R168" s="107">
        <v>0</v>
      </c>
      <c r="S168" s="107">
        <v>0</v>
      </c>
      <c r="T168" s="110">
        <v>0</v>
      </c>
      <c r="U168" s="110">
        <v>740726.95722666662</v>
      </c>
    </row>
    <row r="169" spans="1:21" ht="22.5" x14ac:dyDescent="0.2">
      <c r="A169" s="103" t="s">
        <v>1072</v>
      </c>
      <c r="B169" s="103" t="s">
        <v>440</v>
      </c>
      <c r="C169" s="104"/>
      <c r="D169" s="104"/>
      <c r="E169" s="105">
        <v>2</v>
      </c>
      <c r="F169" s="106">
        <v>53347</v>
      </c>
      <c r="G169" s="106">
        <v>640164</v>
      </c>
      <c r="H169" s="107">
        <v>30779.52</v>
      </c>
      <c r="I169" s="107">
        <v>8891.1666666666679</v>
      </c>
      <c r="J169" s="107">
        <v>88911.666666666672</v>
      </c>
      <c r="K169" s="108">
        <v>73618.86</v>
      </c>
      <c r="L169" s="107">
        <v>19204.919999999998</v>
      </c>
      <c r="M169" s="107">
        <v>12803.28</v>
      </c>
      <c r="N169" s="107">
        <v>38409.839999999997</v>
      </c>
      <c r="O169" s="107">
        <v>46091.807999999997</v>
      </c>
      <c r="P169" s="109">
        <v>958875.06133333326</v>
      </c>
      <c r="Q169" s="107"/>
      <c r="R169" s="107">
        <v>0</v>
      </c>
      <c r="S169" s="107">
        <v>0</v>
      </c>
      <c r="T169" s="110">
        <v>0</v>
      </c>
      <c r="U169" s="110">
        <v>958875.06133333326</v>
      </c>
    </row>
    <row r="170" spans="1:21" ht="22.5" x14ac:dyDescent="0.2">
      <c r="A170" s="103" t="s">
        <v>1061</v>
      </c>
      <c r="B170" s="103" t="s">
        <v>440</v>
      </c>
      <c r="C170" s="104"/>
      <c r="D170" s="104"/>
      <c r="E170" s="105">
        <v>1</v>
      </c>
      <c r="F170" s="106">
        <v>14407.76</v>
      </c>
      <c r="G170" s="106">
        <v>172893.12</v>
      </c>
      <c r="H170" s="107">
        <v>19237.199999999997</v>
      </c>
      <c r="I170" s="107">
        <v>2401.2933333333335</v>
      </c>
      <c r="J170" s="107">
        <v>24012.933333333334</v>
      </c>
      <c r="K170" s="108">
        <v>19882.7088</v>
      </c>
      <c r="L170" s="107">
        <v>5186.7936</v>
      </c>
      <c r="M170" s="107">
        <v>3457.8624</v>
      </c>
      <c r="N170" s="107">
        <v>10373.5872</v>
      </c>
      <c r="O170" s="107">
        <v>12448.304639999998</v>
      </c>
      <c r="P170" s="109">
        <v>269893.80330666673</v>
      </c>
      <c r="Q170" s="107"/>
      <c r="R170" s="107">
        <v>26673.5</v>
      </c>
      <c r="S170" s="107">
        <v>47424</v>
      </c>
      <c r="T170" s="110">
        <v>74097.5</v>
      </c>
      <c r="U170" s="110">
        <v>343991.30330666673</v>
      </c>
    </row>
    <row r="171" spans="1:21" ht="22.5" x14ac:dyDescent="0.2">
      <c r="A171" s="103" t="s">
        <v>1062</v>
      </c>
      <c r="B171" s="103" t="s">
        <v>440</v>
      </c>
      <c r="C171" s="104"/>
      <c r="D171" s="104"/>
      <c r="E171" s="105">
        <v>2</v>
      </c>
      <c r="F171" s="106">
        <v>0</v>
      </c>
      <c r="G171" s="106">
        <v>0</v>
      </c>
      <c r="H171" s="107">
        <v>0</v>
      </c>
      <c r="I171" s="107">
        <v>0</v>
      </c>
      <c r="J171" s="107">
        <v>0</v>
      </c>
      <c r="K171" s="108">
        <v>0</v>
      </c>
      <c r="L171" s="107">
        <v>0</v>
      </c>
      <c r="M171" s="107">
        <v>0</v>
      </c>
      <c r="N171" s="107">
        <v>0</v>
      </c>
      <c r="O171" s="107">
        <v>0</v>
      </c>
      <c r="P171" s="109">
        <v>0</v>
      </c>
      <c r="Q171" s="107"/>
      <c r="R171" s="107">
        <v>7203.88</v>
      </c>
      <c r="S171" s="107">
        <v>18240</v>
      </c>
      <c r="T171" s="110">
        <v>25443.88</v>
      </c>
      <c r="U171" s="110">
        <v>25443.88</v>
      </c>
    </row>
    <row r="172" spans="1:21" ht="22.5" x14ac:dyDescent="0.2">
      <c r="A172" s="103" t="s">
        <v>1118</v>
      </c>
      <c r="B172" s="103" t="s">
        <v>440</v>
      </c>
      <c r="C172" s="104"/>
      <c r="D172" s="104"/>
      <c r="E172" s="105">
        <v>1</v>
      </c>
      <c r="F172" s="106">
        <v>0</v>
      </c>
      <c r="G172" s="106">
        <v>0</v>
      </c>
      <c r="H172" s="107">
        <v>0</v>
      </c>
      <c r="I172" s="107">
        <v>0</v>
      </c>
      <c r="J172" s="107">
        <v>0</v>
      </c>
      <c r="K172" s="108">
        <v>0</v>
      </c>
      <c r="L172" s="107">
        <v>0</v>
      </c>
      <c r="M172" s="107">
        <v>0</v>
      </c>
      <c r="N172" s="107">
        <v>0</v>
      </c>
      <c r="O172" s="107">
        <v>0</v>
      </c>
      <c r="P172" s="109">
        <v>0</v>
      </c>
      <c r="Q172" s="107"/>
      <c r="R172" s="107">
        <v>0</v>
      </c>
      <c r="S172" s="107">
        <v>0</v>
      </c>
      <c r="T172" s="110">
        <v>0</v>
      </c>
      <c r="U172" s="110">
        <v>0</v>
      </c>
    </row>
    <row r="173" spans="1:21" ht="22.5" x14ac:dyDescent="0.2">
      <c r="A173" s="103" t="s">
        <v>1064</v>
      </c>
      <c r="B173" s="103" t="s">
        <v>440</v>
      </c>
      <c r="C173" s="104"/>
      <c r="D173" s="104"/>
      <c r="E173" s="105">
        <v>4</v>
      </c>
      <c r="F173" s="106">
        <v>67953.679999999993</v>
      </c>
      <c r="G173" s="106">
        <v>815444.16</v>
      </c>
      <c r="H173" s="107">
        <v>69253.919999999984</v>
      </c>
      <c r="I173" s="107">
        <v>11325.613333333335</v>
      </c>
      <c r="J173" s="107">
        <v>113256.13333333335</v>
      </c>
      <c r="K173" s="108">
        <v>93776.078399999999</v>
      </c>
      <c r="L173" s="107">
        <v>24463.324799999999</v>
      </c>
      <c r="M173" s="107">
        <v>16308.8832</v>
      </c>
      <c r="N173" s="107">
        <v>48926.649599999997</v>
      </c>
      <c r="O173" s="107">
        <v>58711.979519999993</v>
      </c>
      <c r="P173" s="109">
        <v>1251466.7421866667</v>
      </c>
      <c r="Q173" s="107"/>
      <c r="R173" s="107">
        <v>0</v>
      </c>
      <c r="S173" s="107">
        <v>0</v>
      </c>
      <c r="T173" s="110">
        <v>0</v>
      </c>
      <c r="U173" s="110">
        <v>1251466.7421866667</v>
      </c>
    </row>
    <row r="174" spans="1:21" ht="22.5" x14ac:dyDescent="0.2">
      <c r="A174" s="103" t="s">
        <v>1119</v>
      </c>
      <c r="B174" s="103" t="s">
        <v>440</v>
      </c>
      <c r="C174" s="104"/>
      <c r="D174" s="104"/>
      <c r="E174" s="105">
        <v>1</v>
      </c>
      <c r="F174" s="106">
        <v>0</v>
      </c>
      <c r="G174" s="106">
        <v>0</v>
      </c>
      <c r="H174" s="107">
        <v>0</v>
      </c>
      <c r="I174" s="107">
        <v>0</v>
      </c>
      <c r="J174" s="107">
        <v>0</v>
      </c>
      <c r="K174" s="108">
        <v>0</v>
      </c>
      <c r="L174" s="107">
        <v>0</v>
      </c>
      <c r="M174" s="107">
        <v>0</v>
      </c>
      <c r="N174" s="107">
        <v>0</v>
      </c>
      <c r="O174" s="107">
        <v>0</v>
      </c>
      <c r="P174" s="109">
        <v>0</v>
      </c>
      <c r="Q174" s="107"/>
      <c r="R174" s="107">
        <v>33976.839999999997</v>
      </c>
      <c r="S174" s="107">
        <v>71136</v>
      </c>
      <c r="T174" s="110">
        <v>105112.84</v>
      </c>
      <c r="U174" s="110">
        <v>105112.84</v>
      </c>
    </row>
    <row r="175" spans="1:21" ht="33.75" x14ac:dyDescent="0.2">
      <c r="A175" s="103" t="s">
        <v>1120</v>
      </c>
      <c r="B175" s="103" t="s">
        <v>435</v>
      </c>
      <c r="C175" s="104"/>
      <c r="D175" s="104"/>
      <c r="E175" s="105">
        <v>1</v>
      </c>
      <c r="F175" s="106">
        <v>0</v>
      </c>
      <c r="G175" s="106">
        <v>0</v>
      </c>
      <c r="H175" s="107">
        <v>0</v>
      </c>
      <c r="I175" s="107">
        <v>0</v>
      </c>
      <c r="J175" s="107">
        <v>0</v>
      </c>
      <c r="K175" s="108">
        <v>0</v>
      </c>
      <c r="L175" s="107">
        <v>0</v>
      </c>
      <c r="M175" s="107">
        <v>0</v>
      </c>
      <c r="N175" s="107">
        <v>0</v>
      </c>
      <c r="O175" s="107">
        <v>0</v>
      </c>
      <c r="P175" s="109">
        <v>0</v>
      </c>
      <c r="Q175" s="107"/>
      <c r="R175" s="107">
        <v>35717.86</v>
      </c>
      <c r="S175" s="107">
        <v>51120</v>
      </c>
      <c r="T175" s="110">
        <v>86837.86</v>
      </c>
      <c r="U175" s="110">
        <v>86837.86</v>
      </c>
    </row>
    <row r="176" spans="1:21" ht="33.75" x14ac:dyDescent="0.2">
      <c r="A176" s="103" t="s">
        <v>1078</v>
      </c>
      <c r="B176" s="103" t="s">
        <v>435</v>
      </c>
      <c r="C176" s="104"/>
      <c r="D176" s="104"/>
      <c r="E176" s="105">
        <v>1</v>
      </c>
      <c r="F176" s="106">
        <v>28958.06</v>
      </c>
      <c r="G176" s="106">
        <v>347496.72000000003</v>
      </c>
      <c r="H176" s="107">
        <v>0</v>
      </c>
      <c r="I176" s="107">
        <v>4826.3433333333332</v>
      </c>
      <c r="J176" s="107">
        <v>48263.433333333334</v>
      </c>
      <c r="K176" s="108">
        <v>39962.122800000005</v>
      </c>
      <c r="L176" s="107">
        <v>10424.901600000001</v>
      </c>
      <c r="M176" s="107">
        <v>6949.934400000001</v>
      </c>
      <c r="N176" s="107">
        <v>20849.803200000002</v>
      </c>
      <c r="O176" s="107">
        <v>25019.76384</v>
      </c>
      <c r="P176" s="109">
        <v>503793.02250666672</v>
      </c>
      <c r="Q176" s="107"/>
      <c r="R176" s="107">
        <v>0</v>
      </c>
      <c r="S176" s="107">
        <v>0</v>
      </c>
      <c r="T176" s="110">
        <v>0</v>
      </c>
      <c r="U176" s="110">
        <v>503793.02250666672</v>
      </c>
    </row>
    <row r="177" spans="1:21" ht="33.75" x14ac:dyDescent="0.2">
      <c r="A177" s="103" t="s">
        <v>1046</v>
      </c>
      <c r="B177" s="103" t="s">
        <v>435</v>
      </c>
      <c r="C177" s="104"/>
      <c r="D177" s="104"/>
      <c r="E177" s="105">
        <v>1</v>
      </c>
      <c r="F177" s="106">
        <v>78258.5</v>
      </c>
      <c r="G177" s="106">
        <v>939102</v>
      </c>
      <c r="H177" s="107">
        <v>0</v>
      </c>
      <c r="I177" s="107">
        <v>13043.083333333336</v>
      </c>
      <c r="J177" s="107">
        <v>130430.83333333334</v>
      </c>
      <c r="K177" s="108">
        <v>107996.73000000001</v>
      </c>
      <c r="L177" s="107">
        <v>28173.059999999998</v>
      </c>
      <c r="M177" s="107">
        <v>18782.04</v>
      </c>
      <c r="N177" s="107">
        <v>56346.119999999995</v>
      </c>
      <c r="O177" s="107">
        <v>67615.343999999997</v>
      </c>
      <c r="P177" s="109">
        <v>1361489.2106666667</v>
      </c>
      <c r="Q177" s="107"/>
      <c r="R177" s="107">
        <v>14479.03</v>
      </c>
      <c r="S177" s="107">
        <v>14640</v>
      </c>
      <c r="T177" s="110">
        <v>29119.03</v>
      </c>
      <c r="U177" s="110">
        <v>1390608.2406666668</v>
      </c>
    </row>
    <row r="178" spans="1:21" ht="33.75" x14ac:dyDescent="0.2">
      <c r="A178" s="103" t="s">
        <v>1038</v>
      </c>
      <c r="B178" s="103" t="s">
        <v>435</v>
      </c>
      <c r="C178" s="104"/>
      <c r="D178" s="104"/>
      <c r="E178" s="105">
        <v>1</v>
      </c>
      <c r="F178" s="106">
        <v>68144.7</v>
      </c>
      <c r="G178" s="106">
        <v>817736.39999999991</v>
      </c>
      <c r="H178" s="107">
        <v>0</v>
      </c>
      <c r="I178" s="107">
        <v>11357.449999999999</v>
      </c>
      <c r="J178" s="107">
        <v>113574.49999999999</v>
      </c>
      <c r="K178" s="108">
        <v>94039.685999999987</v>
      </c>
      <c r="L178" s="107">
        <v>24532.091999999997</v>
      </c>
      <c r="M178" s="107">
        <v>16354.727999999999</v>
      </c>
      <c r="N178" s="107">
        <v>49064.183999999994</v>
      </c>
      <c r="O178" s="107">
        <v>58877.020799999991</v>
      </c>
      <c r="P178" s="109">
        <v>1185536.0607999996</v>
      </c>
      <c r="Q178" s="107"/>
      <c r="R178" s="107">
        <v>0</v>
      </c>
      <c r="S178" s="107">
        <v>0</v>
      </c>
      <c r="T178" s="110">
        <v>0</v>
      </c>
      <c r="U178" s="110">
        <v>1185536.0607999996</v>
      </c>
    </row>
    <row r="179" spans="1:21" ht="33.75" x14ac:dyDescent="0.2">
      <c r="A179" s="103" t="s">
        <v>1048</v>
      </c>
      <c r="B179" s="103" t="s">
        <v>435</v>
      </c>
      <c r="C179" s="104"/>
      <c r="D179" s="104"/>
      <c r="E179" s="105">
        <v>1</v>
      </c>
      <c r="F179" s="106">
        <v>45592.98</v>
      </c>
      <c r="G179" s="106">
        <v>547115.76</v>
      </c>
      <c r="H179" s="107">
        <v>0</v>
      </c>
      <c r="I179" s="107">
        <v>7598.8300000000008</v>
      </c>
      <c r="J179" s="107">
        <v>75988.3</v>
      </c>
      <c r="K179" s="108">
        <v>62918.312400000003</v>
      </c>
      <c r="L179" s="107">
        <v>16413.4728</v>
      </c>
      <c r="M179" s="107">
        <v>10942.315200000001</v>
      </c>
      <c r="N179" s="107">
        <v>32826.945599999999</v>
      </c>
      <c r="O179" s="107">
        <v>39392.334719999999</v>
      </c>
      <c r="P179" s="109">
        <v>793196.27072000003</v>
      </c>
      <c r="Q179" s="107"/>
      <c r="R179" s="107">
        <v>0</v>
      </c>
      <c r="S179" s="107">
        <v>0</v>
      </c>
      <c r="T179" s="110">
        <v>0</v>
      </c>
      <c r="U179" s="110">
        <v>793196.27072000003</v>
      </c>
    </row>
    <row r="180" spans="1:21" ht="33.75" x14ac:dyDescent="0.2">
      <c r="A180" s="103" t="s">
        <v>1040</v>
      </c>
      <c r="B180" s="103" t="s">
        <v>435</v>
      </c>
      <c r="C180" s="104"/>
      <c r="D180" s="104"/>
      <c r="E180" s="105">
        <v>2</v>
      </c>
      <c r="F180" s="106">
        <v>30520.36</v>
      </c>
      <c r="G180" s="106">
        <v>366244.32</v>
      </c>
      <c r="H180" s="107">
        <v>0</v>
      </c>
      <c r="I180" s="107">
        <v>5086.7266666666665</v>
      </c>
      <c r="J180" s="107">
        <v>50867.266666666663</v>
      </c>
      <c r="K180" s="108">
        <v>42118.096799999999</v>
      </c>
      <c r="L180" s="107">
        <v>10987.329599999999</v>
      </c>
      <c r="M180" s="107">
        <v>7324.8864000000003</v>
      </c>
      <c r="N180" s="107">
        <v>21974.659199999998</v>
      </c>
      <c r="O180" s="107">
        <v>26369.591039999999</v>
      </c>
      <c r="P180" s="109">
        <v>530972.87637333339</v>
      </c>
      <c r="Q180" s="107"/>
      <c r="R180" s="107">
        <v>0</v>
      </c>
      <c r="S180" s="107">
        <v>0</v>
      </c>
      <c r="T180" s="110">
        <v>0</v>
      </c>
      <c r="U180" s="110">
        <v>530972.87637333339</v>
      </c>
    </row>
    <row r="181" spans="1:21" ht="33.75" x14ac:dyDescent="0.2">
      <c r="A181" s="103" t="s">
        <v>1061</v>
      </c>
      <c r="B181" s="103" t="s">
        <v>435</v>
      </c>
      <c r="C181" s="104"/>
      <c r="D181" s="104"/>
      <c r="E181" s="105">
        <v>1</v>
      </c>
      <c r="F181" s="106">
        <v>16546.25</v>
      </c>
      <c r="G181" s="106">
        <v>198555</v>
      </c>
      <c r="H181" s="107">
        <v>26932.079999999994</v>
      </c>
      <c r="I181" s="107">
        <v>2757.7083333333335</v>
      </c>
      <c r="J181" s="107">
        <v>27577.083333333332</v>
      </c>
      <c r="K181" s="108">
        <v>22833.825000000001</v>
      </c>
      <c r="L181" s="107">
        <v>5956.65</v>
      </c>
      <c r="M181" s="107">
        <v>3971.1</v>
      </c>
      <c r="N181" s="107">
        <v>11913.3</v>
      </c>
      <c r="O181" s="107">
        <v>14295.96</v>
      </c>
      <c r="P181" s="109">
        <v>314792.70666666667</v>
      </c>
      <c r="Q181" s="107"/>
      <c r="R181" s="107">
        <v>0</v>
      </c>
      <c r="S181" s="107">
        <v>0</v>
      </c>
      <c r="T181" s="110">
        <v>0</v>
      </c>
      <c r="U181" s="110">
        <v>314792.70666666667</v>
      </c>
    </row>
    <row r="182" spans="1:21" ht="33.75" x14ac:dyDescent="0.2">
      <c r="A182" s="103" t="s">
        <v>1062</v>
      </c>
      <c r="B182" s="103" t="s">
        <v>435</v>
      </c>
      <c r="C182" s="104"/>
      <c r="D182" s="104"/>
      <c r="E182" s="105">
        <v>1</v>
      </c>
      <c r="F182" s="106">
        <v>25931.41</v>
      </c>
      <c r="G182" s="106">
        <v>311176.92</v>
      </c>
      <c r="H182" s="107">
        <v>0</v>
      </c>
      <c r="I182" s="107">
        <v>4321.9016666666666</v>
      </c>
      <c r="J182" s="107">
        <v>43219.016666666663</v>
      </c>
      <c r="K182" s="108">
        <v>35785.345800000003</v>
      </c>
      <c r="L182" s="107">
        <v>9335.3075999999983</v>
      </c>
      <c r="M182" s="107">
        <v>6223.5383999999995</v>
      </c>
      <c r="N182" s="107">
        <v>18670.615199999997</v>
      </c>
      <c r="O182" s="107">
        <v>22404.738239999999</v>
      </c>
      <c r="P182" s="109">
        <v>451137.38357333333</v>
      </c>
      <c r="Q182" s="107"/>
      <c r="R182" s="107">
        <v>8273.125</v>
      </c>
      <c r="S182" s="107">
        <v>18240</v>
      </c>
      <c r="T182" s="110">
        <v>26513.125</v>
      </c>
      <c r="U182" s="110">
        <v>477650.50857333333</v>
      </c>
    </row>
    <row r="183" spans="1:21" ht="22.5" x14ac:dyDescent="0.2">
      <c r="A183" s="103" t="s">
        <v>1037</v>
      </c>
      <c r="B183" s="103" t="s">
        <v>607</v>
      </c>
      <c r="C183" s="104"/>
      <c r="D183" s="104"/>
      <c r="E183" s="105">
        <v>2</v>
      </c>
      <c r="F183" s="106">
        <v>49173.58</v>
      </c>
      <c r="G183" s="106">
        <v>590082.96</v>
      </c>
      <c r="H183" s="107">
        <v>46169.279999999999</v>
      </c>
      <c r="I183" s="107">
        <v>8195.5966666666682</v>
      </c>
      <c r="J183" s="107">
        <v>81955.966666666674</v>
      </c>
      <c r="K183" s="108">
        <v>67859.540399999998</v>
      </c>
      <c r="L183" s="107">
        <v>17702.488799999999</v>
      </c>
      <c r="M183" s="107">
        <v>11801.6592</v>
      </c>
      <c r="N183" s="107">
        <v>35404.977599999998</v>
      </c>
      <c r="O183" s="107">
        <v>42485.973119999995</v>
      </c>
      <c r="P183" s="109">
        <v>901658.44245333329</v>
      </c>
      <c r="Q183" s="107"/>
      <c r="R183" s="107">
        <v>79343.87</v>
      </c>
      <c r="S183" s="107">
        <v>189696</v>
      </c>
      <c r="T183" s="110">
        <v>269039.87</v>
      </c>
      <c r="U183" s="110">
        <v>1170698.3124533333</v>
      </c>
    </row>
    <row r="184" spans="1:21" ht="22.5" x14ac:dyDescent="0.2">
      <c r="A184" s="103" t="s">
        <v>1121</v>
      </c>
      <c r="B184" s="103" t="s">
        <v>607</v>
      </c>
      <c r="C184" s="104"/>
      <c r="D184" s="104"/>
      <c r="E184" s="105">
        <v>1</v>
      </c>
      <c r="F184" s="106">
        <v>17781.759999999998</v>
      </c>
      <c r="G184" s="106">
        <v>213381.12</v>
      </c>
      <c r="H184" s="107">
        <v>11542.32</v>
      </c>
      <c r="I184" s="107">
        <v>2963.626666666667</v>
      </c>
      <c r="J184" s="107">
        <v>29636.266666666666</v>
      </c>
      <c r="K184" s="108">
        <v>24538.828799999999</v>
      </c>
      <c r="L184" s="107">
        <v>6401.4335999999994</v>
      </c>
      <c r="M184" s="107">
        <v>4267.6224000000002</v>
      </c>
      <c r="N184" s="107">
        <v>12802.867199999999</v>
      </c>
      <c r="O184" s="107">
        <v>15363.440639999999</v>
      </c>
      <c r="P184" s="109">
        <v>320897.52597333328</v>
      </c>
      <c r="Q184" s="107"/>
      <c r="R184" s="107">
        <v>24586.79</v>
      </c>
      <c r="S184" s="107">
        <v>47424</v>
      </c>
      <c r="T184" s="110">
        <v>72010.790000000008</v>
      </c>
      <c r="U184" s="110">
        <v>392908.31597333332</v>
      </c>
    </row>
    <row r="185" spans="1:21" ht="22.5" x14ac:dyDescent="0.2">
      <c r="A185" s="103" t="s">
        <v>1088</v>
      </c>
      <c r="B185" s="103" t="s">
        <v>607</v>
      </c>
      <c r="C185" s="104"/>
      <c r="D185" s="104"/>
      <c r="E185" s="105">
        <v>1</v>
      </c>
      <c r="F185" s="106">
        <v>0</v>
      </c>
      <c r="G185" s="106">
        <v>0</v>
      </c>
      <c r="H185" s="107">
        <v>0</v>
      </c>
      <c r="I185" s="107">
        <v>0</v>
      </c>
      <c r="J185" s="107">
        <v>0</v>
      </c>
      <c r="K185" s="108">
        <v>0</v>
      </c>
      <c r="L185" s="107">
        <v>0</v>
      </c>
      <c r="M185" s="107">
        <v>0</v>
      </c>
      <c r="N185" s="107">
        <v>0</v>
      </c>
      <c r="O185" s="107">
        <v>0</v>
      </c>
      <c r="P185" s="109">
        <v>0</v>
      </c>
      <c r="Q185" s="107"/>
      <c r="R185" s="107">
        <v>8890.8799999999992</v>
      </c>
      <c r="S185" s="107">
        <v>23712</v>
      </c>
      <c r="T185" s="110">
        <v>32602.879999999997</v>
      </c>
      <c r="U185" s="110">
        <v>32602.879999999997</v>
      </c>
    </row>
    <row r="186" spans="1:21" ht="22.5" x14ac:dyDescent="0.2">
      <c r="A186" s="103" t="s">
        <v>1122</v>
      </c>
      <c r="B186" s="103" t="s">
        <v>607</v>
      </c>
      <c r="C186" s="104"/>
      <c r="D186" s="104"/>
      <c r="E186" s="105">
        <v>1</v>
      </c>
      <c r="F186" s="106">
        <v>14730</v>
      </c>
      <c r="G186" s="106">
        <v>176760</v>
      </c>
      <c r="H186" s="107">
        <v>11542.32</v>
      </c>
      <c r="I186" s="107">
        <v>2455</v>
      </c>
      <c r="J186" s="107">
        <v>24550</v>
      </c>
      <c r="K186" s="108">
        <v>20327.400000000001</v>
      </c>
      <c r="L186" s="107">
        <v>5302.8</v>
      </c>
      <c r="M186" s="107">
        <v>3535.2000000000003</v>
      </c>
      <c r="N186" s="107">
        <v>10605.6</v>
      </c>
      <c r="O186" s="107">
        <v>12726.72</v>
      </c>
      <c r="P186" s="109">
        <v>267805.03999999998</v>
      </c>
      <c r="Q186" s="107"/>
      <c r="R186" s="107">
        <v>0</v>
      </c>
      <c r="S186" s="107">
        <v>0</v>
      </c>
      <c r="T186" s="110">
        <v>0</v>
      </c>
      <c r="U186" s="110">
        <v>267805.03999999998</v>
      </c>
    </row>
    <row r="187" spans="1:21" ht="22.5" x14ac:dyDescent="0.2">
      <c r="A187" s="103" t="s">
        <v>1043</v>
      </c>
      <c r="B187" s="103" t="s">
        <v>607</v>
      </c>
      <c r="C187" s="104"/>
      <c r="D187" s="104"/>
      <c r="E187" s="105">
        <v>1</v>
      </c>
      <c r="F187" s="106">
        <v>19989.900000000001</v>
      </c>
      <c r="G187" s="106">
        <v>239878.80000000002</v>
      </c>
      <c r="H187" s="107">
        <v>26932.079999999994</v>
      </c>
      <c r="I187" s="107">
        <v>3331.65</v>
      </c>
      <c r="J187" s="107">
        <v>33316.5</v>
      </c>
      <c r="K187" s="108">
        <v>27586.062000000002</v>
      </c>
      <c r="L187" s="107">
        <v>7196.3640000000005</v>
      </c>
      <c r="M187" s="107">
        <v>4797.576</v>
      </c>
      <c r="N187" s="107">
        <v>14392.728000000001</v>
      </c>
      <c r="O187" s="107">
        <v>17271.2736</v>
      </c>
      <c r="P187" s="109">
        <v>374703.03360000002</v>
      </c>
      <c r="Q187" s="107"/>
      <c r="R187" s="107">
        <v>7365</v>
      </c>
      <c r="S187" s="107">
        <v>23712</v>
      </c>
      <c r="T187" s="110">
        <v>31077</v>
      </c>
      <c r="U187" s="110">
        <v>405780.03360000002</v>
      </c>
    </row>
    <row r="188" spans="1:21" ht="22.5" x14ac:dyDescent="0.2">
      <c r="A188" s="103" t="s">
        <v>1057</v>
      </c>
      <c r="B188" s="103" t="s">
        <v>607</v>
      </c>
      <c r="C188" s="104"/>
      <c r="D188" s="104"/>
      <c r="E188" s="105">
        <v>1</v>
      </c>
      <c r="F188" s="106">
        <v>17036</v>
      </c>
      <c r="G188" s="106">
        <v>204432</v>
      </c>
      <c r="H188" s="107">
        <v>23084.639999999999</v>
      </c>
      <c r="I188" s="107">
        <v>2839.3333333333335</v>
      </c>
      <c r="J188" s="107">
        <v>28393.333333333332</v>
      </c>
      <c r="K188" s="108">
        <v>23509.68</v>
      </c>
      <c r="L188" s="107">
        <v>6132.96</v>
      </c>
      <c r="M188" s="107">
        <v>4088.64</v>
      </c>
      <c r="N188" s="107">
        <v>12265.92</v>
      </c>
      <c r="O188" s="107">
        <v>14719.103999999999</v>
      </c>
      <c r="P188" s="109">
        <v>319465.6106666667</v>
      </c>
      <c r="Q188" s="107"/>
      <c r="R188" s="107">
        <v>9994.9500000000007</v>
      </c>
      <c r="S188" s="107">
        <v>23712</v>
      </c>
      <c r="T188" s="110">
        <v>33706.949999999997</v>
      </c>
      <c r="U188" s="110">
        <v>353172.56066666672</v>
      </c>
    </row>
    <row r="189" spans="1:21" ht="22.5" x14ac:dyDescent="0.2">
      <c r="A189" s="103" t="s">
        <v>1046</v>
      </c>
      <c r="B189" s="103" t="s">
        <v>607</v>
      </c>
      <c r="C189" s="104"/>
      <c r="D189" s="104"/>
      <c r="E189" s="105">
        <v>1</v>
      </c>
      <c r="F189" s="106">
        <v>78258.5</v>
      </c>
      <c r="G189" s="106">
        <v>939102</v>
      </c>
      <c r="H189" s="107">
        <v>0</v>
      </c>
      <c r="I189" s="107">
        <v>13043.083333333336</v>
      </c>
      <c r="J189" s="107">
        <v>130430.83333333334</v>
      </c>
      <c r="K189" s="108">
        <v>107996.73000000001</v>
      </c>
      <c r="L189" s="107">
        <v>28173.059999999998</v>
      </c>
      <c r="M189" s="107">
        <v>18782.04</v>
      </c>
      <c r="N189" s="107">
        <v>56346.119999999995</v>
      </c>
      <c r="O189" s="107">
        <v>67615.343999999997</v>
      </c>
      <c r="P189" s="109">
        <v>1361489.2106666667</v>
      </c>
      <c r="Q189" s="107"/>
      <c r="R189" s="107">
        <v>8518</v>
      </c>
      <c r="S189" s="107">
        <v>23712</v>
      </c>
      <c r="T189" s="110">
        <v>32230</v>
      </c>
      <c r="U189" s="110">
        <v>1393719.2106666667</v>
      </c>
    </row>
    <row r="190" spans="1:21" ht="22.5" x14ac:dyDescent="0.2">
      <c r="A190" s="103" t="s">
        <v>1039</v>
      </c>
      <c r="B190" s="103" t="s">
        <v>607</v>
      </c>
      <c r="C190" s="104"/>
      <c r="D190" s="104"/>
      <c r="E190" s="105">
        <v>2</v>
      </c>
      <c r="F190" s="106">
        <v>84348.36</v>
      </c>
      <c r="G190" s="106">
        <v>1012180.3200000001</v>
      </c>
      <c r="H190" s="107">
        <v>0</v>
      </c>
      <c r="I190" s="107">
        <v>14058.060000000001</v>
      </c>
      <c r="J190" s="107">
        <v>140580.6</v>
      </c>
      <c r="K190" s="108">
        <v>116400.73680000001</v>
      </c>
      <c r="L190" s="107">
        <v>30365.409599999999</v>
      </c>
      <c r="M190" s="107">
        <v>20243.606400000001</v>
      </c>
      <c r="N190" s="107">
        <v>60730.819199999998</v>
      </c>
      <c r="O190" s="107">
        <v>72876.983040000006</v>
      </c>
      <c r="P190" s="109">
        <v>1467436.5350400002</v>
      </c>
      <c r="Q190" s="107"/>
      <c r="R190" s="107">
        <v>0</v>
      </c>
      <c r="S190" s="107">
        <v>0</v>
      </c>
      <c r="T190" s="110">
        <v>0</v>
      </c>
      <c r="U190" s="110">
        <v>1467436.5350400002</v>
      </c>
    </row>
    <row r="191" spans="1:21" ht="22.5" x14ac:dyDescent="0.2">
      <c r="A191" s="103" t="s">
        <v>1040</v>
      </c>
      <c r="B191" s="103" t="s">
        <v>607</v>
      </c>
      <c r="C191" s="104"/>
      <c r="D191" s="104"/>
      <c r="E191" s="105">
        <v>3</v>
      </c>
      <c r="F191" s="106">
        <v>91561.08</v>
      </c>
      <c r="G191" s="106">
        <v>1098732.96</v>
      </c>
      <c r="H191" s="107">
        <v>0</v>
      </c>
      <c r="I191" s="107">
        <v>15260.18</v>
      </c>
      <c r="J191" s="107">
        <v>152601.79999999999</v>
      </c>
      <c r="K191" s="108">
        <v>126354.2904</v>
      </c>
      <c r="L191" s="107">
        <v>32961.988799999999</v>
      </c>
      <c r="M191" s="107">
        <v>21974.659200000002</v>
      </c>
      <c r="N191" s="107">
        <v>65923.977599999998</v>
      </c>
      <c r="O191" s="107">
        <v>79108.773119999998</v>
      </c>
      <c r="P191" s="109">
        <v>1592918.6291200002</v>
      </c>
      <c r="Q191" s="107"/>
      <c r="R191" s="107">
        <v>0</v>
      </c>
      <c r="S191" s="107">
        <v>0</v>
      </c>
      <c r="T191" s="110">
        <v>0</v>
      </c>
      <c r="U191" s="110">
        <v>1592918.6291200002</v>
      </c>
    </row>
    <row r="192" spans="1:21" ht="22.5" x14ac:dyDescent="0.2">
      <c r="A192" s="103" t="s">
        <v>1051</v>
      </c>
      <c r="B192" s="103" t="s">
        <v>607</v>
      </c>
      <c r="C192" s="104"/>
      <c r="D192" s="104"/>
      <c r="E192" s="105">
        <v>1</v>
      </c>
      <c r="F192" s="106">
        <v>20249.099999999999</v>
      </c>
      <c r="G192" s="106">
        <v>242989.19999999998</v>
      </c>
      <c r="H192" s="107">
        <v>26932.079999999994</v>
      </c>
      <c r="I192" s="107">
        <v>3374.8499999999995</v>
      </c>
      <c r="J192" s="107">
        <v>33748.499999999993</v>
      </c>
      <c r="K192" s="108">
        <v>27943.757999999998</v>
      </c>
      <c r="L192" s="107">
        <v>7289.6759999999995</v>
      </c>
      <c r="M192" s="107">
        <v>4859.7839999999997</v>
      </c>
      <c r="N192" s="107">
        <v>14579.351999999999</v>
      </c>
      <c r="O192" s="107">
        <v>17495.222399999999</v>
      </c>
      <c r="P192" s="109">
        <v>379212.42239999992</v>
      </c>
      <c r="Q192" s="107"/>
      <c r="R192" s="107">
        <v>0</v>
      </c>
      <c r="S192" s="107">
        <v>0</v>
      </c>
      <c r="T192" s="110">
        <v>0</v>
      </c>
      <c r="U192" s="110">
        <v>379212.42239999992</v>
      </c>
    </row>
    <row r="193" spans="1:21" ht="22.5" x14ac:dyDescent="0.2">
      <c r="A193" s="103" t="s">
        <v>1123</v>
      </c>
      <c r="B193" s="103" t="s">
        <v>607</v>
      </c>
      <c r="C193" s="104"/>
      <c r="D193" s="104"/>
      <c r="E193" s="105">
        <v>1</v>
      </c>
      <c r="F193" s="106">
        <v>0</v>
      </c>
      <c r="G193" s="106">
        <v>0</v>
      </c>
      <c r="H193" s="107">
        <v>0</v>
      </c>
      <c r="I193" s="107">
        <v>0</v>
      </c>
      <c r="J193" s="107">
        <v>0</v>
      </c>
      <c r="K193" s="108">
        <v>0</v>
      </c>
      <c r="L193" s="107">
        <v>0</v>
      </c>
      <c r="M193" s="107">
        <v>0</v>
      </c>
      <c r="N193" s="107">
        <v>0</v>
      </c>
      <c r="O193" s="107">
        <v>0</v>
      </c>
      <c r="P193" s="109">
        <v>0</v>
      </c>
      <c r="Q193" s="107"/>
      <c r="R193" s="107">
        <v>10124.549999999999</v>
      </c>
      <c r="S193" s="107">
        <v>23712</v>
      </c>
      <c r="T193" s="110">
        <v>33836.550000000003</v>
      </c>
      <c r="U193" s="110">
        <v>33836.550000000003</v>
      </c>
    </row>
    <row r="194" spans="1:21" ht="22.5" x14ac:dyDescent="0.2">
      <c r="A194" s="103" t="s">
        <v>1124</v>
      </c>
      <c r="B194" s="103" t="s">
        <v>607</v>
      </c>
      <c r="C194" s="104"/>
      <c r="D194" s="104"/>
      <c r="E194" s="105">
        <v>1</v>
      </c>
      <c r="F194" s="106">
        <v>0</v>
      </c>
      <c r="G194" s="106">
        <v>0</v>
      </c>
      <c r="H194" s="107">
        <v>0</v>
      </c>
      <c r="I194" s="107">
        <v>0</v>
      </c>
      <c r="J194" s="107">
        <v>0</v>
      </c>
      <c r="K194" s="108">
        <v>0</v>
      </c>
      <c r="L194" s="107">
        <v>0</v>
      </c>
      <c r="M194" s="107">
        <v>0</v>
      </c>
      <c r="N194" s="107">
        <v>0</v>
      </c>
      <c r="O194" s="107">
        <v>0</v>
      </c>
      <c r="P194" s="109">
        <v>0</v>
      </c>
      <c r="Q194" s="107"/>
      <c r="R194" s="107">
        <v>0</v>
      </c>
      <c r="S194" s="107">
        <v>0</v>
      </c>
      <c r="T194" s="110">
        <v>0</v>
      </c>
      <c r="U194" s="110">
        <v>0</v>
      </c>
    </row>
    <row r="195" spans="1:21" ht="22.5" x14ac:dyDescent="0.2">
      <c r="A195" s="103" t="s">
        <v>1064</v>
      </c>
      <c r="B195" s="103" t="s">
        <v>607</v>
      </c>
      <c r="C195" s="104"/>
      <c r="D195" s="104"/>
      <c r="E195" s="105">
        <v>1</v>
      </c>
      <c r="F195" s="106">
        <v>19727.400000000001</v>
      </c>
      <c r="G195" s="106">
        <v>236728.80000000002</v>
      </c>
      <c r="H195" s="107">
        <v>26932.079999999994</v>
      </c>
      <c r="I195" s="107">
        <v>3287.9</v>
      </c>
      <c r="J195" s="107">
        <v>32879</v>
      </c>
      <c r="K195" s="108">
        <v>27223.812000000002</v>
      </c>
      <c r="L195" s="107">
        <v>7101.8640000000005</v>
      </c>
      <c r="M195" s="107">
        <v>4734.576</v>
      </c>
      <c r="N195" s="107">
        <v>14203.728000000001</v>
      </c>
      <c r="O195" s="107">
        <v>17044.473600000001</v>
      </c>
      <c r="P195" s="109">
        <v>370136.23360000004</v>
      </c>
      <c r="Q195" s="107"/>
      <c r="R195" s="107">
        <v>0</v>
      </c>
      <c r="S195" s="107">
        <v>0</v>
      </c>
      <c r="T195" s="110">
        <v>0</v>
      </c>
      <c r="U195" s="110">
        <v>370136.23360000004</v>
      </c>
    </row>
    <row r="196" spans="1:21" ht="45" x14ac:dyDescent="0.2">
      <c r="A196" s="103" t="s">
        <v>1125</v>
      </c>
      <c r="B196" s="103" t="s">
        <v>658</v>
      </c>
      <c r="C196" s="104"/>
      <c r="D196" s="104"/>
      <c r="E196" s="105">
        <v>1</v>
      </c>
      <c r="F196" s="106">
        <v>15344</v>
      </c>
      <c r="G196" s="106">
        <v>184128</v>
      </c>
      <c r="H196" s="107">
        <v>26932.079999999994</v>
      </c>
      <c r="I196" s="107">
        <v>2557.3333333333335</v>
      </c>
      <c r="J196" s="107">
        <v>25573.333333333332</v>
      </c>
      <c r="K196" s="108">
        <v>21174.720000000001</v>
      </c>
      <c r="L196" s="107">
        <v>5523.84</v>
      </c>
      <c r="M196" s="107">
        <v>3682.56</v>
      </c>
      <c r="N196" s="107">
        <v>11047.68</v>
      </c>
      <c r="O196" s="107">
        <v>13257.215999999999</v>
      </c>
      <c r="P196" s="109">
        <v>293876.76266666671</v>
      </c>
      <c r="Q196" s="107"/>
      <c r="R196" s="107">
        <v>6406716.8950000098</v>
      </c>
      <c r="S196" s="107">
        <v>24220812</v>
      </c>
      <c r="T196" s="110">
        <v>30627528.895000011</v>
      </c>
      <c r="U196" s="110">
        <v>30921405.657666676</v>
      </c>
    </row>
    <row r="197" spans="1:21" ht="45" x14ac:dyDescent="0.2">
      <c r="A197" s="103" t="s">
        <v>1126</v>
      </c>
      <c r="B197" s="103" t="s">
        <v>658</v>
      </c>
      <c r="C197" s="104"/>
      <c r="D197" s="104"/>
      <c r="E197" s="105">
        <v>1</v>
      </c>
      <c r="F197" s="106">
        <v>23433.5</v>
      </c>
      <c r="G197" s="106">
        <v>281202</v>
      </c>
      <c r="H197" s="107">
        <v>0</v>
      </c>
      <c r="I197" s="107">
        <v>3905.5833333333339</v>
      </c>
      <c r="J197" s="107">
        <v>39055.833333333336</v>
      </c>
      <c r="K197" s="108">
        <v>32338.230000000003</v>
      </c>
      <c r="L197" s="107">
        <v>8436.06</v>
      </c>
      <c r="M197" s="107">
        <v>5624.04</v>
      </c>
      <c r="N197" s="107">
        <v>16872.12</v>
      </c>
      <c r="O197" s="107">
        <v>20246.543999999998</v>
      </c>
      <c r="P197" s="109">
        <v>407680.41066666658</v>
      </c>
      <c r="Q197" s="107"/>
      <c r="R197" s="107">
        <v>7672</v>
      </c>
      <c r="S197" s="107">
        <v>50112</v>
      </c>
      <c r="T197" s="110">
        <v>57784</v>
      </c>
      <c r="U197" s="110">
        <v>465464.41066666658</v>
      </c>
    </row>
    <row r="198" spans="1:21" ht="45" x14ac:dyDescent="0.2">
      <c r="A198" s="103" t="s">
        <v>1127</v>
      </c>
      <c r="B198" s="103" t="s">
        <v>658</v>
      </c>
      <c r="C198" s="104"/>
      <c r="D198" s="104"/>
      <c r="E198" s="105">
        <v>7</v>
      </c>
      <c r="F198" s="106">
        <v>129977.4</v>
      </c>
      <c r="G198" s="106">
        <v>1559728.7999999998</v>
      </c>
      <c r="H198" s="107">
        <v>69253.919999999998</v>
      </c>
      <c r="I198" s="107">
        <v>21662.900000000005</v>
      </c>
      <c r="J198" s="107">
        <v>216629.00000000003</v>
      </c>
      <c r="K198" s="108">
        <v>179368.81200000003</v>
      </c>
      <c r="L198" s="107">
        <v>46791.864000000009</v>
      </c>
      <c r="M198" s="107">
        <v>31194.576000000008</v>
      </c>
      <c r="N198" s="107">
        <v>93583.728000000017</v>
      </c>
      <c r="O198" s="107">
        <v>112300.47360000003</v>
      </c>
      <c r="P198" s="109">
        <v>2330514.0735999998</v>
      </c>
      <c r="Q198" s="107"/>
      <c r="R198" s="107">
        <v>11716.75</v>
      </c>
      <c r="S198" s="107">
        <v>50112</v>
      </c>
      <c r="T198" s="110">
        <v>61828.75</v>
      </c>
      <c r="U198" s="110">
        <v>2392342.8235999998</v>
      </c>
    </row>
    <row r="199" spans="1:21" ht="45" x14ac:dyDescent="0.2">
      <c r="A199" s="103" t="s">
        <v>1128</v>
      </c>
      <c r="B199" s="103" t="s">
        <v>658</v>
      </c>
      <c r="C199" s="104"/>
      <c r="D199" s="104"/>
      <c r="E199" s="105">
        <v>17</v>
      </c>
      <c r="F199" s="106">
        <v>552213.00000000012</v>
      </c>
      <c r="G199" s="106">
        <v>6626556.0000000019</v>
      </c>
      <c r="H199" s="107">
        <v>377049.12</v>
      </c>
      <c r="I199" s="107">
        <v>92035.499999999971</v>
      </c>
      <c r="J199" s="107">
        <v>920354.99999999988</v>
      </c>
      <c r="K199" s="108">
        <v>762053.94000000018</v>
      </c>
      <c r="L199" s="107">
        <v>198796.67999999993</v>
      </c>
      <c r="M199" s="107">
        <v>132531.11999999997</v>
      </c>
      <c r="N199" s="107">
        <v>397593.35999999987</v>
      </c>
      <c r="O199" s="107">
        <v>477112.03199999983</v>
      </c>
      <c r="P199" s="109">
        <v>9984082.7520000003</v>
      </c>
      <c r="Q199" s="107"/>
      <c r="R199" s="107">
        <v>64988.7</v>
      </c>
      <c r="S199" s="107">
        <v>187104</v>
      </c>
      <c r="T199" s="110">
        <v>252092.7</v>
      </c>
      <c r="U199" s="110">
        <v>10236175.452</v>
      </c>
    </row>
    <row r="200" spans="1:21" ht="45" x14ac:dyDescent="0.2">
      <c r="A200" s="103" t="s">
        <v>1046</v>
      </c>
      <c r="B200" s="103" t="s">
        <v>658</v>
      </c>
      <c r="C200" s="104"/>
      <c r="D200" s="104"/>
      <c r="E200" s="105">
        <v>1</v>
      </c>
      <c r="F200" s="106">
        <v>78258.5</v>
      </c>
      <c r="G200" s="106">
        <v>939102</v>
      </c>
      <c r="H200" s="107">
        <v>0</v>
      </c>
      <c r="I200" s="107">
        <v>13043.083333333336</v>
      </c>
      <c r="J200" s="107">
        <v>130430.83333333334</v>
      </c>
      <c r="K200" s="108">
        <v>107996.73000000001</v>
      </c>
      <c r="L200" s="107">
        <v>28173.059999999998</v>
      </c>
      <c r="M200" s="107">
        <v>18782.04</v>
      </c>
      <c r="N200" s="107">
        <v>56346.119999999995</v>
      </c>
      <c r="O200" s="107">
        <v>67615.343999999997</v>
      </c>
      <c r="P200" s="109">
        <v>1361489.2106666667</v>
      </c>
      <c r="Q200" s="107"/>
      <c r="R200" s="107">
        <v>276106.50000000006</v>
      </c>
      <c r="S200" s="107">
        <v>615600</v>
      </c>
      <c r="T200" s="110">
        <v>891706.5</v>
      </c>
      <c r="U200" s="110">
        <v>2253195.7106666667</v>
      </c>
    </row>
    <row r="201" spans="1:21" ht="45" x14ac:dyDescent="0.2">
      <c r="A201" s="103" t="s">
        <v>1048</v>
      </c>
      <c r="B201" s="103" t="s">
        <v>658</v>
      </c>
      <c r="C201" s="104"/>
      <c r="D201" s="104"/>
      <c r="E201" s="105">
        <v>2</v>
      </c>
      <c r="F201" s="106">
        <v>91185.96</v>
      </c>
      <c r="G201" s="106">
        <v>1094231.52</v>
      </c>
      <c r="H201" s="107">
        <v>0</v>
      </c>
      <c r="I201" s="107">
        <v>15197.660000000002</v>
      </c>
      <c r="J201" s="107">
        <v>151976.6</v>
      </c>
      <c r="K201" s="108">
        <v>125836.62480000001</v>
      </c>
      <c r="L201" s="107">
        <v>32826.945599999999</v>
      </c>
      <c r="M201" s="107">
        <v>21884.630400000002</v>
      </c>
      <c r="N201" s="107">
        <v>65653.891199999998</v>
      </c>
      <c r="O201" s="107">
        <v>78784.669439999998</v>
      </c>
      <c r="P201" s="109">
        <v>1586392.5414400001</v>
      </c>
      <c r="Q201" s="107"/>
      <c r="R201" s="107">
        <v>0</v>
      </c>
      <c r="S201" s="107">
        <v>0</v>
      </c>
      <c r="T201" s="110">
        <v>0</v>
      </c>
      <c r="U201" s="110">
        <v>1586392.5414400001</v>
      </c>
    </row>
    <row r="202" spans="1:21" ht="45" x14ac:dyDescent="0.2">
      <c r="A202" s="103" t="s">
        <v>1039</v>
      </c>
      <c r="B202" s="103" t="s">
        <v>658</v>
      </c>
      <c r="C202" s="104"/>
      <c r="D202" s="104"/>
      <c r="E202" s="105">
        <v>3</v>
      </c>
      <c r="F202" s="106">
        <v>126522.54000000001</v>
      </c>
      <c r="G202" s="106">
        <v>1518270.48</v>
      </c>
      <c r="H202" s="107">
        <v>0</v>
      </c>
      <c r="I202" s="107">
        <v>21087.090000000004</v>
      </c>
      <c r="J202" s="107">
        <v>210870.90000000002</v>
      </c>
      <c r="K202" s="108">
        <v>174601.10520000002</v>
      </c>
      <c r="L202" s="107">
        <v>45548.114399999999</v>
      </c>
      <c r="M202" s="107">
        <v>30365.409599999999</v>
      </c>
      <c r="N202" s="107">
        <v>91096.228799999997</v>
      </c>
      <c r="O202" s="107">
        <v>109315.47456</v>
      </c>
      <c r="P202" s="109">
        <v>2201154.8025600002</v>
      </c>
      <c r="Q202" s="107"/>
      <c r="R202" s="107">
        <v>0</v>
      </c>
      <c r="S202" s="107">
        <v>0</v>
      </c>
      <c r="T202" s="110">
        <v>0</v>
      </c>
      <c r="U202" s="110">
        <v>2201154.8025600002</v>
      </c>
    </row>
    <row r="203" spans="1:21" ht="45" x14ac:dyDescent="0.2">
      <c r="A203" s="103" t="s">
        <v>1129</v>
      </c>
      <c r="B203" s="103" t="s">
        <v>658</v>
      </c>
      <c r="C203" s="104"/>
      <c r="D203" s="104"/>
      <c r="E203" s="105">
        <v>1</v>
      </c>
      <c r="F203" s="106">
        <v>26991.86</v>
      </c>
      <c r="G203" s="106">
        <v>323902.32</v>
      </c>
      <c r="H203" s="107">
        <v>15389.76</v>
      </c>
      <c r="I203" s="107">
        <v>4498.6433333333334</v>
      </c>
      <c r="J203" s="107">
        <v>44986.433333333334</v>
      </c>
      <c r="K203" s="108">
        <v>37248.766800000005</v>
      </c>
      <c r="L203" s="107">
        <v>9717.0696000000007</v>
      </c>
      <c r="M203" s="107">
        <v>6478.0464000000002</v>
      </c>
      <c r="N203" s="107">
        <v>19434.139200000001</v>
      </c>
      <c r="O203" s="107">
        <v>23320.96704</v>
      </c>
      <c r="P203" s="109">
        <v>484976.14570666663</v>
      </c>
      <c r="Q203" s="107"/>
      <c r="R203" s="107">
        <v>0</v>
      </c>
      <c r="S203" s="107">
        <v>0</v>
      </c>
      <c r="T203" s="110">
        <v>0</v>
      </c>
      <c r="U203" s="110">
        <v>484976.14570666663</v>
      </c>
    </row>
    <row r="204" spans="1:21" ht="45" x14ac:dyDescent="0.2">
      <c r="A204" s="103" t="s">
        <v>1130</v>
      </c>
      <c r="B204" s="103" t="s">
        <v>658</v>
      </c>
      <c r="C204" s="104"/>
      <c r="D204" s="104"/>
      <c r="E204" s="105">
        <v>283</v>
      </c>
      <c r="F204" s="106">
        <v>6631912.5600000182</v>
      </c>
      <c r="G204" s="106">
        <v>79582950.720000565</v>
      </c>
      <c r="H204" s="107">
        <v>2608564.3199999896</v>
      </c>
      <c r="I204" s="107">
        <v>1105318.7599999942</v>
      </c>
      <c r="J204" s="107">
        <v>11053187.599999977</v>
      </c>
      <c r="K204" s="108">
        <v>9152039.3328000568</v>
      </c>
      <c r="L204" s="107">
        <v>2387488.5216000159</v>
      </c>
      <c r="M204" s="107">
        <v>1591659.0144000037</v>
      </c>
      <c r="N204" s="107">
        <v>4774977.0432000319</v>
      </c>
      <c r="O204" s="107">
        <v>5729972.4518400002</v>
      </c>
      <c r="P204" s="109">
        <v>117986157.76384065</v>
      </c>
      <c r="Q204" s="107">
        <v>1535209.4</v>
      </c>
      <c r="R204" s="107">
        <v>13495.93</v>
      </c>
      <c r="S204" s="107">
        <v>35532</v>
      </c>
      <c r="T204" s="110">
        <v>1584237.3299999998</v>
      </c>
      <c r="U204" s="110">
        <v>119570395.09384064</v>
      </c>
    </row>
    <row r="205" spans="1:21" ht="45" x14ac:dyDescent="0.2">
      <c r="A205" s="103" t="s">
        <v>1131</v>
      </c>
      <c r="B205" s="103" t="s">
        <v>658</v>
      </c>
      <c r="C205" s="104"/>
      <c r="D205" s="104"/>
      <c r="E205" s="105">
        <v>96</v>
      </c>
      <c r="F205" s="106">
        <v>2495166.7199999993</v>
      </c>
      <c r="G205" s="106">
        <v>29942000.639999989</v>
      </c>
      <c r="H205" s="107">
        <v>1977584.1599999974</v>
      </c>
      <c r="I205" s="107">
        <v>415861.11999999953</v>
      </c>
      <c r="J205" s="107">
        <v>4158611.200000002</v>
      </c>
      <c r="K205" s="108">
        <v>3443330.0736000058</v>
      </c>
      <c r="L205" s="107">
        <v>898260.01920000068</v>
      </c>
      <c r="M205" s="107">
        <v>598840.01280000049</v>
      </c>
      <c r="N205" s="107">
        <v>1796520.0384000014</v>
      </c>
      <c r="O205" s="107">
        <v>2155824.0460799974</v>
      </c>
      <c r="P205" s="109">
        <v>45386831.310079999</v>
      </c>
      <c r="Q205" s="107"/>
      <c r="R205" s="107">
        <v>3315956.2800000091</v>
      </c>
      <c r="S205" s="107">
        <v>14373696</v>
      </c>
      <c r="T205" s="110">
        <v>17689652.280000009</v>
      </c>
      <c r="U205" s="110">
        <v>63076483.590080008</v>
      </c>
    </row>
    <row r="206" spans="1:21" ht="45" x14ac:dyDescent="0.2">
      <c r="A206" s="103" t="s">
        <v>1132</v>
      </c>
      <c r="B206" s="103" t="s">
        <v>658</v>
      </c>
      <c r="C206" s="104"/>
      <c r="D206" s="104"/>
      <c r="E206" s="105">
        <v>36</v>
      </c>
      <c r="F206" s="106">
        <v>931150.09999999951</v>
      </c>
      <c r="G206" s="106">
        <v>11173801.199999997</v>
      </c>
      <c r="H206" s="107">
        <v>623285.28</v>
      </c>
      <c r="I206" s="107">
        <v>155191.68333333329</v>
      </c>
      <c r="J206" s="107">
        <v>1551916.8333333328</v>
      </c>
      <c r="K206" s="108">
        <v>1284987.138</v>
      </c>
      <c r="L206" s="107">
        <v>335214.03599999979</v>
      </c>
      <c r="M206" s="107">
        <v>223476.02400000009</v>
      </c>
      <c r="N206" s="107">
        <v>670428.07199999958</v>
      </c>
      <c r="O206" s="107">
        <v>804513.68640000036</v>
      </c>
      <c r="P206" s="109">
        <v>16822813.953066662</v>
      </c>
      <c r="Q206" s="107"/>
      <c r="R206" s="107">
        <v>1247583.3599999996</v>
      </c>
      <c r="S206" s="107">
        <v>4888752</v>
      </c>
      <c r="T206" s="110">
        <v>6136335.3599999994</v>
      </c>
      <c r="U206" s="110">
        <v>22959149.313066661</v>
      </c>
    </row>
    <row r="207" spans="1:21" ht="45" x14ac:dyDescent="0.2">
      <c r="A207" s="103" t="s">
        <v>1133</v>
      </c>
      <c r="B207" s="103" t="s">
        <v>658</v>
      </c>
      <c r="C207" s="104"/>
      <c r="D207" s="104"/>
      <c r="E207" s="105">
        <v>2</v>
      </c>
      <c r="F207" s="106">
        <v>47503.8</v>
      </c>
      <c r="G207" s="106">
        <v>570045.60000000009</v>
      </c>
      <c r="H207" s="107">
        <v>0</v>
      </c>
      <c r="I207" s="107">
        <v>7917.300000000002</v>
      </c>
      <c r="J207" s="107">
        <v>79173.000000000015</v>
      </c>
      <c r="K207" s="108">
        <v>65555.244000000021</v>
      </c>
      <c r="L207" s="107">
        <v>17101.368000000002</v>
      </c>
      <c r="M207" s="107">
        <v>11400.912000000002</v>
      </c>
      <c r="N207" s="107">
        <v>34202.736000000004</v>
      </c>
      <c r="O207" s="107">
        <v>41043.283200000005</v>
      </c>
      <c r="P207" s="109">
        <v>826439.44320000033</v>
      </c>
      <c r="Q207" s="107"/>
      <c r="R207" s="107">
        <v>465575.04999999976</v>
      </c>
      <c r="S207" s="107">
        <v>1272240</v>
      </c>
      <c r="T207" s="110">
        <v>1737815.0499999998</v>
      </c>
      <c r="U207" s="110">
        <v>2564254.4932000004</v>
      </c>
    </row>
    <row r="208" spans="1:21" ht="45" x14ac:dyDescent="0.2">
      <c r="A208" s="103" t="s">
        <v>1134</v>
      </c>
      <c r="B208" s="103" t="s">
        <v>658</v>
      </c>
      <c r="C208" s="104"/>
      <c r="D208" s="104"/>
      <c r="E208" s="105">
        <v>1</v>
      </c>
      <c r="F208" s="106">
        <v>22310.400000000001</v>
      </c>
      <c r="G208" s="106">
        <v>267724.80000000005</v>
      </c>
      <c r="H208" s="107">
        <v>0</v>
      </c>
      <c r="I208" s="107">
        <v>3718.400000000001</v>
      </c>
      <c r="J208" s="107">
        <v>37184.000000000007</v>
      </c>
      <c r="K208" s="108">
        <v>30788.352000000006</v>
      </c>
      <c r="L208" s="107">
        <v>8031.7440000000015</v>
      </c>
      <c r="M208" s="107">
        <v>5354.496000000001</v>
      </c>
      <c r="N208" s="107">
        <v>16063.488000000003</v>
      </c>
      <c r="O208" s="107">
        <v>19276.185600000001</v>
      </c>
      <c r="P208" s="109">
        <v>388141.46560000011</v>
      </c>
      <c r="Q208" s="107"/>
      <c r="R208" s="107">
        <v>23751.9</v>
      </c>
      <c r="S208" s="107">
        <v>47424</v>
      </c>
      <c r="T208" s="110">
        <v>71175.899999999994</v>
      </c>
      <c r="U208" s="110">
        <v>459317.36560000014</v>
      </c>
    </row>
    <row r="209" spans="1:21" ht="45" x14ac:dyDescent="0.2">
      <c r="A209" s="103" t="s">
        <v>1135</v>
      </c>
      <c r="B209" s="103" t="s">
        <v>658</v>
      </c>
      <c r="C209" s="104"/>
      <c r="D209" s="104"/>
      <c r="E209" s="105">
        <v>57</v>
      </c>
      <c r="F209" s="106">
        <v>1311317.9100000004</v>
      </c>
      <c r="G209" s="106">
        <v>15735814.920000002</v>
      </c>
      <c r="H209" s="107">
        <v>1161926.8799999997</v>
      </c>
      <c r="I209" s="107">
        <v>218552.98500000028</v>
      </c>
      <c r="J209" s="107">
        <v>2185529.8499999982</v>
      </c>
      <c r="K209" s="108">
        <v>1809618.7158000011</v>
      </c>
      <c r="L209" s="107">
        <v>472074.44759999972</v>
      </c>
      <c r="M209" s="107">
        <v>314716.29839999968</v>
      </c>
      <c r="N209" s="107">
        <v>944148.89519999945</v>
      </c>
      <c r="O209" s="107">
        <v>1132978.6742399998</v>
      </c>
      <c r="P209" s="109">
        <v>23975361.666239999</v>
      </c>
      <c r="Q209" s="107"/>
      <c r="R209" s="107">
        <v>11155.2</v>
      </c>
      <c r="S209" s="107">
        <v>23712</v>
      </c>
      <c r="T209" s="110">
        <v>34867.199999999997</v>
      </c>
      <c r="U209" s="110">
        <v>24010228.866239998</v>
      </c>
    </row>
    <row r="210" spans="1:21" ht="45" x14ac:dyDescent="0.2">
      <c r="A210" s="103" t="s">
        <v>1064</v>
      </c>
      <c r="B210" s="103" t="s">
        <v>658</v>
      </c>
      <c r="C210" s="104"/>
      <c r="D210" s="104"/>
      <c r="E210" s="105">
        <v>2</v>
      </c>
      <c r="F210" s="106">
        <v>36035.660000000003</v>
      </c>
      <c r="G210" s="106">
        <v>432427.92000000004</v>
      </c>
      <c r="H210" s="107">
        <v>11542.32</v>
      </c>
      <c r="I210" s="107">
        <v>6005.9433333333345</v>
      </c>
      <c r="J210" s="107">
        <v>60059.433333333334</v>
      </c>
      <c r="K210" s="108">
        <v>49729.210800000001</v>
      </c>
      <c r="L210" s="107">
        <v>12972.837599999999</v>
      </c>
      <c r="M210" s="107">
        <v>8648.5583999999999</v>
      </c>
      <c r="N210" s="107">
        <v>25945.675199999998</v>
      </c>
      <c r="O210" s="107">
        <v>31134.810239999999</v>
      </c>
      <c r="P210" s="109">
        <v>638466.70890666661</v>
      </c>
      <c r="Q210" s="107"/>
      <c r="R210" s="107">
        <v>655658.95500000019</v>
      </c>
      <c r="S210" s="107">
        <v>2010960</v>
      </c>
      <c r="T210" s="110">
        <v>2666618.9550000001</v>
      </c>
      <c r="U210" s="110">
        <v>3305085.6639066665</v>
      </c>
    </row>
    <row r="211" spans="1:21" ht="45" x14ac:dyDescent="0.2">
      <c r="A211" s="103" t="s">
        <v>1136</v>
      </c>
      <c r="B211" s="103" t="s">
        <v>658</v>
      </c>
      <c r="C211" s="104"/>
      <c r="D211" s="104"/>
      <c r="E211" s="105">
        <v>1</v>
      </c>
      <c r="F211" s="106">
        <v>16469.53</v>
      </c>
      <c r="G211" s="106">
        <v>197634.36</v>
      </c>
      <c r="H211" s="107">
        <v>0</v>
      </c>
      <c r="I211" s="107">
        <v>2744.9216666666671</v>
      </c>
      <c r="J211" s="107">
        <v>27449.216666666667</v>
      </c>
      <c r="K211" s="108">
        <v>22727.951399999998</v>
      </c>
      <c r="L211" s="107">
        <v>5929.0307999999995</v>
      </c>
      <c r="M211" s="107">
        <v>3952.6871999999998</v>
      </c>
      <c r="N211" s="107">
        <v>11858.061599999999</v>
      </c>
      <c r="O211" s="107">
        <v>14229.673919999997</v>
      </c>
      <c r="P211" s="109">
        <v>286525.90325333329</v>
      </c>
      <c r="Q211" s="107"/>
      <c r="R211" s="107">
        <v>18017.830000000002</v>
      </c>
      <c r="S211" s="107">
        <v>41952</v>
      </c>
      <c r="T211" s="110">
        <v>59969.83</v>
      </c>
      <c r="U211" s="110">
        <v>346495.73325333331</v>
      </c>
    </row>
    <row r="212" spans="1:21" ht="45" x14ac:dyDescent="0.2">
      <c r="A212" s="103" t="s">
        <v>1137</v>
      </c>
      <c r="B212" s="103" t="s">
        <v>658</v>
      </c>
      <c r="C212" s="104"/>
      <c r="D212" s="104"/>
      <c r="E212" s="105">
        <v>3</v>
      </c>
      <c r="F212" s="106">
        <v>48873.81</v>
      </c>
      <c r="G212" s="106">
        <v>586485.72</v>
      </c>
      <c r="H212" s="107">
        <v>26932.079999999994</v>
      </c>
      <c r="I212" s="107">
        <v>8145.6350000000002</v>
      </c>
      <c r="J212" s="107">
        <v>81456.349999999991</v>
      </c>
      <c r="K212" s="108">
        <v>67445.857799999998</v>
      </c>
      <c r="L212" s="107">
        <v>17594.571599999999</v>
      </c>
      <c r="M212" s="107">
        <v>11729.714399999999</v>
      </c>
      <c r="N212" s="107">
        <v>35189.143199999999</v>
      </c>
      <c r="O212" s="107">
        <v>42226.971839999991</v>
      </c>
      <c r="P212" s="109">
        <v>877206.04384000006</v>
      </c>
      <c r="Q212" s="107"/>
      <c r="R212" s="107">
        <v>8234.7649999999994</v>
      </c>
      <c r="S212" s="107">
        <v>18240</v>
      </c>
      <c r="T212" s="110">
        <v>26474.764999999999</v>
      </c>
      <c r="U212" s="110">
        <v>903680.80884000007</v>
      </c>
    </row>
    <row r="213" spans="1:21" ht="45" x14ac:dyDescent="0.2">
      <c r="A213" s="103" t="s">
        <v>1138</v>
      </c>
      <c r="B213" s="103" t="s">
        <v>658</v>
      </c>
      <c r="C213" s="104"/>
      <c r="D213" s="104"/>
      <c r="E213" s="105">
        <v>3</v>
      </c>
      <c r="F213" s="106">
        <v>56047.14</v>
      </c>
      <c r="G213" s="106">
        <v>672565.67999999993</v>
      </c>
      <c r="H213" s="107">
        <v>0</v>
      </c>
      <c r="I213" s="107">
        <v>9341.19</v>
      </c>
      <c r="J213" s="107">
        <v>93411.9</v>
      </c>
      <c r="K213" s="108">
        <v>77345.053200000009</v>
      </c>
      <c r="L213" s="107">
        <v>20176.970399999998</v>
      </c>
      <c r="M213" s="107">
        <v>13451.313600000001</v>
      </c>
      <c r="N213" s="107">
        <v>40353.940799999997</v>
      </c>
      <c r="O213" s="107">
        <v>48424.728959999993</v>
      </c>
      <c r="P213" s="109">
        <v>975070.77695999981</v>
      </c>
      <c r="Q213" s="107"/>
      <c r="R213" s="107">
        <v>24436.904999999999</v>
      </c>
      <c r="S213" s="107">
        <v>60000</v>
      </c>
      <c r="T213" s="110">
        <v>84436.904999999999</v>
      </c>
      <c r="U213" s="110">
        <v>1059507.6819599997</v>
      </c>
    </row>
    <row r="214" spans="1:21" ht="45" x14ac:dyDescent="0.2">
      <c r="A214" s="103" t="s">
        <v>1139</v>
      </c>
      <c r="B214" s="103" t="s">
        <v>658</v>
      </c>
      <c r="C214" s="104"/>
      <c r="D214" s="104"/>
      <c r="E214" s="105">
        <v>20</v>
      </c>
      <c r="F214" s="106">
        <v>468686.40000000008</v>
      </c>
      <c r="G214" s="106">
        <v>5624236.799999998</v>
      </c>
      <c r="H214" s="107">
        <v>0</v>
      </c>
      <c r="I214" s="107">
        <v>78114.400000000009</v>
      </c>
      <c r="J214" s="107">
        <v>781143.99999999977</v>
      </c>
      <c r="K214" s="108">
        <v>646787.23199999984</v>
      </c>
      <c r="L214" s="107">
        <v>168727.10399999988</v>
      </c>
      <c r="M214" s="107">
        <v>112484.73599999999</v>
      </c>
      <c r="N214" s="107">
        <v>337454.20799999975</v>
      </c>
      <c r="O214" s="107">
        <v>404945.04960000014</v>
      </c>
      <c r="P214" s="109">
        <v>8153893.5295999981</v>
      </c>
      <c r="Q214" s="107"/>
      <c r="R214" s="107">
        <v>28023.57</v>
      </c>
      <c r="S214" s="107">
        <v>71136</v>
      </c>
      <c r="T214" s="110">
        <v>99159.57</v>
      </c>
      <c r="U214" s="110">
        <v>8253053.0995999984</v>
      </c>
    </row>
    <row r="215" spans="1:21" x14ac:dyDescent="0.2">
      <c r="A215" s="103" t="s">
        <v>1088</v>
      </c>
      <c r="B215" s="103" t="s">
        <v>687</v>
      </c>
      <c r="C215" s="104"/>
      <c r="D215" s="104"/>
      <c r="E215" s="105">
        <v>1</v>
      </c>
      <c r="F215" s="106">
        <v>0</v>
      </c>
      <c r="G215" s="106">
        <v>0</v>
      </c>
      <c r="H215" s="107">
        <v>0</v>
      </c>
      <c r="I215" s="107">
        <v>0</v>
      </c>
      <c r="J215" s="107">
        <v>0</v>
      </c>
      <c r="K215" s="108">
        <v>0</v>
      </c>
      <c r="L215" s="107">
        <v>0</v>
      </c>
      <c r="M215" s="107">
        <v>0</v>
      </c>
      <c r="N215" s="107">
        <v>0</v>
      </c>
      <c r="O215" s="107">
        <v>0</v>
      </c>
      <c r="P215" s="109">
        <v>0</v>
      </c>
      <c r="Q215" s="107"/>
      <c r="R215" s="107">
        <v>0</v>
      </c>
      <c r="S215" s="107">
        <v>0</v>
      </c>
      <c r="T215" s="110">
        <v>0</v>
      </c>
      <c r="U215" s="110">
        <v>0</v>
      </c>
    </row>
    <row r="216" spans="1:21" x14ac:dyDescent="0.2">
      <c r="A216" s="103" t="s">
        <v>1038</v>
      </c>
      <c r="B216" s="103" t="s">
        <v>687</v>
      </c>
      <c r="C216" s="104"/>
      <c r="D216" s="104"/>
      <c r="E216" s="105">
        <v>1</v>
      </c>
      <c r="F216" s="106">
        <v>68144.7</v>
      </c>
      <c r="G216" s="106">
        <v>817736.39999999991</v>
      </c>
      <c r="H216" s="107">
        <v>0</v>
      </c>
      <c r="I216" s="107">
        <v>11357.449999999999</v>
      </c>
      <c r="J216" s="107">
        <v>113574.49999999999</v>
      </c>
      <c r="K216" s="108">
        <v>94039.685999999987</v>
      </c>
      <c r="L216" s="107">
        <v>24532.091999999997</v>
      </c>
      <c r="M216" s="107">
        <v>16354.727999999999</v>
      </c>
      <c r="N216" s="107">
        <v>49064.183999999994</v>
      </c>
      <c r="O216" s="107">
        <v>58877.020799999991</v>
      </c>
      <c r="P216" s="109">
        <v>1185536.0607999996</v>
      </c>
      <c r="Q216" s="107"/>
      <c r="R216" s="107">
        <v>0</v>
      </c>
      <c r="S216" s="107">
        <v>0</v>
      </c>
      <c r="T216" s="110">
        <v>0</v>
      </c>
      <c r="U216" s="110">
        <v>1185536.0607999996</v>
      </c>
    </row>
    <row r="217" spans="1:21" x14ac:dyDescent="0.2">
      <c r="A217" s="103" t="s">
        <v>1047</v>
      </c>
      <c r="B217" s="103" t="s">
        <v>687</v>
      </c>
      <c r="C217" s="104"/>
      <c r="D217" s="104"/>
      <c r="E217" s="105">
        <v>3</v>
      </c>
      <c r="F217" s="106">
        <v>172676.40000000002</v>
      </c>
      <c r="G217" s="106">
        <v>2072116.8000000003</v>
      </c>
      <c r="H217" s="107">
        <v>0</v>
      </c>
      <c r="I217" s="107">
        <v>28779.400000000005</v>
      </c>
      <c r="J217" s="107">
        <v>287794</v>
      </c>
      <c r="K217" s="108">
        <v>238293.43200000003</v>
      </c>
      <c r="L217" s="107">
        <v>62163.504000000001</v>
      </c>
      <c r="M217" s="107">
        <v>41442.33600000001</v>
      </c>
      <c r="N217" s="107">
        <v>124327.008</v>
      </c>
      <c r="O217" s="107">
        <v>149192.40960000001</v>
      </c>
      <c r="P217" s="109">
        <v>3004108.8896000003</v>
      </c>
      <c r="Q217" s="107"/>
      <c r="R217" s="107">
        <v>0</v>
      </c>
      <c r="S217" s="107">
        <v>0</v>
      </c>
      <c r="T217" s="110">
        <v>0</v>
      </c>
      <c r="U217" s="110">
        <v>3004108.8896000003</v>
      </c>
    </row>
    <row r="218" spans="1:21" x14ac:dyDescent="0.2">
      <c r="A218" s="103" t="s">
        <v>1039</v>
      </c>
      <c r="B218" s="103" t="s">
        <v>687</v>
      </c>
      <c r="C218" s="104"/>
      <c r="D218" s="104"/>
      <c r="E218" s="105">
        <v>2</v>
      </c>
      <c r="F218" s="106">
        <v>84348.36</v>
      </c>
      <c r="G218" s="106">
        <v>1012180.3200000001</v>
      </c>
      <c r="H218" s="107">
        <v>0</v>
      </c>
      <c r="I218" s="107">
        <v>14058.060000000001</v>
      </c>
      <c r="J218" s="107">
        <v>140580.6</v>
      </c>
      <c r="K218" s="108">
        <v>116400.73680000001</v>
      </c>
      <c r="L218" s="107">
        <v>30365.409599999999</v>
      </c>
      <c r="M218" s="107">
        <v>20243.606400000001</v>
      </c>
      <c r="N218" s="107">
        <v>60730.819199999998</v>
      </c>
      <c r="O218" s="107">
        <v>72876.983040000006</v>
      </c>
      <c r="P218" s="109">
        <v>1467436.5350400002</v>
      </c>
      <c r="Q218" s="107"/>
      <c r="R218" s="107">
        <v>0</v>
      </c>
      <c r="S218" s="107">
        <v>0</v>
      </c>
      <c r="T218" s="110">
        <v>0</v>
      </c>
      <c r="U218" s="110">
        <v>1467436.5350400002</v>
      </c>
    </row>
    <row r="219" spans="1:21" x14ac:dyDescent="0.2">
      <c r="A219" s="103" t="s">
        <v>1040</v>
      </c>
      <c r="B219" s="103" t="s">
        <v>687</v>
      </c>
      <c r="C219" s="104"/>
      <c r="D219" s="104"/>
      <c r="E219" s="105">
        <v>4</v>
      </c>
      <c r="F219" s="106">
        <v>122081.44</v>
      </c>
      <c r="G219" s="106">
        <v>1464977.28</v>
      </c>
      <c r="H219" s="107">
        <v>0</v>
      </c>
      <c r="I219" s="107">
        <v>20346.906666666666</v>
      </c>
      <c r="J219" s="107">
        <v>203469.06666666665</v>
      </c>
      <c r="K219" s="108">
        <v>168472.3872</v>
      </c>
      <c r="L219" s="107">
        <v>43949.318399999996</v>
      </c>
      <c r="M219" s="107">
        <v>29299.545600000001</v>
      </c>
      <c r="N219" s="107">
        <v>87898.636799999993</v>
      </c>
      <c r="O219" s="107">
        <v>105478.36416</v>
      </c>
      <c r="P219" s="109">
        <v>2123891.5054933336</v>
      </c>
      <c r="Q219" s="107"/>
      <c r="R219" s="107">
        <v>0</v>
      </c>
      <c r="S219" s="107">
        <v>0</v>
      </c>
      <c r="T219" s="110">
        <v>0</v>
      </c>
      <c r="U219" s="110">
        <v>2123891.5054933336</v>
      </c>
    </row>
    <row r="220" spans="1:21" ht="33.75" x14ac:dyDescent="0.2">
      <c r="A220" s="103" t="s">
        <v>1047</v>
      </c>
      <c r="B220" s="103" t="s">
        <v>637</v>
      </c>
      <c r="C220" s="104"/>
      <c r="D220" s="104"/>
      <c r="E220" s="105">
        <v>1</v>
      </c>
      <c r="F220" s="106">
        <v>57558.8</v>
      </c>
      <c r="G220" s="106">
        <v>690705.60000000009</v>
      </c>
      <c r="H220" s="107">
        <v>0</v>
      </c>
      <c r="I220" s="107">
        <v>9593.133333333335</v>
      </c>
      <c r="J220" s="107">
        <v>95931.333333333343</v>
      </c>
      <c r="K220" s="108">
        <v>79431.144000000015</v>
      </c>
      <c r="L220" s="107">
        <v>20721.168000000001</v>
      </c>
      <c r="M220" s="107">
        <v>13814.112000000003</v>
      </c>
      <c r="N220" s="107">
        <v>41442.336000000003</v>
      </c>
      <c r="O220" s="107">
        <v>49730.803200000002</v>
      </c>
      <c r="P220" s="109">
        <v>1001369.6298666666</v>
      </c>
      <c r="Q220" s="107"/>
      <c r="R220" s="107">
        <v>0</v>
      </c>
      <c r="S220" s="107">
        <v>0</v>
      </c>
      <c r="T220" s="110">
        <v>0</v>
      </c>
      <c r="U220" s="110">
        <v>1001369.6298666666</v>
      </c>
    </row>
    <row r="221" spans="1:21" ht="33.75" x14ac:dyDescent="0.2">
      <c r="A221" s="103" t="s">
        <v>1047</v>
      </c>
      <c r="B221" s="103" t="s">
        <v>1140</v>
      </c>
      <c r="C221" s="104"/>
      <c r="D221" s="104"/>
      <c r="E221" s="105">
        <v>1</v>
      </c>
      <c r="F221" s="106">
        <v>57558.8</v>
      </c>
      <c r="G221" s="106">
        <v>690705.60000000009</v>
      </c>
      <c r="H221" s="107">
        <v>0</v>
      </c>
      <c r="I221" s="107">
        <v>9593.133333333335</v>
      </c>
      <c r="J221" s="107">
        <v>95931.333333333343</v>
      </c>
      <c r="K221" s="108">
        <v>79431.144000000015</v>
      </c>
      <c r="L221" s="107">
        <v>20721.168000000001</v>
      </c>
      <c r="M221" s="107">
        <v>13814.112000000003</v>
      </c>
      <c r="N221" s="107">
        <v>41442.336000000003</v>
      </c>
      <c r="O221" s="107">
        <v>49730.803200000002</v>
      </c>
      <c r="P221" s="109">
        <v>1001369.6298666666</v>
      </c>
      <c r="Q221" s="107"/>
      <c r="R221" s="107">
        <v>34810.160000000003</v>
      </c>
      <c r="S221" s="107">
        <v>78960</v>
      </c>
      <c r="T221" s="110">
        <v>113770.16</v>
      </c>
      <c r="U221" s="110">
        <v>1115139.7898666665</v>
      </c>
    </row>
    <row r="222" spans="1:21" ht="33.75" x14ac:dyDescent="0.2">
      <c r="A222" s="103" t="s">
        <v>1040</v>
      </c>
      <c r="B222" s="103" t="s">
        <v>1140</v>
      </c>
      <c r="C222" s="104"/>
      <c r="D222" s="104"/>
      <c r="E222" s="105">
        <v>2</v>
      </c>
      <c r="F222" s="106">
        <v>61040.72</v>
      </c>
      <c r="G222" s="106">
        <v>732488.64</v>
      </c>
      <c r="H222" s="107">
        <v>0</v>
      </c>
      <c r="I222" s="107">
        <v>10173.453333333333</v>
      </c>
      <c r="J222" s="107">
        <v>101734.53333333333</v>
      </c>
      <c r="K222" s="108">
        <v>84236.193599999999</v>
      </c>
      <c r="L222" s="107">
        <v>21974.659199999998</v>
      </c>
      <c r="M222" s="107">
        <v>14649.772800000001</v>
      </c>
      <c r="N222" s="107">
        <v>43949.318399999996</v>
      </c>
      <c r="O222" s="107">
        <v>52739.182079999999</v>
      </c>
      <c r="P222" s="109">
        <v>1061945.7527466668</v>
      </c>
      <c r="Q222" s="107"/>
      <c r="R222" s="107">
        <v>0</v>
      </c>
      <c r="S222" s="107">
        <v>0</v>
      </c>
      <c r="T222" s="110">
        <v>0</v>
      </c>
      <c r="U222" s="110">
        <v>1061945.7527466668</v>
      </c>
    </row>
    <row r="223" spans="1:21" ht="33.75" x14ac:dyDescent="0.2">
      <c r="A223" s="103" t="s">
        <v>1084</v>
      </c>
      <c r="B223" s="103" t="s">
        <v>1140</v>
      </c>
      <c r="C223" s="104"/>
      <c r="D223" s="104"/>
      <c r="E223" s="105">
        <v>4</v>
      </c>
      <c r="F223" s="106">
        <v>69620.320000000007</v>
      </c>
      <c r="G223" s="106">
        <v>835443.84000000008</v>
      </c>
      <c r="H223" s="107">
        <v>80796.239999999991</v>
      </c>
      <c r="I223" s="107">
        <v>11603.386666666669</v>
      </c>
      <c r="J223" s="107">
        <v>116033.86666666668</v>
      </c>
      <c r="K223" s="108">
        <v>96076.041600000011</v>
      </c>
      <c r="L223" s="107">
        <v>25063.315200000001</v>
      </c>
      <c r="M223" s="107">
        <v>16708.876800000002</v>
      </c>
      <c r="N223" s="107">
        <v>50126.630400000002</v>
      </c>
      <c r="O223" s="107">
        <v>60151.956480000001</v>
      </c>
      <c r="P223" s="109">
        <v>1292004.1538133335</v>
      </c>
      <c r="Q223" s="107"/>
      <c r="R223" s="107">
        <v>0</v>
      </c>
      <c r="S223" s="107">
        <v>0</v>
      </c>
      <c r="T223" s="110">
        <v>0</v>
      </c>
      <c r="U223" s="110">
        <v>1292004.1538133335</v>
      </c>
    </row>
    <row r="224" spans="1:21" ht="22.5" x14ac:dyDescent="0.2">
      <c r="A224" s="103" t="s">
        <v>1074</v>
      </c>
      <c r="B224" s="103" t="s">
        <v>622</v>
      </c>
      <c r="C224" s="104"/>
      <c r="D224" s="104"/>
      <c r="E224" s="105">
        <v>1</v>
      </c>
      <c r="F224" s="106">
        <v>10841.91</v>
      </c>
      <c r="G224" s="106">
        <v>130102.92</v>
      </c>
      <c r="H224" s="107">
        <v>0</v>
      </c>
      <c r="I224" s="107">
        <v>1806.9849999999999</v>
      </c>
      <c r="J224" s="107">
        <v>18069.849999999999</v>
      </c>
      <c r="K224" s="108">
        <v>14961.835800000001</v>
      </c>
      <c r="L224" s="107">
        <v>3903.0875999999998</v>
      </c>
      <c r="M224" s="107">
        <v>2602.0583999999999</v>
      </c>
      <c r="N224" s="107">
        <v>7806.1751999999997</v>
      </c>
      <c r="O224" s="107">
        <v>9367.4102399999992</v>
      </c>
      <c r="P224" s="109">
        <v>188620.32224000001</v>
      </c>
      <c r="Q224" s="107"/>
      <c r="R224" s="107">
        <v>1751141.2100000004</v>
      </c>
      <c r="S224" s="107">
        <v>4327440</v>
      </c>
      <c r="T224" s="110">
        <v>6078581.2100000009</v>
      </c>
      <c r="U224" s="110">
        <v>6267201.5322400006</v>
      </c>
    </row>
    <row r="225" spans="1:21" ht="22.5" x14ac:dyDescent="0.2">
      <c r="A225" s="103" t="s">
        <v>1120</v>
      </c>
      <c r="B225" s="103" t="s">
        <v>622</v>
      </c>
      <c r="C225" s="104"/>
      <c r="D225" s="104"/>
      <c r="E225" s="105">
        <v>1</v>
      </c>
      <c r="F225" s="106">
        <v>0</v>
      </c>
      <c r="G225" s="106">
        <v>0</v>
      </c>
      <c r="H225" s="107">
        <v>0</v>
      </c>
      <c r="I225" s="107">
        <v>0</v>
      </c>
      <c r="J225" s="107">
        <v>0</v>
      </c>
      <c r="K225" s="108">
        <v>0</v>
      </c>
      <c r="L225" s="107">
        <v>0</v>
      </c>
      <c r="M225" s="107">
        <v>0</v>
      </c>
      <c r="N225" s="107">
        <v>0</v>
      </c>
      <c r="O225" s="107">
        <v>0</v>
      </c>
      <c r="P225" s="109">
        <v>0</v>
      </c>
      <c r="Q225" s="107"/>
      <c r="R225" s="107">
        <v>5420.9549999999999</v>
      </c>
      <c r="S225" s="107">
        <v>18240</v>
      </c>
      <c r="T225" s="110">
        <v>23660.955000000002</v>
      </c>
      <c r="U225" s="110">
        <v>23660.955000000002</v>
      </c>
    </row>
    <row r="226" spans="1:21" ht="22.5" x14ac:dyDescent="0.2">
      <c r="A226" s="103" t="s">
        <v>1100</v>
      </c>
      <c r="B226" s="103" t="s">
        <v>622</v>
      </c>
      <c r="C226" s="104"/>
      <c r="D226" s="104"/>
      <c r="E226" s="105">
        <v>2</v>
      </c>
      <c r="F226" s="106">
        <v>25719.13</v>
      </c>
      <c r="G226" s="106">
        <v>308629.56</v>
      </c>
      <c r="H226" s="107">
        <v>23084.639999999999</v>
      </c>
      <c r="I226" s="107">
        <v>4286.5216666666665</v>
      </c>
      <c r="J226" s="107">
        <v>42865.216666666667</v>
      </c>
      <c r="K226" s="108">
        <v>35492.399400000002</v>
      </c>
      <c r="L226" s="107">
        <v>9258.8868000000002</v>
      </c>
      <c r="M226" s="107">
        <v>6172.5911999999998</v>
      </c>
      <c r="N226" s="107">
        <v>18517.7736</v>
      </c>
      <c r="O226" s="107">
        <v>22221.328319999997</v>
      </c>
      <c r="P226" s="109">
        <v>470528.91765333334</v>
      </c>
      <c r="Q226" s="107"/>
      <c r="R226" s="107">
        <v>0</v>
      </c>
      <c r="S226" s="107">
        <v>0</v>
      </c>
      <c r="T226" s="110">
        <v>0</v>
      </c>
      <c r="U226" s="110">
        <v>470528.91765333334</v>
      </c>
    </row>
    <row r="227" spans="1:21" ht="22.5" x14ac:dyDescent="0.2">
      <c r="A227" s="103" t="s">
        <v>1042</v>
      </c>
      <c r="B227" s="103" t="s">
        <v>622</v>
      </c>
      <c r="C227" s="104"/>
      <c r="D227" s="104"/>
      <c r="E227" s="105">
        <v>3</v>
      </c>
      <c r="F227" s="106">
        <v>65518.539999999994</v>
      </c>
      <c r="G227" s="106">
        <v>786222.48</v>
      </c>
      <c r="H227" s="107">
        <v>42321.84</v>
      </c>
      <c r="I227" s="107">
        <v>10919.756666666666</v>
      </c>
      <c r="J227" s="107">
        <v>109197.56666666668</v>
      </c>
      <c r="K227" s="108">
        <v>90415.585200000001</v>
      </c>
      <c r="L227" s="107">
        <v>23586.674399999996</v>
      </c>
      <c r="M227" s="107">
        <v>15724.4496</v>
      </c>
      <c r="N227" s="107">
        <v>47173.348799999992</v>
      </c>
      <c r="O227" s="107">
        <v>56608.018559999997</v>
      </c>
      <c r="P227" s="109">
        <v>1182169.7198933333</v>
      </c>
      <c r="Q227" s="107"/>
      <c r="R227" s="107">
        <v>12859.565000000001</v>
      </c>
      <c r="S227" s="107">
        <v>18240</v>
      </c>
      <c r="T227" s="110">
        <v>31099.565000000002</v>
      </c>
      <c r="U227" s="110">
        <v>1213269.2848933332</v>
      </c>
    </row>
    <row r="228" spans="1:21" ht="22.5" x14ac:dyDescent="0.2">
      <c r="A228" s="103" t="s">
        <v>1037</v>
      </c>
      <c r="B228" s="103" t="s">
        <v>622</v>
      </c>
      <c r="C228" s="104"/>
      <c r="D228" s="104"/>
      <c r="E228" s="105">
        <v>10</v>
      </c>
      <c r="F228" s="106">
        <v>227481.14</v>
      </c>
      <c r="G228" s="106">
        <v>2729773.68</v>
      </c>
      <c r="H228" s="107">
        <v>265473.36</v>
      </c>
      <c r="I228" s="107">
        <v>37913.523333333338</v>
      </c>
      <c r="J228" s="107">
        <v>379135.23333333328</v>
      </c>
      <c r="K228" s="108">
        <v>313923.97320000001</v>
      </c>
      <c r="L228" s="107">
        <v>81893.210399999996</v>
      </c>
      <c r="M228" s="107">
        <v>54595.473600000012</v>
      </c>
      <c r="N228" s="107">
        <v>163786.42079999999</v>
      </c>
      <c r="O228" s="107">
        <v>196543.70495999997</v>
      </c>
      <c r="P228" s="109">
        <v>4223038.5796266673</v>
      </c>
      <c r="Q228" s="107"/>
      <c r="R228" s="107">
        <v>32759.269999999997</v>
      </c>
      <c r="S228" s="107">
        <v>71136</v>
      </c>
      <c r="T228" s="110">
        <v>103895.26999999999</v>
      </c>
      <c r="U228" s="110">
        <v>4326933.8496266669</v>
      </c>
    </row>
    <row r="229" spans="1:21" ht="22.5" x14ac:dyDescent="0.2">
      <c r="A229" s="103" t="s">
        <v>1088</v>
      </c>
      <c r="B229" s="103" t="s">
        <v>622</v>
      </c>
      <c r="C229" s="104"/>
      <c r="D229" s="104"/>
      <c r="E229" s="105">
        <v>2</v>
      </c>
      <c r="F229" s="106">
        <v>40648.839999999997</v>
      </c>
      <c r="G229" s="106">
        <v>487786.07999999996</v>
      </c>
      <c r="H229" s="107">
        <v>42321.84</v>
      </c>
      <c r="I229" s="107">
        <v>6774.8066666666673</v>
      </c>
      <c r="J229" s="107">
        <v>67748.066666666666</v>
      </c>
      <c r="K229" s="108">
        <v>56095.3992</v>
      </c>
      <c r="L229" s="107">
        <v>14633.582399999998</v>
      </c>
      <c r="M229" s="107">
        <v>9755.7215999999989</v>
      </c>
      <c r="N229" s="107">
        <v>29267.164799999995</v>
      </c>
      <c r="O229" s="107">
        <v>35120.597759999997</v>
      </c>
      <c r="P229" s="109">
        <v>749503.25909333327</v>
      </c>
      <c r="Q229" s="107"/>
      <c r="R229" s="107">
        <v>113740.57</v>
      </c>
      <c r="S229" s="107">
        <v>237120</v>
      </c>
      <c r="T229" s="110">
        <v>350860.57</v>
      </c>
      <c r="U229" s="110">
        <v>1100363.8290933333</v>
      </c>
    </row>
    <row r="230" spans="1:21" ht="22.5" x14ac:dyDescent="0.2">
      <c r="A230" s="103" t="s">
        <v>1076</v>
      </c>
      <c r="B230" s="103" t="s">
        <v>622</v>
      </c>
      <c r="C230" s="104"/>
      <c r="D230" s="104"/>
      <c r="E230" s="105">
        <v>1</v>
      </c>
      <c r="F230" s="106">
        <v>21794.49</v>
      </c>
      <c r="G230" s="106">
        <v>261533.88</v>
      </c>
      <c r="H230" s="107">
        <v>0</v>
      </c>
      <c r="I230" s="107">
        <v>3632.4150000000004</v>
      </c>
      <c r="J230" s="107">
        <v>36324.15</v>
      </c>
      <c r="K230" s="108">
        <v>30076.396200000003</v>
      </c>
      <c r="L230" s="107">
        <v>7846.0163999999995</v>
      </c>
      <c r="M230" s="107">
        <v>5230.6776</v>
      </c>
      <c r="N230" s="107">
        <v>15692.032799999999</v>
      </c>
      <c r="O230" s="107">
        <v>18830.43936</v>
      </c>
      <c r="P230" s="109">
        <v>379166.00736000005</v>
      </c>
      <c r="Q230" s="107"/>
      <c r="R230" s="107">
        <v>20324.419999999998</v>
      </c>
      <c r="S230" s="107">
        <v>42480</v>
      </c>
      <c r="T230" s="110">
        <v>62804.42</v>
      </c>
      <c r="U230" s="110">
        <v>441970.42736000003</v>
      </c>
    </row>
    <row r="231" spans="1:21" ht="22.5" x14ac:dyDescent="0.2">
      <c r="A231" s="103" t="s">
        <v>1141</v>
      </c>
      <c r="B231" s="103" t="s">
        <v>622</v>
      </c>
      <c r="C231" s="104"/>
      <c r="D231" s="104"/>
      <c r="E231" s="105">
        <v>11</v>
      </c>
      <c r="F231" s="106">
        <v>215977</v>
      </c>
      <c r="G231" s="106">
        <v>2591724</v>
      </c>
      <c r="H231" s="107">
        <v>69253.919999999998</v>
      </c>
      <c r="I231" s="107">
        <v>35996.166666666672</v>
      </c>
      <c r="J231" s="107">
        <v>359961.66666666669</v>
      </c>
      <c r="K231" s="108">
        <v>298048.26</v>
      </c>
      <c r="L231" s="107">
        <v>77751.72</v>
      </c>
      <c r="M231" s="107">
        <v>51834.479999999989</v>
      </c>
      <c r="N231" s="107">
        <v>155503.44</v>
      </c>
      <c r="O231" s="107">
        <v>186604.12799999997</v>
      </c>
      <c r="P231" s="109">
        <v>3826677.7813333329</v>
      </c>
      <c r="Q231" s="107"/>
      <c r="R231" s="107">
        <v>10897.245000000001</v>
      </c>
      <c r="S231" s="107">
        <v>18240</v>
      </c>
      <c r="T231" s="110">
        <v>29137.245000000003</v>
      </c>
      <c r="U231" s="110">
        <v>3855815.026333333</v>
      </c>
    </row>
    <row r="232" spans="1:21" ht="22.5" x14ac:dyDescent="0.2">
      <c r="A232" s="103" t="s">
        <v>1043</v>
      </c>
      <c r="B232" s="103" t="s">
        <v>622</v>
      </c>
      <c r="C232" s="104"/>
      <c r="D232" s="104"/>
      <c r="E232" s="105">
        <v>11</v>
      </c>
      <c r="F232" s="106">
        <v>204391.98</v>
      </c>
      <c r="G232" s="106">
        <v>2452703.7599999998</v>
      </c>
      <c r="H232" s="107">
        <v>126965.51999999997</v>
      </c>
      <c r="I232" s="107">
        <v>34065.33</v>
      </c>
      <c r="J232" s="107">
        <v>340653.3</v>
      </c>
      <c r="K232" s="108">
        <v>282060.93239999999</v>
      </c>
      <c r="L232" s="107">
        <v>73581.112800000003</v>
      </c>
      <c r="M232" s="107">
        <v>49054.075200000007</v>
      </c>
      <c r="N232" s="107">
        <v>147162.22560000001</v>
      </c>
      <c r="O232" s="107">
        <v>176594.67071999997</v>
      </c>
      <c r="P232" s="109">
        <v>3682840.9267199994</v>
      </c>
      <c r="Q232" s="107"/>
      <c r="R232" s="107">
        <v>107988.5</v>
      </c>
      <c r="S232" s="107">
        <v>272832</v>
      </c>
      <c r="T232" s="110">
        <v>380820.5</v>
      </c>
      <c r="U232" s="110">
        <v>4063661.4267199994</v>
      </c>
    </row>
    <row r="233" spans="1:21" ht="22.5" x14ac:dyDescent="0.2">
      <c r="A233" s="103" t="s">
        <v>1055</v>
      </c>
      <c r="B233" s="103" t="s">
        <v>622</v>
      </c>
      <c r="C233" s="104"/>
      <c r="D233" s="104"/>
      <c r="E233" s="105">
        <v>1</v>
      </c>
      <c r="F233" s="106">
        <v>17827.400000000001</v>
      </c>
      <c r="G233" s="106">
        <v>213928.80000000002</v>
      </c>
      <c r="H233" s="107">
        <v>0</v>
      </c>
      <c r="I233" s="107">
        <v>2971.2333333333336</v>
      </c>
      <c r="J233" s="107">
        <v>29712.333333333332</v>
      </c>
      <c r="K233" s="108">
        <v>24601.812000000002</v>
      </c>
      <c r="L233" s="107">
        <v>6417.8640000000005</v>
      </c>
      <c r="M233" s="107">
        <v>4278.576</v>
      </c>
      <c r="N233" s="107">
        <v>12835.728000000001</v>
      </c>
      <c r="O233" s="107">
        <v>15402.873600000001</v>
      </c>
      <c r="P233" s="109">
        <v>310149.22026666667</v>
      </c>
      <c r="Q233" s="107"/>
      <c r="R233" s="107">
        <v>102195.99</v>
      </c>
      <c r="S233" s="107">
        <v>278832</v>
      </c>
      <c r="T233" s="110">
        <v>381027.99</v>
      </c>
      <c r="U233" s="110">
        <v>691177.21026666672</v>
      </c>
    </row>
    <row r="234" spans="1:21" ht="22.5" x14ac:dyDescent="0.2">
      <c r="A234" s="103" t="s">
        <v>1142</v>
      </c>
      <c r="B234" s="103" t="s">
        <v>622</v>
      </c>
      <c r="C234" s="104"/>
      <c r="D234" s="104"/>
      <c r="E234" s="105">
        <v>2</v>
      </c>
      <c r="F234" s="106">
        <v>34739.800000000003</v>
      </c>
      <c r="G234" s="106">
        <v>416877.60000000003</v>
      </c>
      <c r="H234" s="107">
        <v>23084.639999999999</v>
      </c>
      <c r="I234" s="107">
        <v>5789.9666666666672</v>
      </c>
      <c r="J234" s="107">
        <v>57899.666666666664</v>
      </c>
      <c r="K234" s="108">
        <v>47940.924000000006</v>
      </c>
      <c r="L234" s="107">
        <v>12506.328000000001</v>
      </c>
      <c r="M234" s="107">
        <v>8337.5520000000015</v>
      </c>
      <c r="N234" s="107">
        <v>25012.656000000003</v>
      </c>
      <c r="O234" s="107">
        <v>30015.1872</v>
      </c>
      <c r="P234" s="109">
        <v>627464.52053333342</v>
      </c>
      <c r="Q234" s="107"/>
      <c r="R234" s="107">
        <v>8913.7000000000007</v>
      </c>
      <c r="S234" s="107">
        <v>23712</v>
      </c>
      <c r="T234" s="110">
        <v>32625.7</v>
      </c>
      <c r="U234" s="110">
        <v>660090.22053333337</v>
      </c>
    </row>
    <row r="235" spans="1:21" ht="22.5" x14ac:dyDescent="0.2">
      <c r="A235" s="103" t="s">
        <v>1057</v>
      </c>
      <c r="B235" s="103" t="s">
        <v>622</v>
      </c>
      <c r="C235" s="104"/>
      <c r="D235" s="104"/>
      <c r="E235" s="105">
        <v>15</v>
      </c>
      <c r="F235" s="106">
        <v>259251.94</v>
      </c>
      <c r="G235" s="106">
        <v>3111023.2800000003</v>
      </c>
      <c r="H235" s="107">
        <v>165439.92000000001</v>
      </c>
      <c r="I235" s="107">
        <v>43208.656666666669</v>
      </c>
      <c r="J235" s="107">
        <v>432086.56666666659</v>
      </c>
      <c r="K235" s="108">
        <v>357767.67719999998</v>
      </c>
      <c r="L235" s="107">
        <v>93330.698400000023</v>
      </c>
      <c r="M235" s="107">
        <v>62220.465599999996</v>
      </c>
      <c r="N235" s="107">
        <v>186661.39680000005</v>
      </c>
      <c r="O235" s="107">
        <v>223993.67615999994</v>
      </c>
      <c r="P235" s="109">
        <v>4675732.337493333</v>
      </c>
      <c r="Q235" s="107"/>
      <c r="R235" s="107">
        <v>17369.900000000001</v>
      </c>
      <c r="S235" s="107">
        <v>47424</v>
      </c>
      <c r="T235" s="110">
        <v>64793.9</v>
      </c>
      <c r="U235" s="110">
        <v>4740526.2374933334</v>
      </c>
    </row>
    <row r="236" spans="1:21" ht="22.5" x14ac:dyDescent="0.2">
      <c r="A236" s="103" t="s">
        <v>1143</v>
      </c>
      <c r="B236" s="103" t="s">
        <v>622</v>
      </c>
      <c r="C236" s="104"/>
      <c r="D236" s="104"/>
      <c r="E236" s="105">
        <v>1</v>
      </c>
      <c r="F236" s="106">
        <v>10800</v>
      </c>
      <c r="G236" s="106">
        <v>129600</v>
      </c>
      <c r="H236" s="107">
        <v>0</v>
      </c>
      <c r="I236" s="107">
        <v>1800</v>
      </c>
      <c r="J236" s="107">
        <v>18000</v>
      </c>
      <c r="K236" s="108">
        <v>14904</v>
      </c>
      <c r="L236" s="107">
        <v>3888</v>
      </c>
      <c r="M236" s="107">
        <v>2592</v>
      </c>
      <c r="N236" s="107">
        <v>7776</v>
      </c>
      <c r="O236" s="107">
        <v>9331.1999999999989</v>
      </c>
      <c r="P236" s="109">
        <v>187891.20000000001</v>
      </c>
      <c r="Q236" s="107"/>
      <c r="R236" s="107">
        <v>129625.97</v>
      </c>
      <c r="S236" s="107">
        <v>361680</v>
      </c>
      <c r="T236" s="110">
        <v>491305.97</v>
      </c>
      <c r="U236" s="110">
        <v>679197.16999999993</v>
      </c>
    </row>
    <row r="237" spans="1:21" ht="22.5" x14ac:dyDescent="0.2">
      <c r="A237" s="103" t="s">
        <v>1144</v>
      </c>
      <c r="B237" s="103" t="s">
        <v>622</v>
      </c>
      <c r="C237" s="104"/>
      <c r="D237" s="104"/>
      <c r="E237" s="105">
        <v>3</v>
      </c>
      <c r="F237" s="106">
        <v>57778.760000000009</v>
      </c>
      <c r="G237" s="106">
        <v>693345.12</v>
      </c>
      <c r="H237" s="107">
        <v>19237.199999999997</v>
      </c>
      <c r="I237" s="107">
        <v>9629.7933333333349</v>
      </c>
      <c r="J237" s="107">
        <v>96297.933333333334</v>
      </c>
      <c r="K237" s="108">
        <v>79734.688800000004</v>
      </c>
      <c r="L237" s="107">
        <v>20800.353599999999</v>
      </c>
      <c r="M237" s="107">
        <v>13866.902399999999</v>
      </c>
      <c r="N237" s="107">
        <v>41600.707199999997</v>
      </c>
      <c r="O237" s="107">
        <v>49920.848639999997</v>
      </c>
      <c r="P237" s="109">
        <v>1024433.5473066666</v>
      </c>
      <c r="Q237" s="107"/>
      <c r="R237" s="107">
        <v>5400</v>
      </c>
      <c r="S237" s="107">
        <v>18240</v>
      </c>
      <c r="T237" s="110">
        <v>23640</v>
      </c>
      <c r="U237" s="110">
        <v>1048073.5473066666</v>
      </c>
    </row>
    <row r="238" spans="1:21" ht="22.5" x14ac:dyDescent="0.2">
      <c r="A238" s="103" t="s">
        <v>1145</v>
      </c>
      <c r="B238" s="103" t="s">
        <v>622</v>
      </c>
      <c r="C238" s="104"/>
      <c r="D238" s="104"/>
      <c r="E238" s="105">
        <v>1</v>
      </c>
      <c r="F238" s="106">
        <v>17162.239999999998</v>
      </c>
      <c r="G238" s="106">
        <v>205946.87999999998</v>
      </c>
      <c r="H238" s="107">
        <v>0</v>
      </c>
      <c r="I238" s="107">
        <v>2860.3733333333334</v>
      </c>
      <c r="J238" s="107">
        <v>28603.733333333334</v>
      </c>
      <c r="K238" s="108">
        <v>23683.891199999998</v>
      </c>
      <c r="L238" s="107">
        <v>6178.4063999999989</v>
      </c>
      <c r="M238" s="107">
        <v>4118.9375999999993</v>
      </c>
      <c r="N238" s="107">
        <v>12356.812799999998</v>
      </c>
      <c r="O238" s="107">
        <v>14828.175359999997</v>
      </c>
      <c r="P238" s="109">
        <v>298577.21002666664</v>
      </c>
      <c r="Q238" s="107"/>
      <c r="R238" s="107">
        <v>28889.380000000005</v>
      </c>
      <c r="S238" s="107">
        <v>71136</v>
      </c>
      <c r="T238" s="110">
        <v>100025.38</v>
      </c>
      <c r="U238" s="110">
        <v>398602.59002666664</v>
      </c>
    </row>
    <row r="239" spans="1:21" ht="22.5" x14ac:dyDescent="0.2">
      <c r="A239" s="103" t="s">
        <v>1115</v>
      </c>
      <c r="B239" s="103" t="s">
        <v>622</v>
      </c>
      <c r="C239" s="104"/>
      <c r="D239" s="104"/>
      <c r="E239" s="105">
        <v>2</v>
      </c>
      <c r="F239" s="106">
        <v>31793.5</v>
      </c>
      <c r="G239" s="106">
        <v>381522</v>
      </c>
      <c r="H239" s="107">
        <v>11542.32</v>
      </c>
      <c r="I239" s="107">
        <v>5298.916666666667</v>
      </c>
      <c r="J239" s="107">
        <v>52989.166666666672</v>
      </c>
      <c r="K239" s="108">
        <v>43875.03</v>
      </c>
      <c r="L239" s="107">
        <v>11445.66</v>
      </c>
      <c r="M239" s="107">
        <v>7630.4400000000005</v>
      </c>
      <c r="N239" s="107">
        <v>22891.32</v>
      </c>
      <c r="O239" s="107">
        <v>27469.583999999995</v>
      </c>
      <c r="P239" s="109">
        <v>564664.43733333331</v>
      </c>
      <c r="Q239" s="107"/>
      <c r="R239" s="107">
        <v>8581.119999999999</v>
      </c>
      <c r="S239" s="107">
        <v>23712</v>
      </c>
      <c r="T239" s="110">
        <v>32293.119999999999</v>
      </c>
      <c r="U239" s="110">
        <v>596957.5573333333</v>
      </c>
    </row>
    <row r="240" spans="1:21" ht="22.5" x14ac:dyDescent="0.2">
      <c r="A240" s="103" t="s">
        <v>1146</v>
      </c>
      <c r="B240" s="103" t="s">
        <v>622</v>
      </c>
      <c r="C240" s="104"/>
      <c r="D240" s="104"/>
      <c r="E240" s="105">
        <v>10</v>
      </c>
      <c r="F240" s="106">
        <v>166634.98000000001</v>
      </c>
      <c r="G240" s="106">
        <v>1999619.76</v>
      </c>
      <c r="H240" s="107">
        <v>11542.32</v>
      </c>
      <c r="I240" s="107">
        <v>27772.496666666662</v>
      </c>
      <c r="J240" s="107">
        <v>277724.96666666667</v>
      </c>
      <c r="K240" s="108">
        <v>229956.27240000002</v>
      </c>
      <c r="L240" s="107">
        <v>59988.592799999999</v>
      </c>
      <c r="M240" s="107">
        <v>39992.395199999999</v>
      </c>
      <c r="N240" s="107">
        <v>119977.1856</v>
      </c>
      <c r="O240" s="107">
        <v>143972.62271999998</v>
      </c>
      <c r="P240" s="109">
        <v>2910546.6120533338</v>
      </c>
      <c r="Q240" s="107"/>
      <c r="R240" s="107">
        <v>15896.75</v>
      </c>
      <c r="S240" s="107">
        <v>47424</v>
      </c>
      <c r="T240" s="110">
        <v>63320.75</v>
      </c>
      <c r="U240" s="110">
        <v>2973867.3620533338</v>
      </c>
    </row>
    <row r="241" spans="1:21" ht="22.5" x14ac:dyDescent="0.2">
      <c r="A241" s="103" t="s">
        <v>1059</v>
      </c>
      <c r="B241" s="103" t="s">
        <v>622</v>
      </c>
      <c r="C241" s="104"/>
      <c r="D241" s="104"/>
      <c r="E241" s="105">
        <v>10</v>
      </c>
      <c r="F241" s="106">
        <v>172705</v>
      </c>
      <c r="G241" s="106">
        <v>2072460</v>
      </c>
      <c r="H241" s="107">
        <v>46169.279999999999</v>
      </c>
      <c r="I241" s="107">
        <v>28784.166666666664</v>
      </c>
      <c r="J241" s="107">
        <v>287841.66666666669</v>
      </c>
      <c r="K241" s="108">
        <v>238332.9</v>
      </c>
      <c r="L241" s="107">
        <v>62173.799999999988</v>
      </c>
      <c r="M241" s="107">
        <v>41449.199999999997</v>
      </c>
      <c r="N241" s="107">
        <v>124347.59999999998</v>
      </c>
      <c r="O241" s="107">
        <v>149217.12</v>
      </c>
      <c r="P241" s="109">
        <v>3050775.7333333329</v>
      </c>
      <c r="Q241" s="107"/>
      <c r="R241" s="107">
        <v>83317.490000000005</v>
      </c>
      <c r="S241" s="107">
        <v>243120</v>
      </c>
      <c r="T241" s="110">
        <v>326437.49</v>
      </c>
      <c r="U241" s="110">
        <v>3377213.2233333327</v>
      </c>
    </row>
    <row r="242" spans="1:21" ht="22.5" x14ac:dyDescent="0.2">
      <c r="A242" s="103" t="s">
        <v>1094</v>
      </c>
      <c r="B242" s="103" t="s">
        <v>622</v>
      </c>
      <c r="C242" s="104"/>
      <c r="D242" s="104"/>
      <c r="E242" s="105">
        <v>1</v>
      </c>
      <c r="F242" s="106">
        <v>18038.5</v>
      </c>
      <c r="G242" s="106">
        <v>216462</v>
      </c>
      <c r="H242" s="107">
        <v>15389.76</v>
      </c>
      <c r="I242" s="107">
        <v>3006.4166666666665</v>
      </c>
      <c r="J242" s="107">
        <v>30064.166666666664</v>
      </c>
      <c r="K242" s="108">
        <v>24893.13</v>
      </c>
      <c r="L242" s="107">
        <v>6493.86</v>
      </c>
      <c r="M242" s="107">
        <v>4329.24</v>
      </c>
      <c r="N242" s="107">
        <v>12987.72</v>
      </c>
      <c r="O242" s="107">
        <v>15585.263999999999</v>
      </c>
      <c r="P242" s="109">
        <v>329211.5573333333</v>
      </c>
      <c r="Q242" s="107"/>
      <c r="R242" s="107">
        <v>86352.5</v>
      </c>
      <c r="S242" s="107">
        <v>249120</v>
      </c>
      <c r="T242" s="110">
        <v>335472.5</v>
      </c>
      <c r="U242" s="110">
        <v>664684.0573333333</v>
      </c>
    </row>
    <row r="243" spans="1:21" ht="22.5" x14ac:dyDescent="0.2">
      <c r="A243" s="103" t="s">
        <v>1102</v>
      </c>
      <c r="B243" s="103" t="s">
        <v>622</v>
      </c>
      <c r="C243" s="104"/>
      <c r="D243" s="104"/>
      <c r="E243" s="105">
        <v>2</v>
      </c>
      <c r="F243" s="106">
        <v>39169.479999999996</v>
      </c>
      <c r="G243" s="106">
        <v>470033.76</v>
      </c>
      <c r="H243" s="107">
        <v>26932.079999999994</v>
      </c>
      <c r="I243" s="107">
        <v>6528.2466666666678</v>
      </c>
      <c r="J243" s="107">
        <v>65282.466666666674</v>
      </c>
      <c r="K243" s="108">
        <v>54053.882400000002</v>
      </c>
      <c r="L243" s="107">
        <v>14101.0128</v>
      </c>
      <c r="M243" s="107">
        <v>9400.6751999999997</v>
      </c>
      <c r="N243" s="107">
        <v>28202.025600000001</v>
      </c>
      <c r="O243" s="107">
        <v>33842.430719999997</v>
      </c>
      <c r="P243" s="109">
        <v>708376.58005333343</v>
      </c>
      <c r="Q243" s="107"/>
      <c r="R243" s="107">
        <v>9019.25</v>
      </c>
      <c r="S243" s="107">
        <v>35712</v>
      </c>
      <c r="T243" s="110">
        <v>44731.25</v>
      </c>
      <c r="U243" s="110">
        <v>753107.83005333343</v>
      </c>
    </row>
    <row r="244" spans="1:21" ht="22.5" x14ac:dyDescent="0.2">
      <c r="A244" s="103" t="s">
        <v>1147</v>
      </c>
      <c r="B244" s="103" t="s">
        <v>622</v>
      </c>
      <c r="C244" s="104"/>
      <c r="D244" s="104"/>
      <c r="E244" s="105">
        <v>1</v>
      </c>
      <c r="F244" s="106">
        <v>18136.38</v>
      </c>
      <c r="G244" s="106">
        <v>217636.56</v>
      </c>
      <c r="H244" s="107">
        <v>15389.76</v>
      </c>
      <c r="I244" s="107">
        <v>3022.7300000000005</v>
      </c>
      <c r="J244" s="107">
        <v>30227.300000000003</v>
      </c>
      <c r="K244" s="108">
        <v>25028.204400000002</v>
      </c>
      <c r="L244" s="107">
        <v>6529.0967999999993</v>
      </c>
      <c r="M244" s="107">
        <v>4352.7312000000002</v>
      </c>
      <c r="N244" s="107">
        <v>13058.193599999999</v>
      </c>
      <c r="O244" s="107">
        <v>15669.83232</v>
      </c>
      <c r="P244" s="109">
        <v>330914.40831999999</v>
      </c>
      <c r="Q244" s="107"/>
      <c r="R244" s="107">
        <v>19584.739999999998</v>
      </c>
      <c r="S244" s="107">
        <v>47424</v>
      </c>
      <c r="T244" s="110">
        <v>67008.739999999991</v>
      </c>
      <c r="U244" s="110">
        <v>397923.14831999998</v>
      </c>
    </row>
    <row r="245" spans="1:21" ht="22.5" x14ac:dyDescent="0.2">
      <c r="A245" s="103" t="s">
        <v>1103</v>
      </c>
      <c r="B245" s="103" t="s">
        <v>622</v>
      </c>
      <c r="C245" s="104"/>
      <c r="D245" s="104"/>
      <c r="E245" s="105">
        <v>1</v>
      </c>
      <c r="F245" s="106">
        <v>22361.59</v>
      </c>
      <c r="G245" s="106">
        <v>268339.08</v>
      </c>
      <c r="H245" s="107">
        <v>19237.199999999997</v>
      </c>
      <c r="I245" s="107">
        <v>3726.9316666666668</v>
      </c>
      <c r="J245" s="107">
        <v>37269.316666666666</v>
      </c>
      <c r="K245" s="108">
        <v>30858.994200000005</v>
      </c>
      <c r="L245" s="107">
        <v>8050.1724000000004</v>
      </c>
      <c r="M245" s="107">
        <v>5366.7816000000003</v>
      </c>
      <c r="N245" s="107">
        <v>16100.344800000001</v>
      </c>
      <c r="O245" s="107">
        <v>19320.413759999999</v>
      </c>
      <c r="P245" s="109">
        <v>408269.23509333335</v>
      </c>
      <c r="Q245" s="107"/>
      <c r="R245" s="107">
        <v>9068.19</v>
      </c>
      <c r="S245" s="107">
        <v>23712</v>
      </c>
      <c r="T245" s="110">
        <v>32780.19</v>
      </c>
      <c r="U245" s="110">
        <v>441049.42509333335</v>
      </c>
    </row>
    <row r="246" spans="1:21" ht="22.5" x14ac:dyDescent="0.2">
      <c r="A246" s="103" t="s">
        <v>1038</v>
      </c>
      <c r="B246" s="103" t="s">
        <v>622</v>
      </c>
      <c r="C246" s="104"/>
      <c r="D246" s="104"/>
      <c r="E246" s="105">
        <v>1</v>
      </c>
      <c r="F246" s="106">
        <v>68144.7</v>
      </c>
      <c r="G246" s="106">
        <v>817736.39999999991</v>
      </c>
      <c r="H246" s="107">
        <v>0</v>
      </c>
      <c r="I246" s="107">
        <v>11357.449999999999</v>
      </c>
      <c r="J246" s="107">
        <v>113574.49999999999</v>
      </c>
      <c r="K246" s="108">
        <v>94039.685999999987</v>
      </c>
      <c r="L246" s="107">
        <v>24532.091999999997</v>
      </c>
      <c r="M246" s="107">
        <v>16354.727999999999</v>
      </c>
      <c r="N246" s="107">
        <v>49064.183999999994</v>
      </c>
      <c r="O246" s="107">
        <v>58877.020799999991</v>
      </c>
      <c r="P246" s="109">
        <v>1185536.0607999996</v>
      </c>
      <c r="Q246" s="107"/>
      <c r="R246" s="107">
        <v>11180.795</v>
      </c>
      <c r="S246" s="107">
        <v>18240</v>
      </c>
      <c r="T246" s="110">
        <v>29420.794999999998</v>
      </c>
      <c r="U246" s="110">
        <v>1214956.8557999996</v>
      </c>
    </row>
    <row r="247" spans="1:21" ht="22.5" x14ac:dyDescent="0.2">
      <c r="A247" s="103" t="s">
        <v>1105</v>
      </c>
      <c r="B247" s="103" t="s">
        <v>622</v>
      </c>
      <c r="C247" s="104"/>
      <c r="D247" s="104"/>
      <c r="E247" s="105">
        <v>1</v>
      </c>
      <c r="F247" s="106">
        <v>50600</v>
      </c>
      <c r="G247" s="106">
        <v>607200</v>
      </c>
      <c r="H247" s="107">
        <v>0</v>
      </c>
      <c r="I247" s="107">
        <v>8433.3333333333339</v>
      </c>
      <c r="J247" s="107">
        <v>84333.333333333343</v>
      </c>
      <c r="K247" s="108">
        <v>69828</v>
      </c>
      <c r="L247" s="107">
        <v>18216</v>
      </c>
      <c r="M247" s="107">
        <v>12144</v>
      </c>
      <c r="N247" s="107">
        <v>36432</v>
      </c>
      <c r="O247" s="107">
        <v>43718.399999999994</v>
      </c>
      <c r="P247" s="109">
        <v>880305.06666666677</v>
      </c>
      <c r="Q247" s="107"/>
      <c r="R247" s="107">
        <v>0</v>
      </c>
      <c r="S247" s="107">
        <v>0</v>
      </c>
      <c r="T247" s="110">
        <v>0</v>
      </c>
      <c r="U247" s="110">
        <v>880305.06666666677</v>
      </c>
    </row>
    <row r="248" spans="1:21" ht="22.5" x14ac:dyDescent="0.2">
      <c r="A248" s="103" t="s">
        <v>1068</v>
      </c>
      <c r="B248" s="103" t="s">
        <v>622</v>
      </c>
      <c r="C248" s="104"/>
      <c r="D248" s="104"/>
      <c r="E248" s="105">
        <v>4</v>
      </c>
      <c r="F248" s="106">
        <v>49411.600000000006</v>
      </c>
      <c r="G248" s="106">
        <v>592939.19999999995</v>
      </c>
      <c r="H248" s="107">
        <v>38474.399999999994</v>
      </c>
      <c r="I248" s="107">
        <v>8235.2666666666664</v>
      </c>
      <c r="J248" s="107">
        <v>82352.666666666657</v>
      </c>
      <c r="K248" s="108">
        <v>68188.008000000002</v>
      </c>
      <c r="L248" s="107">
        <v>17788.175999999999</v>
      </c>
      <c r="M248" s="107">
        <v>11858.784</v>
      </c>
      <c r="N248" s="107">
        <v>35576.351999999999</v>
      </c>
      <c r="O248" s="107">
        <v>42691.622399999993</v>
      </c>
      <c r="P248" s="109">
        <v>898104.47573333327</v>
      </c>
      <c r="Q248" s="107"/>
      <c r="R248" s="107">
        <v>0</v>
      </c>
      <c r="S248" s="107">
        <v>0</v>
      </c>
      <c r="T248" s="110">
        <v>0</v>
      </c>
      <c r="U248" s="110">
        <v>898104.47573333327</v>
      </c>
    </row>
    <row r="249" spans="1:21" ht="22.5" x14ac:dyDescent="0.2">
      <c r="A249" s="103" t="s">
        <v>1080</v>
      </c>
      <c r="B249" s="103" t="s">
        <v>622</v>
      </c>
      <c r="C249" s="104"/>
      <c r="D249" s="104"/>
      <c r="E249" s="105">
        <v>1</v>
      </c>
      <c r="F249" s="106">
        <v>28390</v>
      </c>
      <c r="G249" s="106">
        <v>340680</v>
      </c>
      <c r="H249" s="107">
        <v>19237.199999999997</v>
      </c>
      <c r="I249" s="107">
        <v>4731.666666666667</v>
      </c>
      <c r="J249" s="107">
        <v>47316.666666666672</v>
      </c>
      <c r="K249" s="108">
        <v>39178.200000000004</v>
      </c>
      <c r="L249" s="107">
        <v>10220.4</v>
      </c>
      <c r="M249" s="107">
        <v>6813.6</v>
      </c>
      <c r="N249" s="107">
        <v>20440.8</v>
      </c>
      <c r="O249" s="107">
        <v>24528.959999999999</v>
      </c>
      <c r="P249" s="109">
        <v>513147.4933333334</v>
      </c>
      <c r="Q249" s="107"/>
      <c r="R249" s="107">
        <v>24705.800000000003</v>
      </c>
      <c r="S249" s="107">
        <v>36480</v>
      </c>
      <c r="T249" s="110">
        <v>61185.8</v>
      </c>
      <c r="U249" s="110">
        <v>574333.29333333345</v>
      </c>
    </row>
    <row r="250" spans="1:21" ht="22.5" x14ac:dyDescent="0.2">
      <c r="A250" s="103" t="s">
        <v>1148</v>
      </c>
      <c r="B250" s="103" t="s">
        <v>622</v>
      </c>
      <c r="C250" s="104"/>
      <c r="D250" s="104"/>
      <c r="E250" s="105">
        <v>1</v>
      </c>
      <c r="F250" s="106">
        <v>25566.55</v>
      </c>
      <c r="G250" s="106">
        <v>306798.59999999998</v>
      </c>
      <c r="H250" s="107">
        <v>23084.639999999999</v>
      </c>
      <c r="I250" s="107">
        <v>4261.0916666666662</v>
      </c>
      <c r="J250" s="107">
        <v>42610.916666666664</v>
      </c>
      <c r="K250" s="108">
        <v>35281.839</v>
      </c>
      <c r="L250" s="107">
        <v>9203.9579999999987</v>
      </c>
      <c r="M250" s="107">
        <v>6135.9719999999998</v>
      </c>
      <c r="N250" s="107">
        <v>18407.915999999997</v>
      </c>
      <c r="O250" s="107">
        <v>22089.499199999998</v>
      </c>
      <c r="P250" s="109">
        <v>467874.43253333337</v>
      </c>
      <c r="Q250" s="107"/>
      <c r="R250" s="107">
        <v>14195</v>
      </c>
      <c r="S250" s="107">
        <v>18240</v>
      </c>
      <c r="T250" s="110">
        <v>32435</v>
      </c>
      <c r="U250" s="110">
        <v>500309.43253333337</v>
      </c>
    </row>
    <row r="251" spans="1:21" ht="22.5" x14ac:dyDescent="0.2">
      <c r="A251" s="103" t="s">
        <v>1149</v>
      </c>
      <c r="B251" s="103" t="s">
        <v>622</v>
      </c>
      <c r="C251" s="104"/>
      <c r="D251" s="104"/>
      <c r="E251" s="105">
        <v>3</v>
      </c>
      <c r="F251" s="106">
        <v>35754.119999999995</v>
      </c>
      <c r="G251" s="106">
        <v>429049.44</v>
      </c>
      <c r="H251" s="107">
        <v>57711.599999999991</v>
      </c>
      <c r="I251" s="107">
        <v>5959.02</v>
      </c>
      <c r="J251" s="107">
        <v>59590.2</v>
      </c>
      <c r="K251" s="108">
        <v>49340.685599999997</v>
      </c>
      <c r="L251" s="107">
        <v>12871.483199999999</v>
      </c>
      <c r="M251" s="107">
        <v>8580.988800000001</v>
      </c>
      <c r="N251" s="107">
        <v>25742.966399999998</v>
      </c>
      <c r="O251" s="107">
        <v>30891.559679999998</v>
      </c>
      <c r="P251" s="109">
        <v>679737.94368000003</v>
      </c>
      <c r="Q251" s="107"/>
      <c r="R251" s="107">
        <v>12783.275</v>
      </c>
      <c r="S251" s="107">
        <v>18240</v>
      </c>
      <c r="T251" s="110">
        <v>31023.275000000001</v>
      </c>
      <c r="U251" s="110">
        <v>710761.21868000005</v>
      </c>
    </row>
    <row r="252" spans="1:21" ht="22.5" x14ac:dyDescent="0.2">
      <c r="A252" s="103" t="s">
        <v>1049</v>
      </c>
      <c r="B252" s="103" t="s">
        <v>622</v>
      </c>
      <c r="C252" s="104"/>
      <c r="D252" s="104"/>
      <c r="E252" s="105">
        <v>1</v>
      </c>
      <c r="F252" s="106">
        <v>22359.599999999999</v>
      </c>
      <c r="G252" s="106">
        <v>268315.19999999995</v>
      </c>
      <c r="H252" s="107">
        <v>30779.52</v>
      </c>
      <c r="I252" s="107">
        <v>3726.5999999999995</v>
      </c>
      <c r="J252" s="107">
        <v>37265.999999999993</v>
      </c>
      <c r="K252" s="108">
        <v>30856.247999999996</v>
      </c>
      <c r="L252" s="107">
        <v>8049.4559999999983</v>
      </c>
      <c r="M252" s="107">
        <v>5366.3039999999992</v>
      </c>
      <c r="N252" s="107">
        <v>16098.911999999997</v>
      </c>
      <c r="O252" s="107">
        <v>19318.694399999997</v>
      </c>
      <c r="P252" s="109">
        <v>419776.93439999997</v>
      </c>
      <c r="Q252" s="107"/>
      <c r="R252" s="107">
        <v>17877.059999999998</v>
      </c>
      <c r="S252" s="107">
        <v>36480</v>
      </c>
      <c r="T252" s="110">
        <v>54357.06</v>
      </c>
      <c r="U252" s="110">
        <v>474133.99439999997</v>
      </c>
    </row>
    <row r="253" spans="1:21" ht="22.5" x14ac:dyDescent="0.2">
      <c r="A253" s="103" t="s">
        <v>1117</v>
      </c>
      <c r="B253" s="103" t="s">
        <v>622</v>
      </c>
      <c r="C253" s="104"/>
      <c r="D253" s="104"/>
      <c r="E253" s="105">
        <v>1</v>
      </c>
      <c r="F253" s="106">
        <v>0</v>
      </c>
      <c r="G253" s="106">
        <v>0</v>
      </c>
      <c r="H253" s="107">
        <v>0</v>
      </c>
      <c r="I253" s="107">
        <v>0</v>
      </c>
      <c r="J253" s="107">
        <v>0</v>
      </c>
      <c r="K253" s="108">
        <v>0</v>
      </c>
      <c r="L253" s="107">
        <v>0</v>
      </c>
      <c r="M253" s="107">
        <v>0</v>
      </c>
      <c r="N253" s="107">
        <v>0</v>
      </c>
      <c r="O253" s="107">
        <v>0</v>
      </c>
      <c r="P253" s="109">
        <v>0</v>
      </c>
      <c r="Q253" s="107"/>
      <c r="R253" s="107">
        <v>11179.8</v>
      </c>
      <c r="S253" s="107">
        <v>18240</v>
      </c>
      <c r="T253" s="110">
        <v>29419.8</v>
      </c>
      <c r="U253" s="110">
        <v>29419.8</v>
      </c>
    </row>
    <row r="254" spans="1:21" ht="22.5" x14ac:dyDescent="0.2">
      <c r="A254" s="103" t="s">
        <v>1150</v>
      </c>
      <c r="B254" s="103" t="s">
        <v>622</v>
      </c>
      <c r="C254" s="104"/>
      <c r="D254" s="104"/>
      <c r="E254" s="105">
        <v>1</v>
      </c>
      <c r="F254" s="106">
        <v>23454.45</v>
      </c>
      <c r="G254" s="106">
        <v>281453.40000000002</v>
      </c>
      <c r="H254" s="107">
        <v>19237.199999999997</v>
      </c>
      <c r="I254" s="107">
        <v>3909.0750000000003</v>
      </c>
      <c r="J254" s="107">
        <v>39090.75</v>
      </c>
      <c r="K254" s="108">
        <v>32367.141000000003</v>
      </c>
      <c r="L254" s="107">
        <v>8443.6020000000008</v>
      </c>
      <c r="M254" s="107">
        <v>5629.0680000000002</v>
      </c>
      <c r="N254" s="107">
        <v>16887.204000000002</v>
      </c>
      <c r="O254" s="107">
        <v>20264.644800000002</v>
      </c>
      <c r="P254" s="109">
        <v>427282.08480000013</v>
      </c>
      <c r="Q254" s="107"/>
      <c r="R254" s="107">
        <v>0</v>
      </c>
      <c r="S254" s="107">
        <v>0</v>
      </c>
      <c r="T254" s="110">
        <v>0</v>
      </c>
      <c r="U254" s="110">
        <v>427282.08480000013</v>
      </c>
    </row>
    <row r="255" spans="1:21" ht="22.5" x14ac:dyDescent="0.2">
      <c r="A255" s="103" t="s">
        <v>1039</v>
      </c>
      <c r="B255" s="103" t="s">
        <v>622</v>
      </c>
      <c r="C255" s="104"/>
      <c r="D255" s="104"/>
      <c r="E255" s="105">
        <v>3</v>
      </c>
      <c r="F255" s="106">
        <v>126522.54000000001</v>
      </c>
      <c r="G255" s="106">
        <v>1518270.48</v>
      </c>
      <c r="H255" s="107">
        <v>0</v>
      </c>
      <c r="I255" s="107">
        <v>21087.090000000004</v>
      </c>
      <c r="J255" s="107">
        <v>210870.90000000002</v>
      </c>
      <c r="K255" s="108">
        <v>174601.10520000002</v>
      </c>
      <c r="L255" s="107">
        <v>45548.114399999999</v>
      </c>
      <c r="M255" s="107">
        <v>30365.409599999999</v>
      </c>
      <c r="N255" s="107">
        <v>91096.228799999997</v>
      </c>
      <c r="O255" s="107">
        <v>109315.47456</v>
      </c>
      <c r="P255" s="109">
        <v>2201154.8025600002</v>
      </c>
      <c r="Q255" s="107"/>
      <c r="R255" s="107">
        <v>11727.225</v>
      </c>
      <c r="S255" s="107">
        <v>18240</v>
      </c>
      <c r="T255" s="110">
        <v>29967.224999999999</v>
      </c>
      <c r="U255" s="110">
        <v>2231122.0275600003</v>
      </c>
    </row>
    <row r="256" spans="1:21" ht="22.5" x14ac:dyDescent="0.2">
      <c r="A256" s="103" t="s">
        <v>1040</v>
      </c>
      <c r="B256" s="103" t="s">
        <v>622</v>
      </c>
      <c r="C256" s="104"/>
      <c r="D256" s="104"/>
      <c r="E256" s="105">
        <v>9</v>
      </c>
      <c r="F256" s="106">
        <v>244162.87999999995</v>
      </c>
      <c r="G256" s="106">
        <v>2929954.5599999996</v>
      </c>
      <c r="H256" s="107">
        <v>0</v>
      </c>
      <c r="I256" s="107">
        <v>40693.813333333332</v>
      </c>
      <c r="J256" s="107">
        <v>406938.1333333333</v>
      </c>
      <c r="K256" s="108">
        <v>336944.77439999999</v>
      </c>
      <c r="L256" s="107">
        <v>87898.636799999993</v>
      </c>
      <c r="M256" s="107">
        <v>58599.09120000001</v>
      </c>
      <c r="N256" s="107">
        <v>175797.27359999999</v>
      </c>
      <c r="O256" s="107">
        <v>210956.72831999999</v>
      </c>
      <c r="P256" s="109">
        <v>4247783.0109866662</v>
      </c>
      <c r="Q256" s="107"/>
      <c r="R256" s="107">
        <v>0</v>
      </c>
      <c r="S256" s="107">
        <v>0</v>
      </c>
      <c r="T256" s="110">
        <v>0</v>
      </c>
      <c r="U256" s="110">
        <v>4247783.0109866662</v>
      </c>
    </row>
    <row r="257" spans="1:21" ht="22.5" x14ac:dyDescent="0.2">
      <c r="A257" s="103" t="s">
        <v>1151</v>
      </c>
      <c r="B257" s="103" t="s">
        <v>622</v>
      </c>
      <c r="C257" s="104"/>
      <c r="D257" s="104"/>
      <c r="E257" s="105">
        <v>1</v>
      </c>
      <c r="F257" s="106">
        <v>17229.440000000002</v>
      </c>
      <c r="G257" s="106">
        <v>206753.28000000003</v>
      </c>
      <c r="H257" s="107">
        <v>0</v>
      </c>
      <c r="I257" s="107">
        <v>2871.5733333333337</v>
      </c>
      <c r="J257" s="107">
        <v>28715.733333333334</v>
      </c>
      <c r="K257" s="108">
        <v>23776.627200000003</v>
      </c>
      <c r="L257" s="107">
        <v>6202.5984000000008</v>
      </c>
      <c r="M257" s="107">
        <v>4135.0656000000008</v>
      </c>
      <c r="N257" s="107">
        <v>12405.196800000002</v>
      </c>
      <c r="O257" s="107">
        <v>14886.23616</v>
      </c>
      <c r="P257" s="109">
        <v>299746.31082666665</v>
      </c>
      <c r="Q257" s="107"/>
      <c r="R257" s="107">
        <v>0</v>
      </c>
      <c r="S257" s="107">
        <v>0</v>
      </c>
      <c r="T257" s="110">
        <v>0</v>
      </c>
      <c r="U257" s="110">
        <v>299746.31082666665</v>
      </c>
    </row>
    <row r="258" spans="1:21" ht="22.5" x14ac:dyDescent="0.2">
      <c r="A258" s="103" t="s">
        <v>1152</v>
      </c>
      <c r="B258" s="103" t="s">
        <v>622</v>
      </c>
      <c r="C258" s="104"/>
      <c r="D258" s="104"/>
      <c r="E258" s="105">
        <v>4</v>
      </c>
      <c r="F258" s="106">
        <v>81696.399999999994</v>
      </c>
      <c r="G258" s="106">
        <v>980356.79999999993</v>
      </c>
      <c r="H258" s="107">
        <v>80796.239999999991</v>
      </c>
      <c r="I258" s="107">
        <v>13616.066666666666</v>
      </c>
      <c r="J258" s="107">
        <v>136160.66666666666</v>
      </c>
      <c r="K258" s="108">
        <v>112741.03199999999</v>
      </c>
      <c r="L258" s="107">
        <v>29410.703999999998</v>
      </c>
      <c r="M258" s="107">
        <v>19607.135999999999</v>
      </c>
      <c r="N258" s="107">
        <v>58821.407999999996</v>
      </c>
      <c r="O258" s="107">
        <v>70585.689599999983</v>
      </c>
      <c r="P258" s="109">
        <v>1502095.7429333332</v>
      </c>
      <c r="Q258" s="107"/>
      <c r="R258" s="107">
        <v>8614.7200000000012</v>
      </c>
      <c r="S258" s="107">
        <v>23712</v>
      </c>
      <c r="T258" s="110">
        <v>32326.720000000001</v>
      </c>
      <c r="U258" s="110">
        <v>1534422.4629333331</v>
      </c>
    </row>
    <row r="259" spans="1:21" ht="22.5" x14ac:dyDescent="0.2">
      <c r="A259" s="103" t="s">
        <v>1153</v>
      </c>
      <c r="B259" s="103" t="s">
        <v>622</v>
      </c>
      <c r="C259" s="104"/>
      <c r="D259" s="104"/>
      <c r="E259" s="105">
        <v>11</v>
      </c>
      <c r="F259" s="106">
        <v>222648.44000000006</v>
      </c>
      <c r="G259" s="106">
        <v>2671781.2800000003</v>
      </c>
      <c r="H259" s="107">
        <v>146202.72</v>
      </c>
      <c r="I259" s="107">
        <v>37108.073333333341</v>
      </c>
      <c r="J259" s="107">
        <v>371080.73333333334</v>
      </c>
      <c r="K259" s="108">
        <v>307254.84720000008</v>
      </c>
      <c r="L259" s="107">
        <v>80153.438399999999</v>
      </c>
      <c r="M259" s="107">
        <v>53435.625599999992</v>
      </c>
      <c r="N259" s="107">
        <v>160306.8768</v>
      </c>
      <c r="O259" s="107">
        <v>192368.25216000003</v>
      </c>
      <c r="P259" s="109">
        <v>4019691.8468266674</v>
      </c>
      <c r="Q259" s="107"/>
      <c r="R259" s="107">
        <v>40848.199999999997</v>
      </c>
      <c r="S259" s="107">
        <v>94848</v>
      </c>
      <c r="T259" s="110">
        <v>135696.20000000001</v>
      </c>
      <c r="U259" s="110">
        <v>4155388.0468266676</v>
      </c>
    </row>
    <row r="260" spans="1:21" ht="22.5" x14ac:dyDescent="0.2">
      <c r="A260" s="103" t="s">
        <v>1072</v>
      </c>
      <c r="B260" s="103" t="s">
        <v>622</v>
      </c>
      <c r="C260" s="104"/>
      <c r="D260" s="104"/>
      <c r="E260" s="105">
        <v>1</v>
      </c>
      <c r="F260" s="106">
        <v>26714</v>
      </c>
      <c r="G260" s="106">
        <v>320568</v>
      </c>
      <c r="H260" s="107">
        <v>19237.199999999997</v>
      </c>
      <c r="I260" s="107">
        <v>4452.3333333333339</v>
      </c>
      <c r="J260" s="107">
        <v>44523.333333333336</v>
      </c>
      <c r="K260" s="108">
        <v>36865.32</v>
      </c>
      <c r="L260" s="107">
        <v>9617.0399999999991</v>
      </c>
      <c r="M260" s="107">
        <v>6411.3600000000006</v>
      </c>
      <c r="N260" s="107">
        <v>19234.079999999998</v>
      </c>
      <c r="O260" s="107">
        <v>23080.895999999997</v>
      </c>
      <c r="P260" s="109">
        <v>483989.56266666664</v>
      </c>
      <c r="Q260" s="107"/>
      <c r="R260" s="107">
        <v>111324.22000000003</v>
      </c>
      <c r="S260" s="107">
        <v>278832</v>
      </c>
      <c r="T260" s="110">
        <v>390156.22000000003</v>
      </c>
      <c r="U260" s="110">
        <v>874145.78266666667</v>
      </c>
    </row>
    <row r="261" spans="1:21" ht="22.5" x14ac:dyDescent="0.2">
      <c r="A261" s="103" t="s">
        <v>1051</v>
      </c>
      <c r="B261" s="103" t="s">
        <v>622</v>
      </c>
      <c r="C261" s="104"/>
      <c r="D261" s="104"/>
      <c r="E261" s="105">
        <v>4</v>
      </c>
      <c r="F261" s="106">
        <v>73080.239999999991</v>
      </c>
      <c r="G261" s="106">
        <v>876962.87999999989</v>
      </c>
      <c r="H261" s="107">
        <v>23084.639999999999</v>
      </c>
      <c r="I261" s="107">
        <v>12180.040000000003</v>
      </c>
      <c r="J261" s="107">
        <v>121800.4</v>
      </c>
      <c r="K261" s="108">
        <v>100850.73119999999</v>
      </c>
      <c r="L261" s="107">
        <v>26308.886399999999</v>
      </c>
      <c r="M261" s="107">
        <v>17539.257599999997</v>
      </c>
      <c r="N261" s="107">
        <v>52617.772799999999</v>
      </c>
      <c r="O261" s="107">
        <v>63141.327359999996</v>
      </c>
      <c r="P261" s="109">
        <v>1294485.9353599998</v>
      </c>
      <c r="Q261" s="107"/>
      <c r="R261" s="107">
        <v>13357</v>
      </c>
      <c r="S261" s="107">
        <v>23712</v>
      </c>
      <c r="T261" s="110">
        <v>37069</v>
      </c>
      <c r="U261" s="110">
        <v>1331554.9353599998</v>
      </c>
    </row>
    <row r="262" spans="1:21" ht="22.5" x14ac:dyDescent="0.2">
      <c r="A262" s="103" t="s">
        <v>1154</v>
      </c>
      <c r="B262" s="103" t="s">
        <v>622</v>
      </c>
      <c r="C262" s="104"/>
      <c r="D262" s="104"/>
      <c r="E262" s="105">
        <v>1</v>
      </c>
      <c r="F262" s="106">
        <v>20155.12</v>
      </c>
      <c r="G262" s="106">
        <v>241861.44</v>
      </c>
      <c r="H262" s="107">
        <v>26932.079999999994</v>
      </c>
      <c r="I262" s="107">
        <v>3359.186666666667</v>
      </c>
      <c r="J262" s="107">
        <v>33591.866666666669</v>
      </c>
      <c r="K262" s="108">
        <v>27814.065600000002</v>
      </c>
      <c r="L262" s="107">
        <v>7255.8432000000003</v>
      </c>
      <c r="M262" s="107">
        <v>4837.2287999999999</v>
      </c>
      <c r="N262" s="107">
        <v>14511.686400000001</v>
      </c>
      <c r="O262" s="107">
        <v>17414.023679999998</v>
      </c>
      <c r="P262" s="109">
        <v>377577.42101333331</v>
      </c>
      <c r="Q262" s="107"/>
      <c r="R262" s="107">
        <v>36540.119999999995</v>
      </c>
      <c r="S262" s="107">
        <v>94848</v>
      </c>
      <c r="T262" s="110">
        <v>131388.12</v>
      </c>
      <c r="U262" s="110">
        <v>508965.54101333331</v>
      </c>
    </row>
    <row r="263" spans="1:21" ht="22.5" x14ac:dyDescent="0.2">
      <c r="A263" s="103" t="s">
        <v>1107</v>
      </c>
      <c r="B263" s="103" t="s">
        <v>622</v>
      </c>
      <c r="C263" s="104"/>
      <c r="D263" s="104"/>
      <c r="E263" s="105">
        <v>2</v>
      </c>
      <c r="F263" s="106">
        <v>33611.5</v>
      </c>
      <c r="G263" s="106">
        <v>403338</v>
      </c>
      <c r="H263" s="107">
        <v>0</v>
      </c>
      <c r="I263" s="107">
        <v>5601.916666666667</v>
      </c>
      <c r="J263" s="107">
        <v>56019.166666666672</v>
      </c>
      <c r="K263" s="108">
        <v>46383.87</v>
      </c>
      <c r="L263" s="107">
        <v>12100.14</v>
      </c>
      <c r="M263" s="107">
        <v>8066.76</v>
      </c>
      <c r="N263" s="107">
        <v>24200.28</v>
      </c>
      <c r="O263" s="107">
        <v>29040.335999999996</v>
      </c>
      <c r="P263" s="109">
        <v>584750.46933333343</v>
      </c>
      <c r="Q263" s="107"/>
      <c r="R263" s="107">
        <v>10077.56</v>
      </c>
      <c r="S263" s="107">
        <v>23712</v>
      </c>
      <c r="T263" s="110">
        <v>33789.56</v>
      </c>
      <c r="U263" s="110">
        <v>618540.02933333348</v>
      </c>
    </row>
    <row r="264" spans="1:21" ht="22.5" x14ac:dyDescent="0.2">
      <c r="A264" s="103" t="s">
        <v>1061</v>
      </c>
      <c r="B264" s="103" t="s">
        <v>622</v>
      </c>
      <c r="C264" s="104"/>
      <c r="D264" s="104"/>
      <c r="E264" s="105">
        <v>4</v>
      </c>
      <c r="F264" s="106">
        <v>86882.03</v>
      </c>
      <c r="G264" s="106">
        <v>1042584.3600000001</v>
      </c>
      <c r="H264" s="107">
        <v>46169.279999999999</v>
      </c>
      <c r="I264" s="107">
        <v>14480.338333333335</v>
      </c>
      <c r="J264" s="107">
        <v>144803.38333333333</v>
      </c>
      <c r="K264" s="108">
        <v>119897.20140000001</v>
      </c>
      <c r="L264" s="107">
        <v>31277.5308</v>
      </c>
      <c r="M264" s="107">
        <v>20851.6872</v>
      </c>
      <c r="N264" s="107">
        <v>62555.061600000001</v>
      </c>
      <c r="O264" s="107">
        <v>75066.073919999995</v>
      </c>
      <c r="P264" s="109">
        <v>1557684.9165866668</v>
      </c>
      <c r="Q264" s="107"/>
      <c r="R264" s="107">
        <v>16805.75</v>
      </c>
      <c r="S264" s="107">
        <v>47424</v>
      </c>
      <c r="T264" s="110">
        <v>64229.75</v>
      </c>
      <c r="U264" s="110">
        <v>1621914.6665866668</v>
      </c>
    </row>
    <row r="265" spans="1:21" ht="22.5" x14ac:dyDescent="0.2">
      <c r="A265" s="103" t="s">
        <v>1062</v>
      </c>
      <c r="B265" s="103" t="s">
        <v>622</v>
      </c>
      <c r="C265" s="104"/>
      <c r="D265" s="104"/>
      <c r="E265" s="105">
        <v>1</v>
      </c>
      <c r="F265" s="106">
        <v>14191.37</v>
      </c>
      <c r="G265" s="106">
        <v>170296.44</v>
      </c>
      <c r="H265" s="107">
        <v>26932.079999999994</v>
      </c>
      <c r="I265" s="107">
        <v>2365.2283333333335</v>
      </c>
      <c r="J265" s="107">
        <v>23652.283333333333</v>
      </c>
      <c r="K265" s="108">
        <v>19584.0906</v>
      </c>
      <c r="L265" s="107">
        <v>5108.8931999999995</v>
      </c>
      <c r="M265" s="107">
        <v>3405.9288000000001</v>
      </c>
      <c r="N265" s="107">
        <v>10217.786399999999</v>
      </c>
      <c r="O265" s="107">
        <v>12261.34368</v>
      </c>
      <c r="P265" s="109">
        <v>273824.07434666663</v>
      </c>
      <c r="Q265" s="107"/>
      <c r="R265" s="107">
        <v>43441.014999999999</v>
      </c>
      <c r="S265" s="107">
        <v>72960</v>
      </c>
      <c r="T265" s="110">
        <v>116401.015</v>
      </c>
      <c r="U265" s="110">
        <v>390225.08934666665</v>
      </c>
    </row>
    <row r="266" spans="1:21" ht="22.5" x14ac:dyDescent="0.2">
      <c r="A266" s="103" t="s">
        <v>1155</v>
      </c>
      <c r="B266" s="103" t="s">
        <v>622</v>
      </c>
      <c r="C266" s="104"/>
      <c r="D266" s="104"/>
      <c r="E266" s="105">
        <v>2</v>
      </c>
      <c r="F266" s="106">
        <v>37464.67</v>
      </c>
      <c r="G266" s="106">
        <v>449576.04</v>
      </c>
      <c r="H266" s="107">
        <v>26932.079999999994</v>
      </c>
      <c r="I266" s="107">
        <v>6244.1116666666667</v>
      </c>
      <c r="J266" s="107">
        <v>62441.116666666669</v>
      </c>
      <c r="K266" s="108">
        <v>51701.244599999998</v>
      </c>
      <c r="L266" s="107">
        <v>13487.281199999998</v>
      </c>
      <c r="M266" s="107">
        <v>8991.5207999999984</v>
      </c>
      <c r="N266" s="107">
        <v>26974.562399999995</v>
      </c>
      <c r="O266" s="107">
        <v>32369.474879999998</v>
      </c>
      <c r="P266" s="109">
        <v>678717.43221333332</v>
      </c>
      <c r="Q266" s="107"/>
      <c r="R266" s="107">
        <v>7095.6850000000004</v>
      </c>
      <c r="S266" s="107">
        <v>18240</v>
      </c>
      <c r="T266" s="110">
        <v>25335.685000000001</v>
      </c>
      <c r="U266" s="110">
        <v>704053.11721333337</v>
      </c>
    </row>
    <row r="267" spans="1:21" ht="22.5" x14ac:dyDescent="0.2">
      <c r="A267" s="103" t="s">
        <v>1156</v>
      </c>
      <c r="B267" s="103" t="s">
        <v>622</v>
      </c>
      <c r="C267" s="104"/>
      <c r="D267" s="104"/>
      <c r="E267" s="105">
        <v>1</v>
      </c>
      <c r="F267" s="106">
        <v>21963.48</v>
      </c>
      <c r="G267" s="106">
        <v>263561.76</v>
      </c>
      <c r="H267" s="107">
        <v>0</v>
      </c>
      <c r="I267" s="107">
        <v>3660.5800000000004</v>
      </c>
      <c r="J267" s="107">
        <v>36605.800000000003</v>
      </c>
      <c r="K267" s="108">
        <v>30309.602400000003</v>
      </c>
      <c r="L267" s="107">
        <v>7906.8527999999997</v>
      </c>
      <c r="M267" s="107">
        <v>5271.2352000000001</v>
      </c>
      <c r="N267" s="107">
        <v>15813.705599999999</v>
      </c>
      <c r="O267" s="107">
        <v>18976.44672</v>
      </c>
      <c r="P267" s="109">
        <v>382105.98271999997</v>
      </c>
      <c r="Q267" s="107"/>
      <c r="R267" s="107">
        <v>18732.334999999999</v>
      </c>
      <c r="S267" s="107">
        <v>36480</v>
      </c>
      <c r="T267" s="110">
        <v>55212.334999999999</v>
      </c>
      <c r="U267" s="110">
        <v>437318.31771999999</v>
      </c>
    </row>
    <row r="268" spans="1:21" ht="22.5" x14ac:dyDescent="0.2">
      <c r="A268" s="103" t="s">
        <v>1157</v>
      </c>
      <c r="B268" s="103" t="s">
        <v>622</v>
      </c>
      <c r="C268" s="104"/>
      <c r="D268" s="104"/>
      <c r="E268" s="105">
        <v>2</v>
      </c>
      <c r="F268" s="106">
        <v>39924.639999999999</v>
      </c>
      <c r="G268" s="106">
        <v>479095.68</v>
      </c>
      <c r="H268" s="107">
        <v>11542.32</v>
      </c>
      <c r="I268" s="107">
        <v>6654.1066666666666</v>
      </c>
      <c r="J268" s="107">
        <v>66541.066666666666</v>
      </c>
      <c r="K268" s="108">
        <v>55096.003199999999</v>
      </c>
      <c r="L268" s="107">
        <v>14372.8704</v>
      </c>
      <c r="M268" s="107">
        <v>9581.9135999999999</v>
      </c>
      <c r="N268" s="107">
        <v>28745.7408</v>
      </c>
      <c r="O268" s="107">
        <v>34494.888959999997</v>
      </c>
      <c r="P268" s="109">
        <v>706124.5902933334</v>
      </c>
      <c r="Q268" s="107"/>
      <c r="R268" s="107">
        <v>10981.74</v>
      </c>
      <c r="S268" s="107">
        <v>23712</v>
      </c>
      <c r="T268" s="110">
        <v>34693.74</v>
      </c>
      <c r="U268" s="110">
        <v>740818.33029333339</v>
      </c>
    </row>
    <row r="269" spans="1:21" ht="22.5" x14ac:dyDescent="0.2">
      <c r="A269" s="103" t="s">
        <v>1064</v>
      </c>
      <c r="B269" s="103" t="s">
        <v>622</v>
      </c>
      <c r="C269" s="104"/>
      <c r="D269" s="104"/>
      <c r="E269" s="105">
        <v>19</v>
      </c>
      <c r="F269" s="106">
        <v>363645.78</v>
      </c>
      <c r="G269" s="106">
        <v>4363749.3600000003</v>
      </c>
      <c r="H269" s="107">
        <v>261625.91999999998</v>
      </c>
      <c r="I269" s="107">
        <v>60607.630000000005</v>
      </c>
      <c r="J269" s="107">
        <v>606076.30000000005</v>
      </c>
      <c r="K269" s="108">
        <v>501831.17640000017</v>
      </c>
      <c r="L269" s="107">
        <v>130912.48079999998</v>
      </c>
      <c r="M269" s="107">
        <v>87274.987200000018</v>
      </c>
      <c r="N269" s="107">
        <v>261824.96159999995</v>
      </c>
      <c r="O269" s="107">
        <v>314189.95391999988</v>
      </c>
      <c r="P269" s="109">
        <v>6588092.7699200008</v>
      </c>
      <c r="Q269" s="107"/>
      <c r="R269" s="107">
        <v>19962.32</v>
      </c>
      <c r="S269" s="107">
        <v>47424</v>
      </c>
      <c r="T269" s="110">
        <v>67386.320000000007</v>
      </c>
      <c r="U269" s="110">
        <v>6655479.0899200011</v>
      </c>
    </row>
    <row r="270" spans="1:21" ht="22.5" x14ac:dyDescent="0.2">
      <c r="A270" s="103" t="s">
        <v>1119</v>
      </c>
      <c r="B270" s="103" t="s">
        <v>622</v>
      </c>
      <c r="C270" s="104"/>
      <c r="D270" s="104"/>
      <c r="E270" s="105">
        <v>8</v>
      </c>
      <c r="F270" s="106">
        <v>147627.12</v>
      </c>
      <c r="G270" s="106">
        <v>1771525.4400000002</v>
      </c>
      <c r="H270" s="107">
        <v>96186</v>
      </c>
      <c r="I270" s="107">
        <v>24604.519999999997</v>
      </c>
      <c r="J270" s="107">
        <v>246045.19999999995</v>
      </c>
      <c r="K270" s="108">
        <v>203725.42560000002</v>
      </c>
      <c r="L270" s="107">
        <v>53145.763200000001</v>
      </c>
      <c r="M270" s="107">
        <v>35430.508800000003</v>
      </c>
      <c r="N270" s="107">
        <v>106291.5264</v>
      </c>
      <c r="O270" s="107">
        <v>127549.83168</v>
      </c>
      <c r="P270" s="109">
        <v>2664504.2156799999</v>
      </c>
      <c r="Q270" s="107"/>
      <c r="R270" s="107">
        <v>181822.89</v>
      </c>
      <c r="S270" s="107">
        <v>456528</v>
      </c>
      <c r="T270" s="110">
        <v>638350.89</v>
      </c>
      <c r="U270" s="110">
        <v>3302855.10568</v>
      </c>
    </row>
    <row r="271" spans="1:21" ht="22.5" x14ac:dyDescent="0.2">
      <c r="A271" s="103" t="s">
        <v>1041</v>
      </c>
      <c r="B271" s="103" t="s">
        <v>622</v>
      </c>
      <c r="C271" s="104"/>
      <c r="D271" s="104"/>
      <c r="E271" s="105">
        <v>7</v>
      </c>
      <c r="F271" s="106">
        <v>121734.37000000001</v>
      </c>
      <c r="G271" s="106">
        <v>1460812.44</v>
      </c>
      <c r="H271" s="107">
        <v>26932.080000000002</v>
      </c>
      <c r="I271" s="107">
        <v>20289.061666666668</v>
      </c>
      <c r="J271" s="107">
        <v>202890.6166666667</v>
      </c>
      <c r="K271" s="108">
        <v>167993.43059999999</v>
      </c>
      <c r="L271" s="107">
        <v>43824.373200000002</v>
      </c>
      <c r="M271" s="107">
        <v>29216.248799999998</v>
      </c>
      <c r="N271" s="107">
        <v>87648.746400000004</v>
      </c>
      <c r="O271" s="107">
        <v>105178.49567999999</v>
      </c>
      <c r="P271" s="109">
        <v>2144785.4930133335</v>
      </c>
      <c r="Q271" s="107"/>
      <c r="R271" s="107">
        <v>73813.56</v>
      </c>
      <c r="S271" s="107">
        <v>195696</v>
      </c>
      <c r="T271" s="110">
        <v>269509.56</v>
      </c>
      <c r="U271" s="110">
        <v>2414295.0530133336</v>
      </c>
    </row>
    <row r="272" spans="1:21" ht="22.5" x14ac:dyDescent="0.2">
      <c r="A272" s="103" t="s">
        <v>1158</v>
      </c>
      <c r="B272" s="103" t="s">
        <v>622</v>
      </c>
      <c r="C272" s="104"/>
      <c r="D272" s="104"/>
      <c r="E272" s="105">
        <v>7</v>
      </c>
      <c r="F272" s="106">
        <v>135808.16</v>
      </c>
      <c r="G272" s="106">
        <v>1629697.92</v>
      </c>
      <c r="H272" s="107">
        <v>161592.47999999998</v>
      </c>
      <c r="I272" s="107">
        <v>22634.693333333336</v>
      </c>
      <c r="J272" s="107">
        <v>226346.93333333335</v>
      </c>
      <c r="K272" s="108">
        <v>187415.26080000002</v>
      </c>
      <c r="L272" s="107">
        <v>48890.937599999997</v>
      </c>
      <c r="M272" s="107">
        <v>32593.9584</v>
      </c>
      <c r="N272" s="107">
        <v>97781.875199999995</v>
      </c>
      <c r="O272" s="107">
        <v>117338.25023999999</v>
      </c>
      <c r="P272" s="109">
        <v>2524292.3089066665</v>
      </c>
      <c r="Q272" s="107"/>
      <c r="R272" s="107">
        <v>60867.185000000005</v>
      </c>
      <c r="S272" s="107">
        <v>166512</v>
      </c>
      <c r="T272" s="110">
        <v>227379.185</v>
      </c>
      <c r="U272" s="110">
        <v>2751671.4939066665</v>
      </c>
    </row>
    <row r="273" spans="1:21" ht="22.5" x14ac:dyDescent="0.2">
      <c r="A273" s="103" t="s">
        <v>1159</v>
      </c>
      <c r="B273" s="103" t="s">
        <v>622</v>
      </c>
      <c r="C273" s="104"/>
      <c r="D273" s="104"/>
      <c r="E273" s="105">
        <v>6</v>
      </c>
      <c r="F273" s="106">
        <v>120015.24</v>
      </c>
      <c r="G273" s="106">
        <v>1440182.88</v>
      </c>
      <c r="H273" s="107">
        <v>157745.04</v>
      </c>
      <c r="I273" s="107">
        <v>20002.540000000005</v>
      </c>
      <c r="J273" s="107">
        <v>200025.40000000002</v>
      </c>
      <c r="K273" s="108">
        <v>165621.03120000003</v>
      </c>
      <c r="L273" s="107">
        <v>43205.486399999994</v>
      </c>
      <c r="M273" s="107">
        <v>28803.657600000006</v>
      </c>
      <c r="N273" s="107">
        <v>86410.972799999989</v>
      </c>
      <c r="O273" s="107">
        <v>103693.16735999999</v>
      </c>
      <c r="P273" s="109">
        <v>2245690.1753599998</v>
      </c>
      <c r="Q273" s="107"/>
      <c r="R273" s="107">
        <v>67904.08</v>
      </c>
      <c r="S273" s="107">
        <v>165984</v>
      </c>
      <c r="T273" s="110">
        <v>233888.08000000002</v>
      </c>
      <c r="U273" s="110">
        <v>2479578.2553599998</v>
      </c>
    </row>
    <row r="274" spans="1:21" ht="22.5" x14ac:dyDescent="0.2">
      <c r="A274" s="103" t="s">
        <v>1160</v>
      </c>
      <c r="B274" s="103" t="s">
        <v>622</v>
      </c>
      <c r="C274" s="104"/>
      <c r="D274" s="104"/>
      <c r="E274" s="105">
        <v>2</v>
      </c>
      <c r="F274" s="106">
        <v>35825</v>
      </c>
      <c r="G274" s="106">
        <v>429900</v>
      </c>
      <c r="H274" s="107">
        <v>0</v>
      </c>
      <c r="I274" s="107">
        <v>5970.8333333333339</v>
      </c>
      <c r="J274" s="107">
        <v>59708.333333333336</v>
      </c>
      <c r="K274" s="108">
        <v>49438.5</v>
      </c>
      <c r="L274" s="107">
        <v>12897</v>
      </c>
      <c r="M274" s="107">
        <v>8598</v>
      </c>
      <c r="N274" s="107">
        <v>25794</v>
      </c>
      <c r="O274" s="107">
        <v>30952.799999999999</v>
      </c>
      <c r="P274" s="109">
        <v>623259.46666666667</v>
      </c>
      <c r="Q274" s="107"/>
      <c r="R274" s="107">
        <v>60007.62</v>
      </c>
      <c r="S274" s="107">
        <v>148272</v>
      </c>
      <c r="T274" s="110">
        <v>208279.62</v>
      </c>
      <c r="U274" s="110">
        <v>831539.08666666667</v>
      </c>
    </row>
    <row r="275" spans="1:21" ht="22.5" x14ac:dyDescent="0.2">
      <c r="A275" s="103" t="s">
        <v>1161</v>
      </c>
      <c r="B275" s="103" t="s">
        <v>622</v>
      </c>
      <c r="C275" s="104"/>
      <c r="D275" s="104"/>
      <c r="E275" s="105">
        <v>1</v>
      </c>
      <c r="F275" s="106">
        <v>18668.5</v>
      </c>
      <c r="G275" s="106">
        <v>224022</v>
      </c>
      <c r="H275" s="107">
        <v>0</v>
      </c>
      <c r="I275" s="107">
        <v>3111.4166666666665</v>
      </c>
      <c r="J275" s="107">
        <v>31114.166666666664</v>
      </c>
      <c r="K275" s="108">
        <v>25762.530000000002</v>
      </c>
      <c r="L275" s="107">
        <v>6720.66</v>
      </c>
      <c r="M275" s="107">
        <v>4480.4400000000005</v>
      </c>
      <c r="N275" s="107">
        <v>13441.32</v>
      </c>
      <c r="O275" s="107">
        <v>16129.583999999999</v>
      </c>
      <c r="P275" s="109">
        <v>324782.1173333333</v>
      </c>
      <c r="Q275" s="107"/>
      <c r="R275" s="107">
        <v>17912.5</v>
      </c>
      <c r="S275" s="107">
        <v>47424</v>
      </c>
      <c r="T275" s="110">
        <v>65336.5</v>
      </c>
      <c r="U275" s="110">
        <v>390118.6173333333</v>
      </c>
    </row>
    <row r="276" spans="1:21" ht="22.5" x14ac:dyDescent="0.2">
      <c r="A276" s="103" t="s">
        <v>1138</v>
      </c>
      <c r="B276" s="103" t="s">
        <v>622</v>
      </c>
      <c r="C276" s="104"/>
      <c r="D276" s="104"/>
      <c r="E276" s="105">
        <v>1</v>
      </c>
      <c r="F276" s="106">
        <v>19688</v>
      </c>
      <c r="G276" s="106">
        <v>236256</v>
      </c>
      <c r="H276" s="107">
        <v>23084.639999999999</v>
      </c>
      <c r="I276" s="107">
        <v>3281.3333333333339</v>
      </c>
      <c r="J276" s="107">
        <v>32813.333333333336</v>
      </c>
      <c r="K276" s="108">
        <v>27169.440000000002</v>
      </c>
      <c r="L276" s="107">
        <v>7087.6799999999994</v>
      </c>
      <c r="M276" s="107">
        <v>4725.12</v>
      </c>
      <c r="N276" s="107">
        <v>14175.359999999999</v>
      </c>
      <c r="O276" s="107">
        <v>17010.431999999997</v>
      </c>
      <c r="P276" s="109">
        <v>365603.33866666659</v>
      </c>
      <c r="Q276" s="107"/>
      <c r="R276" s="107">
        <v>9334.25</v>
      </c>
      <c r="S276" s="107">
        <v>23712</v>
      </c>
      <c r="T276" s="110">
        <v>33046.25</v>
      </c>
      <c r="U276" s="110">
        <v>398649.58866666659</v>
      </c>
    </row>
    <row r="277" spans="1:21" x14ac:dyDescent="0.2">
      <c r="A277" s="103" t="s">
        <v>1120</v>
      </c>
      <c r="B277" s="103" t="s">
        <v>623</v>
      </c>
      <c r="C277" s="104"/>
      <c r="D277" s="104"/>
      <c r="E277" s="105">
        <v>1</v>
      </c>
      <c r="F277" s="106">
        <v>19279.95</v>
      </c>
      <c r="G277" s="106">
        <v>231359.40000000002</v>
      </c>
      <c r="H277" s="107">
        <v>0</v>
      </c>
      <c r="I277" s="107">
        <v>3213.3250000000007</v>
      </c>
      <c r="J277" s="107">
        <v>32133.250000000004</v>
      </c>
      <c r="K277" s="108">
        <v>26606.331000000006</v>
      </c>
      <c r="L277" s="107">
        <v>6940.7820000000002</v>
      </c>
      <c r="M277" s="107">
        <v>4627.188000000001</v>
      </c>
      <c r="N277" s="107">
        <v>13881.564</v>
      </c>
      <c r="O277" s="107">
        <v>16657.876800000002</v>
      </c>
      <c r="P277" s="109">
        <v>335419.71680000011</v>
      </c>
      <c r="Q277" s="107"/>
      <c r="R277" s="107">
        <v>332807.04499999998</v>
      </c>
      <c r="S277" s="107">
        <v>777840</v>
      </c>
      <c r="T277" s="110">
        <v>1110647.0449999999</v>
      </c>
      <c r="U277" s="110">
        <v>1446066.7618</v>
      </c>
    </row>
    <row r="278" spans="1:21" x14ac:dyDescent="0.2">
      <c r="A278" s="103" t="s">
        <v>1075</v>
      </c>
      <c r="B278" s="103" t="s">
        <v>623</v>
      </c>
      <c r="C278" s="104"/>
      <c r="D278" s="104"/>
      <c r="E278" s="105">
        <v>1</v>
      </c>
      <c r="F278" s="106">
        <v>18114.400000000001</v>
      </c>
      <c r="G278" s="106">
        <v>217372.80000000002</v>
      </c>
      <c r="H278" s="107">
        <v>0</v>
      </c>
      <c r="I278" s="107">
        <v>3019.0666666666671</v>
      </c>
      <c r="J278" s="107">
        <v>30190.666666666668</v>
      </c>
      <c r="K278" s="108">
        <v>24997.872000000003</v>
      </c>
      <c r="L278" s="107">
        <v>6521.1840000000002</v>
      </c>
      <c r="M278" s="107">
        <v>4347.4560000000001</v>
      </c>
      <c r="N278" s="107">
        <v>13042.368</v>
      </c>
      <c r="O278" s="107">
        <v>15650.8416</v>
      </c>
      <c r="P278" s="109">
        <v>315142.25493333337</v>
      </c>
      <c r="Q278" s="107"/>
      <c r="R278" s="107">
        <v>9639.9750000000004</v>
      </c>
      <c r="S278" s="107">
        <v>18240</v>
      </c>
      <c r="T278" s="110">
        <v>27879.974999999999</v>
      </c>
      <c r="U278" s="110">
        <v>343022.22993333335</v>
      </c>
    </row>
    <row r="279" spans="1:21" x14ac:dyDescent="0.2">
      <c r="A279" s="103" t="s">
        <v>1037</v>
      </c>
      <c r="B279" s="103" t="s">
        <v>623</v>
      </c>
      <c r="C279" s="104"/>
      <c r="D279" s="104"/>
      <c r="E279" s="105">
        <v>3</v>
      </c>
      <c r="F279" s="106">
        <v>68426.78</v>
      </c>
      <c r="G279" s="106">
        <v>821121.35999999987</v>
      </c>
      <c r="H279" s="107">
        <v>88491.12</v>
      </c>
      <c r="I279" s="107">
        <v>11404.463333333333</v>
      </c>
      <c r="J279" s="107">
        <v>114044.63333333333</v>
      </c>
      <c r="K279" s="108">
        <v>94428.95640000001</v>
      </c>
      <c r="L279" s="107">
        <v>24633.640799999997</v>
      </c>
      <c r="M279" s="107">
        <v>16422.427199999998</v>
      </c>
      <c r="N279" s="107">
        <v>49267.281599999995</v>
      </c>
      <c r="O279" s="107">
        <v>59120.73792</v>
      </c>
      <c r="P279" s="109">
        <v>1278934.6205866665</v>
      </c>
      <c r="Q279" s="107"/>
      <c r="R279" s="107">
        <v>9057.2000000000007</v>
      </c>
      <c r="S279" s="107">
        <v>18240</v>
      </c>
      <c r="T279" s="110">
        <v>27297.200000000001</v>
      </c>
      <c r="U279" s="110">
        <v>1306231.8205866665</v>
      </c>
    </row>
    <row r="280" spans="1:21" x14ac:dyDescent="0.2">
      <c r="A280" s="103" t="s">
        <v>1043</v>
      </c>
      <c r="B280" s="103" t="s">
        <v>623</v>
      </c>
      <c r="C280" s="104"/>
      <c r="D280" s="104"/>
      <c r="E280" s="105">
        <v>4</v>
      </c>
      <c r="F280" s="106">
        <v>77485.2</v>
      </c>
      <c r="G280" s="106">
        <v>929822.39999999991</v>
      </c>
      <c r="H280" s="107">
        <v>11542.32</v>
      </c>
      <c r="I280" s="107">
        <v>12914.199999999999</v>
      </c>
      <c r="J280" s="107">
        <v>129141.99999999999</v>
      </c>
      <c r="K280" s="108">
        <v>106929.576</v>
      </c>
      <c r="L280" s="107">
        <v>27894.671999999995</v>
      </c>
      <c r="M280" s="107">
        <v>18596.448</v>
      </c>
      <c r="N280" s="107">
        <v>55789.34399999999</v>
      </c>
      <c r="O280" s="107">
        <v>66947.212799999994</v>
      </c>
      <c r="P280" s="109">
        <v>1359578.1728000001</v>
      </c>
      <c r="Q280" s="107"/>
      <c r="R280" s="107">
        <v>34213.39</v>
      </c>
      <c r="S280" s="107">
        <v>71136</v>
      </c>
      <c r="T280" s="110">
        <v>105349.39</v>
      </c>
      <c r="U280" s="110">
        <v>1464927.5628</v>
      </c>
    </row>
    <row r="281" spans="1:21" x14ac:dyDescent="0.2">
      <c r="A281" s="103" t="s">
        <v>1142</v>
      </c>
      <c r="B281" s="103" t="s">
        <v>623</v>
      </c>
      <c r="C281" s="104"/>
      <c r="D281" s="104"/>
      <c r="E281" s="105">
        <v>1</v>
      </c>
      <c r="F281" s="106">
        <v>17369.900000000001</v>
      </c>
      <c r="G281" s="106">
        <v>208438.80000000002</v>
      </c>
      <c r="H281" s="107">
        <v>0</v>
      </c>
      <c r="I281" s="107">
        <v>2894.9833333333336</v>
      </c>
      <c r="J281" s="107">
        <v>28949.833333333332</v>
      </c>
      <c r="K281" s="108">
        <v>23970.462000000003</v>
      </c>
      <c r="L281" s="107">
        <v>6253.1640000000007</v>
      </c>
      <c r="M281" s="107">
        <v>4168.7760000000007</v>
      </c>
      <c r="N281" s="107">
        <v>12506.328000000001</v>
      </c>
      <c r="O281" s="107">
        <v>15007.5936</v>
      </c>
      <c r="P281" s="109">
        <v>302189.9402666667</v>
      </c>
      <c r="Q281" s="107"/>
      <c r="R281" s="107">
        <v>38742.6</v>
      </c>
      <c r="S281" s="107">
        <v>100848</v>
      </c>
      <c r="T281" s="110">
        <v>139590.6</v>
      </c>
      <c r="U281" s="110">
        <v>441780.54026666668</v>
      </c>
    </row>
    <row r="282" spans="1:21" x14ac:dyDescent="0.2">
      <c r="A282" s="103" t="s">
        <v>1057</v>
      </c>
      <c r="B282" s="103" t="s">
        <v>623</v>
      </c>
      <c r="C282" s="104"/>
      <c r="D282" s="104"/>
      <c r="E282" s="105">
        <v>1</v>
      </c>
      <c r="F282" s="106">
        <v>17740.78</v>
      </c>
      <c r="G282" s="106">
        <v>212889.36</v>
      </c>
      <c r="H282" s="107">
        <v>0</v>
      </c>
      <c r="I282" s="107">
        <v>2956.7966666666671</v>
      </c>
      <c r="J282" s="107">
        <v>29567.966666666667</v>
      </c>
      <c r="K282" s="108">
        <v>24482.276399999999</v>
      </c>
      <c r="L282" s="107">
        <v>6386.6807999999992</v>
      </c>
      <c r="M282" s="107">
        <v>4257.7871999999998</v>
      </c>
      <c r="N282" s="107">
        <v>12773.361599999998</v>
      </c>
      <c r="O282" s="107">
        <v>15328.033919999998</v>
      </c>
      <c r="P282" s="109">
        <v>308642.26325333334</v>
      </c>
      <c r="Q282" s="107"/>
      <c r="R282" s="107">
        <v>8684.9500000000007</v>
      </c>
      <c r="S282" s="107">
        <v>23712</v>
      </c>
      <c r="T282" s="110">
        <v>32396.95</v>
      </c>
      <c r="U282" s="110">
        <v>341039.21325333335</v>
      </c>
    </row>
    <row r="283" spans="1:21" x14ac:dyDescent="0.2">
      <c r="A283" s="103" t="s">
        <v>1162</v>
      </c>
      <c r="B283" s="103" t="s">
        <v>623</v>
      </c>
      <c r="C283" s="104"/>
      <c r="D283" s="104"/>
      <c r="E283" s="105">
        <v>1</v>
      </c>
      <c r="F283" s="106">
        <v>17755.740000000002</v>
      </c>
      <c r="G283" s="106">
        <v>213068.88</v>
      </c>
      <c r="H283" s="107">
        <v>0</v>
      </c>
      <c r="I283" s="107">
        <v>2959.2900000000004</v>
      </c>
      <c r="J283" s="107">
        <v>29592.9</v>
      </c>
      <c r="K283" s="108">
        <v>24502.921200000001</v>
      </c>
      <c r="L283" s="107">
        <v>6392.0663999999997</v>
      </c>
      <c r="M283" s="107">
        <v>4261.3775999999998</v>
      </c>
      <c r="N283" s="107">
        <v>12784.132799999999</v>
      </c>
      <c r="O283" s="107">
        <v>15340.959359999999</v>
      </c>
      <c r="P283" s="109">
        <v>308902.52736000001</v>
      </c>
      <c r="Q283" s="107"/>
      <c r="R283" s="107">
        <v>8870.39</v>
      </c>
      <c r="S283" s="107">
        <v>23712</v>
      </c>
      <c r="T283" s="110">
        <v>32582.39</v>
      </c>
      <c r="U283" s="110">
        <v>341484.91736000002</v>
      </c>
    </row>
    <row r="284" spans="1:21" x14ac:dyDescent="0.2">
      <c r="A284" s="103" t="s">
        <v>1163</v>
      </c>
      <c r="B284" s="103" t="s">
        <v>623</v>
      </c>
      <c r="C284" s="104"/>
      <c r="D284" s="104"/>
      <c r="E284" s="105">
        <v>13</v>
      </c>
      <c r="F284" s="106">
        <v>289732.86</v>
      </c>
      <c r="G284" s="106">
        <v>3476794.3200000012</v>
      </c>
      <c r="H284" s="107">
        <v>207761.75999999998</v>
      </c>
      <c r="I284" s="107">
        <v>48288.81</v>
      </c>
      <c r="J284" s="107">
        <v>482888.1</v>
      </c>
      <c r="K284" s="108">
        <v>399831.34680000017</v>
      </c>
      <c r="L284" s="107">
        <v>104303.8296</v>
      </c>
      <c r="M284" s="107">
        <v>69535.886400000003</v>
      </c>
      <c r="N284" s="107">
        <v>208607.65919999999</v>
      </c>
      <c r="O284" s="107">
        <v>250329.19104000001</v>
      </c>
      <c r="P284" s="109">
        <v>5248340.9030400012</v>
      </c>
      <c r="Q284" s="107"/>
      <c r="R284" s="107">
        <v>8877.8700000000008</v>
      </c>
      <c r="S284" s="107">
        <v>23712</v>
      </c>
      <c r="T284" s="110">
        <v>32589.870000000003</v>
      </c>
      <c r="U284" s="110">
        <v>5280930.7730400013</v>
      </c>
    </row>
    <row r="285" spans="1:21" x14ac:dyDescent="0.2">
      <c r="A285" s="103" t="s">
        <v>1038</v>
      </c>
      <c r="B285" s="103" t="s">
        <v>623</v>
      </c>
      <c r="C285" s="104"/>
      <c r="D285" s="104"/>
      <c r="E285" s="105">
        <v>1</v>
      </c>
      <c r="F285" s="106">
        <v>68144.7</v>
      </c>
      <c r="G285" s="106">
        <v>817736.39999999991</v>
      </c>
      <c r="H285" s="107">
        <v>0</v>
      </c>
      <c r="I285" s="107">
        <v>11357.449999999999</v>
      </c>
      <c r="J285" s="107">
        <v>113574.49999999999</v>
      </c>
      <c r="K285" s="108">
        <v>94039.685999999987</v>
      </c>
      <c r="L285" s="107">
        <v>24532.091999999997</v>
      </c>
      <c r="M285" s="107">
        <v>16354.727999999999</v>
      </c>
      <c r="N285" s="107">
        <v>49064.183999999994</v>
      </c>
      <c r="O285" s="107">
        <v>58877.020799999991</v>
      </c>
      <c r="P285" s="109">
        <v>1185536.0607999996</v>
      </c>
      <c r="Q285" s="107"/>
      <c r="R285" s="107">
        <v>144866.43</v>
      </c>
      <c r="S285" s="107">
        <v>326256</v>
      </c>
      <c r="T285" s="110">
        <v>471122.43</v>
      </c>
      <c r="U285" s="110">
        <v>1656658.4907999996</v>
      </c>
    </row>
    <row r="286" spans="1:21" x14ac:dyDescent="0.2">
      <c r="A286" s="103" t="s">
        <v>1048</v>
      </c>
      <c r="B286" s="103" t="s">
        <v>623</v>
      </c>
      <c r="C286" s="104"/>
      <c r="D286" s="104"/>
      <c r="E286" s="105">
        <v>2</v>
      </c>
      <c r="F286" s="106">
        <v>45592.98</v>
      </c>
      <c r="G286" s="106">
        <v>547115.76</v>
      </c>
      <c r="H286" s="107">
        <v>0</v>
      </c>
      <c r="I286" s="107">
        <v>7598.8300000000008</v>
      </c>
      <c r="J286" s="107">
        <v>75988.3</v>
      </c>
      <c r="K286" s="108">
        <v>62918.312400000003</v>
      </c>
      <c r="L286" s="107">
        <v>16413.4728</v>
      </c>
      <c r="M286" s="107">
        <v>10942.315200000001</v>
      </c>
      <c r="N286" s="107">
        <v>32826.945599999999</v>
      </c>
      <c r="O286" s="107">
        <v>39392.334719999999</v>
      </c>
      <c r="P286" s="109">
        <v>793196.27072000003</v>
      </c>
      <c r="Q286" s="107"/>
      <c r="R286" s="107">
        <v>0</v>
      </c>
      <c r="S286" s="107">
        <v>0</v>
      </c>
      <c r="T286" s="110">
        <v>0</v>
      </c>
      <c r="U286" s="110">
        <v>793196.27072000003</v>
      </c>
    </row>
    <row r="287" spans="1:21" x14ac:dyDescent="0.2">
      <c r="A287" s="103" t="s">
        <v>1039</v>
      </c>
      <c r="B287" s="103" t="s">
        <v>623</v>
      </c>
      <c r="C287" s="104"/>
      <c r="D287" s="104"/>
      <c r="E287" s="105">
        <v>1</v>
      </c>
      <c r="F287" s="106">
        <v>42174.18</v>
      </c>
      <c r="G287" s="106">
        <v>506090.16000000003</v>
      </c>
      <c r="H287" s="107">
        <v>0</v>
      </c>
      <c r="I287" s="107">
        <v>7029.0300000000007</v>
      </c>
      <c r="J287" s="107">
        <v>70290.3</v>
      </c>
      <c r="K287" s="108">
        <v>58200.368400000007</v>
      </c>
      <c r="L287" s="107">
        <v>15182.7048</v>
      </c>
      <c r="M287" s="107">
        <v>10121.8032</v>
      </c>
      <c r="N287" s="107">
        <v>30365.409599999999</v>
      </c>
      <c r="O287" s="107">
        <v>36438.491520000003</v>
      </c>
      <c r="P287" s="109">
        <v>733718.26752000011</v>
      </c>
      <c r="Q287" s="107"/>
      <c r="R287" s="107">
        <v>0</v>
      </c>
      <c r="S287" s="107">
        <v>0</v>
      </c>
      <c r="T287" s="110">
        <v>0</v>
      </c>
      <c r="U287" s="110">
        <v>733718.26752000011</v>
      </c>
    </row>
    <row r="288" spans="1:21" x14ac:dyDescent="0.2">
      <c r="A288" s="103" t="s">
        <v>1040</v>
      </c>
      <c r="B288" s="103" t="s">
        <v>623</v>
      </c>
      <c r="C288" s="104"/>
      <c r="D288" s="104"/>
      <c r="E288" s="105">
        <v>6</v>
      </c>
      <c r="F288" s="106">
        <v>183122.15999999997</v>
      </c>
      <c r="G288" s="106">
        <v>2197465.92</v>
      </c>
      <c r="H288" s="107">
        <v>0</v>
      </c>
      <c r="I288" s="107">
        <v>30520.359999999997</v>
      </c>
      <c r="J288" s="107">
        <v>305203.59999999998</v>
      </c>
      <c r="K288" s="108">
        <v>252708.5808</v>
      </c>
      <c r="L288" s="107">
        <v>65923.977599999998</v>
      </c>
      <c r="M288" s="107">
        <v>43949.318400000004</v>
      </c>
      <c r="N288" s="107">
        <v>131847.9552</v>
      </c>
      <c r="O288" s="107">
        <v>158217.54624</v>
      </c>
      <c r="P288" s="109">
        <v>3185837.2582400003</v>
      </c>
      <c r="Q288" s="107"/>
      <c r="R288" s="107">
        <v>0</v>
      </c>
      <c r="S288" s="107">
        <v>0</v>
      </c>
      <c r="T288" s="110">
        <v>0</v>
      </c>
      <c r="U288" s="110">
        <v>3185837.2582400003</v>
      </c>
    </row>
    <row r="289" spans="1:21" x14ac:dyDescent="0.2">
      <c r="A289" s="103" t="s">
        <v>1050</v>
      </c>
      <c r="B289" s="103" t="s">
        <v>623</v>
      </c>
      <c r="C289" s="104"/>
      <c r="D289" s="104"/>
      <c r="E289" s="105">
        <v>1</v>
      </c>
      <c r="F289" s="106">
        <v>21288.52</v>
      </c>
      <c r="G289" s="106">
        <v>255462.24</v>
      </c>
      <c r="H289" s="107">
        <v>0</v>
      </c>
      <c r="I289" s="107">
        <v>3548.086666666667</v>
      </c>
      <c r="J289" s="107">
        <v>35480.866666666669</v>
      </c>
      <c r="K289" s="108">
        <v>29378.157599999999</v>
      </c>
      <c r="L289" s="107">
        <v>7663.8671999999997</v>
      </c>
      <c r="M289" s="107">
        <v>5109.2447999999995</v>
      </c>
      <c r="N289" s="107">
        <v>15327.734399999999</v>
      </c>
      <c r="O289" s="107">
        <v>18393.281279999999</v>
      </c>
      <c r="P289" s="109">
        <v>370363.47861333331</v>
      </c>
      <c r="Q289" s="107"/>
      <c r="R289" s="107">
        <v>0</v>
      </c>
      <c r="S289" s="107">
        <v>0</v>
      </c>
      <c r="T289" s="110">
        <v>0</v>
      </c>
      <c r="U289" s="110">
        <v>370363.47861333331</v>
      </c>
    </row>
    <row r="290" spans="1:21" x14ac:dyDescent="0.2">
      <c r="A290" s="103" t="s">
        <v>1107</v>
      </c>
      <c r="B290" s="103" t="s">
        <v>623</v>
      </c>
      <c r="C290" s="104"/>
      <c r="D290" s="104"/>
      <c r="E290" s="105">
        <v>2</v>
      </c>
      <c r="F290" s="106">
        <v>37872</v>
      </c>
      <c r="G290" s="106">
        <v>454464</v>
      </c>
      <c r="H290" s="107">
        <v>0</v>
      </c>
      <c r="I290" s="107">
        <v>6312.0000000000009</v>
      </c>
      <c r="J290" s="107">
        <v>63120.000000000007</v>
      </c>
      <c r="K290" s="108">
        <v>52263.360000000001</v>
      </c>
      <c r="L290" s="107">
        <v>13633.92</v>
      </c>
      <c r="M290" s="107">
        <v>9089.2800000000007</v>
      </c>
      <c r="N290" s="107">
        <v>27267.84</v>
      </c>
      <c r="O290" s="107">
        <v>32721.407999999996</v>
      </c>
      <c r="P290" s="109">
        <v>658871.80799999996</v>
      </c>
      <c r="Q290" s="107"/>
      <c r="R290" s="107">
        <v>0</v>
      </c>
      <c r="S290" s="107">
        <v>0</v>
      </c>
      <c r="T290" s="110">
        <v>0</v>
      </c>
      <c r="U290" s="110">
        <v>658871.80799999996</v>
      </c>
    </row>
    <row r="291" spans="1:21" x14ac:dyDescent="0.2">
      <c r="A291" s="103" t="s">
        <v>1064</v>
      </c>
      <c r="B291" s="103" t="s">
        <v>623</v>
      </c>
      <c r="C291" s="104"/>
      <c r="D291" s="104"/>
      <c r="E291" s="105">
        <v>3</v>
      </c>
      <c r="F291" s="106">
        <v>62036.28</v>
      </c>
      <c r="G291" s="106">
        <v>744435.36</v>
      </c>
      <c r="H291" s="107">
        <v>19237.199999999997</v>
      </c>
      <c r="I291" s="107">
        <v>10339.380000000001</v>
      </c>
      <c r="J291" s="107">
        <v>103393.79999999999</v>
      </c>
      <c r="K291" s="108">
        <v>85610.066399999996</v>
      </c>
      <c r="L291" s="107">
        <v>22333.060799999999</v>
      </c>
      <c r="M291" s="107">
        <v>14888.707200000001</v>
      </c>
      <c r="N291" s="107">
        <v>44666.121599999999</v>
      </c>
      <c r="O291" s="107">
        <v>53599.345919999992</v>
      </c>
      <c r="P291" s="109">
        <v>1098503.0419199998</v>
      </c>
      <c r="Q291" s="107"/>
      <c r="R291" s="107">
        <v>18936</v>
      </c>
      <c r="S291" s="107">
        <v>47424</v>
      </c>
      <c r="T291" s="110">
        <v>66360</v>
      </c>
      <c r="U291" s="110">
        <v>1164863.0419199998</v>
      </c>
    </row>
    <row r="292" spans="1:21" x14ac:dyDescent="0.2">
      <c r="A292" s="103" t="s">
        <v>1164</v>
      </c>
      <c r="B292" s="103" t="s">
        <v>623</v>
      </c>
      <c r="C292" s="104"/>
      <c r="D292" s="104"/>
      <c r="E292" s="105">
        <v>2</v>
      </c>
      <c r="F292" s="106">
        <v>39800.199999999997</v>
      </c>
      <c r="G292" s="106">
        <v>477602.39999999997</v>
      </c>
      <c r="H292" s="107">
        <v>0</v>
      </c>
      <c r="I292" s="107">
        <v>6633.3666666666659</v>
      </c>
      <c r="J292" s="107">
        <v>66333.666666666657</v>
      </c>
      <c r="K292" s="108">
        <v>54924.275999999998</v>
      </c>
      <c r="L292" s="107">
        <v>14328.071999999998</v>
      </c>
      <c r="M292" s="107">
        <v>9552.0479999999989</v>
      </c>
      <c r="N292" s="107">
        <v>28656.143999999997</v>
      </c>
      <c r="O292" s="107">
        <v>34387.372799999997</v>
      </c>
      <c r="P292" s="109">
        <v>692417.34613333317</v>
      </c>
      <c r="Q292" s="107"/>
      <c r="R292" s="107">
        <v>31018.14</v>
      </c>
      <c r="S292" s="107">
        <v>77136</v>
      </c>
      <c r="T292" s="110">
        <v>108154.14</v>
      </c>
      <c r="U292" s="110">
        <v>800571.48613333318</v>
      </c>
    </row>
    <row r="293" spans="1:21" ht="22.5" x14ac:dyDescent="0.2">
      <c r="A293" s="103" t="s">
        <v>1042</v>
      </c>
      <c r="B293" s="103" t="s">
        <v>646</v>
      </c>
      <c r="C293" s="104"/>
      <c r="D293" s="104"/>
      <c r="E293" s="105">
        <v>2</v>
      </c>
      <c r="F293" s="106">
        <v>43195.32</v>
      </c>
      <c r="G293" s="106">
        <v>518343.84</v>
      </c>
      <c r="H293" s="107">
        <v>30779.52</v>
      </c>
      <c r="I293" s="107">
        <v>7199.2200000000012</v>
      </c>
      <c r="J293" s="107">
        <v>71992.200000000012</v>
      </c>
      <c r="K293" s="108">
        <v>59609.541600000004</v>
      </c>
      <c r="L293" s="107">
        <v>15550.315200000001</v>
      </c>
      <c r="M293" s="107">
        <v>10366.8768</v>
      </c>
      <c r="N293" s="107">
        <v>31100.630400000002</v>
      </c>
      <c r="O293" s="107">
        <v>37320.756479999996</v>
      </c>
      <c r="P293" s="109">
        <v>782262.90047999995</v>
      </c>
      <c r="Q293" s="107"/>
      <c r="R293" s="107">
        <v>598834.35000000009</v>
      </c>
      <c r="S293" s="107">
        <v>1420656</v>
      </c>
      <c r="T293" s="110">
        <v>2019490.35</v>
      </c>
      <c r="U293" s="110">
        <v>2801753.2504799999</v>
      </c>
    </row>
    <row r="294" spans="1:21" ht="22.5" x14ac:dyDescent="0.2">
      <c r="A294" s="103" t="s">
        <v>1037</v>
      </c>
      <c r="B294" s="103" t="s">
        <v>646</v>
      </c>
      <c r="C294" s="104"/>
      <c r="D294" s="104"/>
      <c r="E294" s="105">
        <v>5</v>
      </c>
      <c r="F294" s="106">
        <v>100095.68000000001</v>
      </c>
      <c r="G294" s="106">
        <v>1201148.1599999999</v>
      </c>
      <c r="H294" s="107">
        <v>42321.84</v>
      </c>
      <c r="I294" s="107">
        <v>16682.613333333335</v>
      </c>
      <c r="J294" s="107">
        <v>166826.13333333336</v>
      </c>
      <c r="K294" s="108">
        <v>138132.03840000002</v>
      </c>
      <c r="L294" s="107">
        <v>36034.444799999997</v>
      </c>
      <c r="M294" s="107">
        <v>24022.963200000002</v>
      </c>
      <c r="N294" s="107">
        <v>72068.889599999995</v>
      </c>
      <c r="O294" s="107">
        <v>86482.667520000003</v>
      </c>
      <c r="P294" s="109">
        <v>1783719.7501866666</v>
      </c>
      <c r="Q294" s="107"/>
      <c r="R294" s="107">
        <v>21597.66</v>
      </c>
      <c r="S294" s="107">
        <v>47424</v>
      </c>
      <c r="T294" s="110">
        <v>69021.66</v>
      </c>
      <c r="U294" s="110">
        <v>1852741.4101866665</v>
      </c>
    </row>
    <row r="295" spans="1:21" ht="22.5" x14ac:dyDescent="0.2">
      <c r="A295" s="103" t="s">
        <v>1121</v>
      </c>
      <c r="B295" s="103" t="s">
        <v>646</v>
      </c>
      <c r="C295" s="104"/>
      <c r="D295" s="104"/>
      <c r="E295" s="105">
        <v>1</v>
      </c>
      <c r="F295" s="106">
        <v>19667</v>
      </c>
      <c r="G295" s="106">
        <v>236004</v>
      </c>
      <c r="H295" s="107">
        <v>0</v>
      </c>
      <c r="I295" s="107">
        <v>3277.8333333333339</v>
      </c>
      <c r="J295" s="107">
        <v>32778.333333333336</v>
      </c>
      <c r="K295" s="108">
        <v>27140.460000000003</v>
      </c>
      <c r="L295" s="107">
        <v>7080.12</v>
      </c>
      <c r="M295" s="107">
        <v>4720.08</v>
      </c>
      <c r="N295" s="107">
        <v>14160.24</v>
      </c>
      <c r="O295" s="107">
        <v>16992.288</v>
      </c>
      <c r="P295" s="109">
        <v>342153.35466666671</v>
      </c>
      <c r="Q295" s="107"/>
      <c r="R295" s="107">
        <v>50047.840000000004</v>
      </c>
      <c r="S295" s="107">
        <v>124560</v>
      </c>
      <c r="T295" s="110">
        <v>174607.84</v>
      </c>
      <c r="U295" s="110">
        <v>516761.19466666668</v>
      </c>
    </row>
    <row r="296" spans="1:21" ht="22.5" x14ac:dyDescent="0.2">
      <c r="A296" s="103" t="s">
        <v>1122</v>
      </c>
      <c r="B296" s="103" t="s">
        <v>646</v>
      </c>
      <c r="C296" s="104"/>
      <c r="D296" s="104"/>
      <c r="E296" s="105">
        <v>1</v>
      </c>
      <c r="F296" s="106">
        <v>17120</v>
      </c>
      <c r="G296" s="106">
        <v>205440</v>
      </c>
      <c r="H296" s="107">
        <v>0</v>
      </c>
      <c r="I296" s="107">
        <v>2853.3333333333335</v>
      </c>
      <c r="J296" s="107">
        <v>28533.333333333332</v>
      </c>
      <c r="K296" s="108">
        <v>23625.600000000002</v>
      </c>
      <c r="L296" s="107">
        <v>6163.2</v>
      </c>
      <c r="M296" s="107">
        <v>4108.8</v>
      </c>
      <c r="N296" s="107">
        <v>12326.4</v>
      </c>
      <c r="O296" s="107">
        <v>14791.679999999998</v>
      </c>
      <c r="P296" s="109">
        <v>297842.34666666668</v>
      </c>
      <c r="Q296" s="107"/>
      <c r="R296" s="107">
        <v>9833.5</v>
      </c>
      <c r="S296" s="107">
        <v>23712</v>
      </c>
      <c r="T296" s="110">
        <v>33545.5</v>
      </c>
      <c r="U296" s="110">
        <v>331387.84666666668</v>
      </c>
    </row>
    <row r="297" spans="1:21" ht="22.5" x14ac:dyDescent="0.2">
      <c r="A297" s="103" t="s">
        <v>1115</v>
      </c>
      <c r="B297" s="103" t="s">
        <v>646</v>
      </c>
      <c r="C297" s="104"/>
      <c r="D297" s="104"/>
      <c r="E297" s="105">
        <v>1</v>
      </c>
      <c r="F297" s="106">
        <v>17246</v>
      </c>
      <c r="G297" s="106">
        <v>206952</v>
      </c>
      <c r="H297" s="107">
        <v>0</v>
      </c>
      <c r="I297" s="107">
        <v>2874.3333333333335</v>
      </c>
      <c r="J297" s="107">
        <v>28743.333333333332</v>
      </c>
      <c r="K297" s="108">
        <v>23799.48</v>
      </c>
      <c r="L297" s="107">
        <v>6208.5599999999995</v>
      </c>
      <c r="M297" s="107">
        <v>4139.04</v>
      </c>
      <c r="N297" s="107">
        <v>12417.119999999999</v>
      </c>
      <c r="O297" s="107">
        <v>14900.543999999998</v>
      </c>
      <c r="P297" s="109">
        <v>300034.41066666663</v>
      </c>
      <c r="Q297" s="107"/>
      <c r="R297" s="107">
        <v>8560</v>
      </c>
      <c r="S297" s="107">
        <v>23712</v>
      </c>
      <c r="T297" s="110">
        <v>32272</v>
      </c>
      <c r="U297" s="110">
        <v>332306.41066666663</v>
      </c>
    </row>
    <row r="298" spans="1:21" ht="22.5" x14ac:dyDescent="0.2">
      <c r="A298" s="103" t="s">
        <v>1094</v>
      </c>
      <c r="B298" s="103" t="s">
        <v>646</v>
      </c>
      <c r="C298" s="104"/>
      <c r="D298" s="104"/>
      <c r="E298" s="105">
        <v>1</v>
      </c>
      <c r="F298" s="106">
        <v>18400.98</v>
      </c>
      <c r="G298" s="106">
        <v>220811.76</v>
      </c>
      <c r="H298" s="107">
        <v>0</v>
      </c>
      <c r="I298" s="107">
        <v>3066.83</v>
      </c>
      <c r="J298" s="107">
        <v>30668.3</v>
      </c>
      <c r="K298" s="108">
        <v>25393.352400000003</v>
      </c>
      <c r="L298" s="107">
        <v>6624.3527999999997</v>
      </c>
      <c r="M298" s="107">
        <v>4416.2352000000001</v>
      </c>
      <c r="N298" s="107">
        <v>13248.705599999999</v>
      </c>
      <c r="O298" s="107">
        <v>15898.44672</v>
      </c>
      <c r="P298" s="109">
        <v>320127.98271999997</v>
      </c>
      <c r="Q298" s="107"/>
      <c r="R298" s="107">
        <v>8623</v>
      </c>
      <c r="S298" s="107">
        <v>23712</v>
      </c>
      <c r="T298" s="110">
        <v>32335</v>
      </c>
      <c r="U298" s="110">
        <v>352462.98271999997</v>
      </c>
    </row>
    <row r="299" spans="1:21" ht="22.5" x14ac:dyDescent="0.2">
      <c r="A299" s="103" t="s">
        <v>1047</v>
      </c>
      <c r="B299" s="103" t="s">
        <v>646</v>
      </c>
      <c r="C299" s="104"/>
      <c r="D299" s="104"/>
      <c r="E299" s="105">
        <v>1</v>
      </c>
      <c r="F299" s="106">
        <v>57558.8</v>
      </c>
      <c r="G299" s="106">
        <v>690705.60000000009</v>
      </c>
      <c r="H299" s="107">
        <v>0</v>
      </c>
      <c r="I299" s="107">
        <v>9593.133333333335</v>
      </c>
      <c r="J299" s="107">
        <v>95931.333333333343</v>
      </c>
      <c r="K299" s="108">
        <v>79431.144000000015</v>
      </c>
      <c r="L299" s="107">
        <v>20721.168000000001</v>
      </c>
      <c r="M299" s="107">
        <v>13814.112000000003</v>
      </c>
      <c r="N299" s="107">
        <v>41442.336000000003</v>
      </c>
      <c r="O299" s="107">
        <v>49730.803200000002</v>
      </c>
      <c r="P299" s="109">
        <v>1001369.6298666666</v>
      </c>
      <c r="Q299" s="107"/>
      <c r="R299" s="107">
        <v>9200.49</v>
      </c>
      <c r="S299" s="107">
        <v>23712</v>
      </c>
      <c r="T299" s="110">
        <v>32912.49</v>
      </c>
      <c r="U299" s="110">
        <v>1034282.1198666666</v>
      </c>
    </row>
    <row r="300" spans="1:21" ht="22.5" x14ac:dyDescent="0.2">
      <c r="A300" s="103" t="s">
        <v>1068</v>
      </c>
      <c r="B300" s="103" t="s">
        <v>646</v>
      </c>
      <c r="C300" s="104"/>
      <c r="D300" s="104"/>
      <c r="E300" s="105">
        <v>1</v>
      </c>
      <c r="F300" s="106">
        <v>21921.51</v>
      </c>
      <c r="G300" s="106">
        <v>263058.12</v>
      </c>
      <c r="H300" s="107">
        <v>30779.52</v>
      </c>
      <c r="I300" s="107">
        <v>3653.585</v>
      </c>
      <c r="J300" s="107">
        <v>36535.85</v>
      </c>
      <c r="K300" s="108">
        <v>30251.683800000003</v>
      </c>
      <c r="L300" s="107">
        <v>7891.7435999999998</v>
      </c>
      <c r="M300" s="107">
        <v>5261.1624000000002</v>
      </c>
      <c r="N300" s="107">
        <v>15783.4872</v>
      </c>
      <c r="O300" s="107">
        <v>18940.184639999999</v>
      </c>
      <c r="P300" s="109">
        <v>412155.33663999994</v>
      </c>
      <c r="Q300" s="107"/>
      <c r="R300" s="107">
        <v>0</v>
      </c>
      <c r="S300" s="107">
        <v>0</v>
      </c>
      <c r="T300" s="110">
        <v>0</v>
      </c>
      <c r="U300" s="110">
        <v>412155.33663999994</v>
      </c>
    </row>
    <row r="301" spans="1:21" ht="22.5" x14ac:dyDescent="0.2">
      <c r="A301" s="103" t="s">
        <v>1165</v>
      </c>
      <c r="B301" s="103" t="s">
        <v>646</v>
      </c>
      <c r="C301" s="104"/>
      <c r="D301" s="104"/>
      <c r="E301" s="105">
        <v>1</v>
      </c>
      <c r="F301" s="106">
        <v>18927.86</v>
      </c>
      <c r="G301" s="106">
        <v>227134.32</v>
      </c>
      <c r="H301" s="107">
        <v>26932.079999999994</v>
      </c>
      <c r="I301" s="107">
        <v>3154.6433333333334</v>
      </c>
      <c r="J301" s="107">
        <v>31546.433333333334</v>
      </c>
      <c r="K301" s="108">
        <v>26120.446800000002</v>
      </c>
      <c r="L301" s="107">
        <v>6814.0295999999998</v>
      </c>
      <c r="M301" s="107">
        <v>4542.6864000000005</v>
      </c>
      <c r="N301" s="107">
        <v>13628.0592</v>
      </c>
      <c r="O301" s="107">
        <v>16353.671039999999</v>
      </c>
      <c r="P301" s="109">
        <v>356226.36970666668</v>
      </c>
      <c r="Q301" s="107"/>
      <c r="R301" s="107">
        <v>10960.754999999999</v>
      </c>
      <c r="S301" s="107">
        <v>18240</v>
      </c>
      <c r="T301" s="110">
        <v>29200.754999999997</v>
      </c>
      <c r="U301" s="110">
        <v>385427.12470666668</v>
      </c>
    </row>
    <row r="302" spans="1:21" ht="22.5" x14ac:dyDescent="0.2">
      <c r="A302" s="103" t="s">
        <v>1039</v>
      </c>
      <c r="B302" s="103" t="s">
        <v>646</v>
      </c>
      <c r="C302" s="104"/>
      <c r="D302" s="104"/>
      <c r="E302" s="105">
        <v>1</v>
      </c>
      <c r="F302" s="106">
        <v>42174.18</v>
      </c>
      <c r="G302" s="106">
        <v>506090.16000000003</v>
      </c>
      <c r="H302" s="107">
        <v>0</v>
      </c>
      <c r="I302" s="107">
        <v>7029.0300000000007</v>
      </c>
      <c r="J302" s="107">
        <v>70290.3</v>
      </c>
      <c r="K302" s="108">
        <v>58200.368400000007</v>
      </c>
      <c r="L302" s="107">
        <v>15182.7048</v>
      </c>
      <c r="M302" s="107">
        <v>10121.8032</v>
      </c>
      <c r="N302" s="107">
        <v>30365.409599999999</v>
      </c>
      <c r="O302" s="107">
        <v>36438.491520000003</v>
      </c>
      <c r="P302" s="109">
        <v>733718.26752000011</v>
      </c>
      <c r="Q302" s="107"/>
      <c r="R302" s="107">
        <v>9463.93</v>
      </c>
      <c r="S302" s="107">
        <v>18240</v>
      </c>
      <c r="T302" s="110">
        <v>27703.93</v>
      </c>
      <c r="U302" s="110">
        <v>761422.19752000016</v>
      </c>
    </row>
    <row r="303" spans="1:21" ht="22.5" x14ac:dyDescent="0.2">
      <c r="A303" s="103" t="s">
        <v>1050</v>
      </c>
      <c r="B303" s="103" t="s">
        <v>646</v>
      </c>
      <c r="C303" s="104"/>
      <c r="D303" s="104"/>
      <c r="E303" s="105">
        <v>2</v>
      </c>
      <c r="F303" s="106">
        <v>42577.04</v>
      </c>
      <c r="G303" s="106">
        <v>510924.48</v>
      </c>
      <c r="H303" s="107">
        <v>0</v>
      </c>
      <c r="I303" s="107">
        <v>7096.1733333333341</v>
      </c>
      <c r="J303" s="107">
        <v>70961.733333333337</v>
      </c>
      <c r="K303" s="108">
        <v>58756.315199999997</v>
      </c>
      <c r="L303" s="107">
        <v>15327.734399999999</v>
      </c>
      <c r="M303" s="107">
        <v>10218.489599999999</v>
      </c>
      <c r="N303" s="107">
        <v>30655.468799999999</v>
      </c>
      <c r="O303" s="107">
        <v>36786.562559999998</v>
      </c>
      <c r="P303" s="109">
        <v>740726.95722666662</v>
      </c>
      <c r="Q303" s="107"/>
      <c r="R303" s="107">
        <v>0</v>
      </c>
      <c r="S303" s="107">
        <v>0</v>
      </c>
      <c r="T303" s="110">
        <v>0</v>
      </c>
      <c r="U303" s="110">
        <v>740726.95722666662</v>
      </c>
    </row>
    <row r="304" spans="1:21" ht="22.5" x14ac:dyDescent="0.2">
      <c r="A304" s="103" t="s">
        <v>1152</v>
      </c>
      <c r="B304" s="103" t="s">
        <v>646</v>
      </c>
      <c r="C304" s="104"/>
      <c r="D304" s="104"/>
      <c r="E304" s="105">
        <v>1</v>
      </c>
      <c r="F304" s="106">
        <v>20426.48</v>
      </c>
      <c r="G304" s="106">
        <v>245117.76</v>
      </c>
      <c r="H304" s="107">
        <v>30779.52</v>
      </c>
      <c r="I304" s="107">
        <v>3404.4133333333334</v>
      </c>
      <c r="J304" s="107">
        <v>34044.133333333331</v>
      </c>
      <c r="K304" s="108">
        <v>28188.542400000002</v>
      </c>
      <c r="L304" s="107">
        <v>7353.5328</v>
      </c>
      <c r="M304" s="107">
        <v>4902.3552</v>
      </c>
      <c r="N304" s="107">
        <v>14707.0656</v>
      </c>
      <c r="O304" s="107">
        <v>17648.478719999999</v>
      </c>
      <c r="P304" s="109">
        <v>386145.8013866666</v>
      </c>
      <c r="Q304" s="107"/>
      <c r="R304" s="107">
        <v>0</v>
      </c>
      <c r="S304" s="107">
        <v>0</v>
      </c>
      <c r="T304" s="110">
        <v>0</v>
      </c>
      <c r="U304" s="110">
        <v>386145.8013866666</v>
      </c>
    </row>
    <row r="305" spans="1:21" ht="22.5" x14ac:dyDescent="0.2">
      <c r="A305" s="103" t="s">
        <v>1072</v>
      </c>
      <c r="B305" s="103" t="s">
        <v>646</v>
      </c>
      <c r="C305" s="104"/>
      <c r="D305" s="104"/>
      <c r="E305" s="105">
        <v>2</v>
      </c>
      <c r="F305" s="106">
        <v>53792.959999999999</v>
      </c>
      <c r="G305" s="106">
        <v>645515.52000000002</v>
      </c>
      <c r="H305" s="107">
        <v>61559.040000000001</v>
      </c>
      <c r="I305" s="107">
        <v>8965.4933333333356</v>
      </c>
      <c r="J305" s="107">
        <v>89654.933333333349</v>
      </c>
      <c r="K305" s="108">
        <v>74234.284799999994</v>
      </c>
      <c r="L305" s="107">
        <v>19365.4656</v>
      </c>
      <c r="M305" s="107">
        <v>12910.310400000002</v>
      </c>
      <c r="N305" s="107">
        <v>38730.931199999999</v>
      </c>
      <c r="O305" s="107">
        <v>46477.117440000002</v>
      </c>
      <c r="P305" s="109">
        <v>997413.09610666661</v>
      </c>
      <c r="Q305" s="107"/>
      <c r="R305" s="107">
        <v>10213.24</v>
      </c>
      <c r="S305" s="107">
        <v>23712</v>
      </c>
      <c r="T305" s="110">
        <v>33925.24</v>
      </c>
      <c r="U305" s="110">
        <v>1031338.3361066666</v>
      </c>
    </row>
    <row r="306" spans="1:21" ht="22.5" x14ac:dyDescent="0.2">
      <c r="A306" s="103" t="s">
        <v>1061</v>
      </c>
      <c r="B306" s="103" t="s">
        <v>646</v>
      </c>
      <c r="C306" s="104"/>
      <c r="D306" s="104"/>
      <c r="E306" s="105">
        <v>6</v>
      </c>
      <c r="F306" s="106">
        <v>69419.97</v>
      </c>
      <c r="G306" s="106">
        <v>833039.64</v>
      </c>
      <c r="H306" s="107">
        <v>103880.87999999999</v>
      </c>
      <c r="I306" s="107">
        <v>11569.994999999999</v>
      </c>
      <c r="J306" s="107">
        <v>115699.94999999998</v>
      </c>
      <c r="K306" s="108">
        <v>95799.558600000004</v>
      </c>
      <c r="L306" s="107">
        <v>24991.189199999997</v>
      </c>
      <c r="M306" s="107">
        <v>16660.792799999999</v>
      </c>
      <c r="N306" s="107">
        <v>49982.378399999994</v>
      </c>
      <c r="O306" s="107">
        <v>59978.85407999999</v>
      </c>
      <c r="P306" s="109">
        <v>1311603.23808</v>
      </c>
      <c r="Q306" s="107"/>
      <c r="R306" s="107">
        <v>26896.48</v>
      </c>
      <c r="S306" s="107">
        <v>47424</v>
      </c>
      <c r="T306" s="110">
        <v>74320.479999999996</v>
      </c>
      <c r="U306" s="110">
        <v>1385923.71808</v>
      </c>
    </row>
    <row r="307" spans="1:21" ht="22.5" x14ac:dyDescent="0.2">
      <c r="A307" s="103" t="s">
        <v>1063</v>
      </c>
      <c r="B307" s="103" t="s">
        <v>646</v>
      </c>
      <c r="C307" s="104"/>
      <c r="D307" s="104"/>
      <c r="E307" s="105">
        <v>1</v>
      </c>
      <c r="F307" s="106">
        <v>15995.68</v>
      </c>
      <c r="G307" s="106">
        <v>191948.16</v>
      </c>
      <c r="H307" s="107">
        <v>0</v>
      </c>
      <c r="I307" s="107">
        <v>2665.9466666666667</v>
      </c>
      <c r="J307" s="107">
        <v>26659.466666666667</v>
      </c>
      <c r="K307" s="108">
        <v>22074.038400000001</v>
      </c>
      <c r="L307" s="107">
        <v>5758.4448000000002</v>
      </c>
      <c r="M307" s="107">
        <v>3838.9632000000001</v>
      </c>
      <c r="N307" s="107">
        <v>11516.8896</v>
      </c>
      <c r="O307" s="107">
        <v>13820.267519999999</v>
      </c>
      <c r="P307" s="109">
        <v>278282.17685333331</v>
      </c>
      <c r="Q307" s="107"/>
      <c r="R307" s="107">
        <v>34709.985000000001</v>
      </c>
      <c r="S307" s="107">
        <v>72960</v>
      </c>
      <c r="T307" s="110">
        <v>107669.985</v>
      </c>
      <c r="U307" s="110">
        <v>385952.16185333329</v>
      </c>
    </row>
    <row r="308" spans="1:21" ht="22.5" x14ac:dyDescent="0.2">
      <c r="A308" s="103" t="s">
        <v>1118</v>
      </c>
      <c r="B308" s="103" t="s">
        <v>646</v>
      </c>
      <c r="C308" s="104"/>
      <c r="D308" s="104"/>
      <c r="E308" s="105">
        <v>1</v>
      </c>
      <c r="F308" s="106">
        <v>17653</v>
      </c>
      <c r="G308" s="106">
        <v>211836</v>
      </c>
      <c r="H308" s="107">
        <v>0</v>
      </c>
      <c r="I308" s="107">
        <v>2942.1666666666665</v>
      </c>
      <c r="J308" s="107">
        <v>29421.666666666664</v>
      </c>
      <c r="K308" s="108">
        <v>24361.14</v>
      </c>
      <c r="L308" s="107">
        <v>6355.08</v>
      </c>
      <c r="M308" s="107">
        <v>4236.72</v>
      </c>
      <c r="N308" s="107">
        <v>12710.16</v>
      </c>
      <c r="O308" s="107">
        <v>15252.191999999999</v>
      </c>
      <c r="P308" s="109">
        <v>307115.12533333327</v>
      </c>
      <c r="Q308" s="107"/>
      <c r="R308" s="107">
        <v>7997.84</v>
      </c>
      <c r="S308" s="107">
        <v>18240</v>
      </c>
      <c r="T308" s="110">
        <v>26237.84</v>
      </c>
      <c r="U308" s="110">
        <v>333352.9653333333</v>
      </c>
    </row>
    <row r="309" spans="1:21" ht="22.5" x14ac:dyDescent="0.2">
      <c r="A309" s="103" t="s">
        <v>1064</v>
      </c>
      <c r="B309" s="103" t="s">
        <v>646</v>
      </c>
      <c r="C309" s="104"/>
      <c r="D309" s="104"/>
      <c r="E309" s="105">
        <v>2</v>
      </c>
      <c r="F309" s="106">
        <v>37461.18</v>
      </c>
      <c r="G309" s="106">
        <v>449534.16000000003</v>
      </c>
      <c r="H309" s="107">
        <v>23084.639999999999</v>
      </c>
      <c r="I309" s="107">
        <v>6243.5300000000007</v>
      </c>
      <c r="J309" s="107">
        <v>62435.3</v>
      </c>
      <c r="K309" s="108">
        <v>51696.428400000004</v>
      </c>
      <c r="L309" s="107">
        <v>13486.024799999999</v>
      </c>
      <c r="M309" s="107">
        <v>8990.6832000000013</v>
      </c>
      <c r="N309" s="107">
        <v>26972.049599999998</v>
      </c>
      <c r="O309" s="107">
        <v>32366.459519999997</v>
      </c>
      <c r="P309" s="109">
        <v>674809.27552000014</v>
      </c>
      <c r="Q309" s="107"/>
      <c r="R309" s="107">
        <v>8826.5</v>
      </c>
      <c r="S309" s="107">
        <v>18240</v>
      </c>
      <c r="T309" s="110">
        <v>27066.5</v>
      </c>
      <c r="U309" s="110">
        <v>701875.77552000014</v>
      </c>
    </row>
    <row r="310" spans="1:21" ht="22.5" x14ac:dyDescent="0.2">
      <c r="A310" s="103" t="s">
        <v>1041</v>
      </c>
      <c r="B310" s="103" t="s">
        <v>646</v>
      </c>
      <c r="C310" s="104"/>
      <c r="D310" s="104"/>
      <c r="E310" s="105">
        <v>1</v>
      </c>
      <c r="F310" s="106">
        <v>12462</v>
      </c>
      <c r="G310" s="106">
        <v>149544</v>
      </c>
      <c r="H310" s="107">
        <v>0</v>
      </c>
      <c r="I310" s="107">
        <v>2077</v>
      </c>
      <c r="J310" s="107">
        <v>20770</v>
      </c>
      <c r="K310" s="108">
        <v>17197.560000000001</v>
      </c>
      <c r="L310" s="107">
        <v>4486.32</v>
      </c>
      <c r="M310" s="107">
        <v>2990.88</v>
      </c>
      <c r="N310" s="107">
        <v>8972.64</v>
      </c>
      <c r="O310" s="107">
        <v>10767.168</v>
      </c>
      <c r="P310" s="109">
        <v>216805.56800000003</v>
      </c>
      <c r="Q310" s="107"/>
      <c r="R310" s="107">
        <v>18730.59</v>
      </c>
      <c r="S310" s="107">
        <v>47424</v>
      </c>
      <c r="T310" s="110">
        <v>66154.59</v>
      </c>
      <c r="U310" s="110">
        <v>282960.15800000005</v>
      </c>
    </row>
    <row r="311" spans="1:21" ht="22.5" x14ac:dyDescent="0.2">
      <c r="A311" s="103" t="s">
        <v>1158</v>
      </c>
      <c r="B311" s="103" t="s">
        <v>646</v>
      </c>
      <c r="C311" s="104"/>
      <c r="D311" s="104"/>
      <c r="E311" s="105">
        <v>8</v>
      </c>
      <c r="F311" s="106">
        <v>154898.78</v>
      </c>
      <c r="G311" s="106">
        <v>1858785.3599999999</v>
      </c>
      <c r="H311" s="107">
        <v>30779.52</v>
      </c>
      <c r="I311" s="107">
        <v>25816.463333333337</v>
      </c>
      <c r="J311" s="107">
        <v>258164.6333333333</v>
      </c>
      <c r="K311" s="108">
        <v>213760.31640000001</v>
      </c>
      <c r="L311" s="107">
        <v>55763.560799999992</v>
      </c>
      <c r="M311" s="107">
        <v>37175.707199999997</v>
      </c>
      <c r="N311" s="107">
        <v>111527.12159999998</v>
      </c>
      <c r="O311" s="107">
        <v>133832.54591999998</v>
      </c>
      <c r="P311" s="109">
        <v>2725605.2285866668</v>
      </c>
      <c r="Q311" s="107"/>
      <c r="R311" s="107">
        <v>6231</v>
      </c>
      <c r="S311" s="107">
        <v>23712</v>
      </c>
      <c r="T311" s="110">
        <v>29943</v>
      </c>
      <c r="U311" s="110">
        <v>2755548.2285866668</v>
      </c>
    </row>
    <row r="312" spans="1:21" ht="22.5" x14ac:dyDescent="0.2">
      <c r="A312" s="103" t="s">
        <v>1159</v>
      </c>
      <c r="B312" s="103" t="s">
        <v>646</v>
      </c>
      <c r="C312" s="104"/>
      <c r="D312" s="104"/>
      <c r="E312" s="105">
        <v>27</v>
      </c>
      <c r="F312" s="106">
        <v>541864.30000000005</v>
      </c>
      <c r="G312" s="106">
        <v>6502371.5999999996</v>
      </c>
      <c r="H312" s="107">
        <v>342422.16000000003</v>
      </c>
      <c r="I312" s="107">
        <v>90310.716666666689</v>
      </c>
      <c r="J312" s="107">
        <v>903107.16666666651</v>
      </c>
      <c r="K312" s="108">
        <v>747772.73400000017</v>
      </c>
      <c r="L312" s="107">
        <v>195071.14800000007</v>
      </c>
      <c r="M312" s="107">
        <v>130047.43199999994</v>
      </c>
      <c r="N312" s="107">
        <v>390142.29600000015</v>
      </c>
      <c r="O312" s="107">
        <v>468170.75520000001</v>
      </c>
      <c r="P312" s="109">
        <v>9769416.0085333325</v>
      </c>
      <c r="Q312" s="107">
        <v>127480.46</v>
      </c>
      <c r="R312" s="107">
        <v>77449.39</v>
      </c>
      <c r="S312" s="107">
        <v>189696</v>
      </c>
      <c r="T312" s="110">
        <v>394625.85</v>
      </c>
      <c r="U312" s="110">
        <v>10164041.858533332</v>
      </c>
    </row>
    <row r="313" spans="1:21" ht="22.5" x14ac:dyDescent="0.2">
      <c r="A313" s="103" t="s">
        <v>1166</v>
      </c>
      <c r="B313" s="103" t="s">
        <v>646</v>
      </c>
      <c r="C313" s="104"/>
      <c r="D313" s="104"/>
      <c r="E313" s="105">
        <v>1</v>
      </c>
      <c r="F313" s="106">
        <v>17120</v>
      </c>
      <c r="G313" s="106">
        <v>205440</v>
      </c>
      <c r="H313" s="107">
        <v>0</v>
      </c>
      <c r="I313" s="107">
        <v>2853.3333333333335</v>
      </c>
      <c r="J313" s="107">
        <v>28533.333333333332</v>
      </c>
      <c r="K313" s="108">
        <v>23625.600000000002</v>
      </c>
      <c r="L313" s="107">
        <v>6163.2</v>
      </c>
      <c r="M313" s="107">
        <v>4108.8</v>
      </c>
      <c r="N313" s="107">
        <v>12326.4</v>
      </c>
      <c r="O313" s="107">
        <v>14791.679999999998</v>
      </c>
      <c r="P313" s="109">
        <v>297842.34666666668</v>
      </c>
      <c r="Q313" s="107"/>
      <c r="R313" s="107">
        <v>270932.15000000002</v>
      </c>
      <c r="S313" s="107">
        <v>652224</v>
      </c>
      <c r="T313" s="110">
        <v>923156.15</v>
      </c>
      <c r="U313" s="110">
        <v>1220998.4966666666</v>
      </c>
    </row>
    <row r="314" spans="1:21" ht="22.5" x14ac:dyDescent="0.2">
      <c r="A314" s="103" t="s">
        <v>1047</v>
      </c>
      <c r="B314" s="103" t="s">
        <v>638</v>
      </c>
      <c r="C314" s="104"/>
      <c r="D314" s="104"/>
      <c r="E314" s="105">
        <v>1</v>
      </c>
      <c r="F314" s="106">
        <v>57558.8</v>
      </c>
      <c r="G314" s="106">
        <v>690705.60000000009</v>
      </c>
      <c r="H314" s="107">
        <v>0</v>
      </c>
      <c r="I314" s="107">
        <v>9593.133333333335</v>
      </c>
      <c r="J314" s="107">
        <v>95931.333333333343</v>
      </c>
      <c r="K314" s="108">
        <v>79431.144000000015</v>
      </c>
      <c r="L314" s="107">
        <v>20721.168000000001</v>
      </c>
      <c r="M314" s="107">
        <v>13814.112000000003</v>
      </c>
      <c r="N314" s="107">
        <v>41442.336000000003</v>
      </c>
      <c r="O314" s="107">
        <v>49730.803200000002</v>
      </c>
      <c r="P314" s="109">
        <v>1001369.6298666666</v>
      </c>
      <c r="Q314" s="107"/>
      <c r="R314" s="107">
        <v>0</v>
      </c>
      <c r="S314" s="107">
        <v>0</v>
      </c>
      <c r="T314" s="110">
        <v>0</v>
      </c>
      <c r="U314" s="110">
        <v>1001369.6298666666</v>
      </c>
    </row>
    <row r="315" spans="1:21" ht="22.5" x14ac:dyDescent="0.2">
      <c r="A315" s="103" t="s">
        <v>1042</v>
      </c>
      <c r="B315" s="103" t="s">
        <v>659</v>
      </c>
      <c r="C315" s="104"/>
      <c r="D315" s="104"/>
      <c r="E315" s="105">
        <v>2</v>
      </c>
      <c r="F315" s="106">
        <v>41451.1</v>
      </c>
      <c r="G315" s="106">
        <v>497413.2</v>
      </c>
      <c r="H315" s="107">
        <v>0</v>
      </c>
      <c r="I315" s="107">
        <v>6908.5166666666664</v>
      </c>
      <c r="J315" s="107">
        <v>69085.166666666657</v>
      </c>
      <c r="K315" s="108">
        <v>57202.518000000004</v>
      </c>
      <c r="L315" s="107">
        <v>14922.396000000001</v>
      </c>
      <c r="M315" s="107">
        <v>9948.2639999999992</v>
      </c>
      <c r="N315" s="107">
        <v>29844.792000000001</v>
      </c>
      <c r="O315" s="107">
        <v>35813.750400000004</v>
      </c>
      <c r="P315" s="109">
        <v>721138.60373333329</v>
      </c>
      <c r="Q315" s="107"/>
      <c r="R315" s="107">
        <v>369013.07000000012</v>
      </c>
      <c r="S315" s="107">
        <v>867456</v>
      </c>
      <c r="T315" s="110">
        <v>1236469.07</v>
      </c>
      <c r="U315" s="110">
        <v>1957607.6737333334</v>
      </c>
    </row>
    <row r="316" spans="1:21" ht="22.5" x14ac:dyDescent="0.2">
      <c r="A316" s="103" t="s">
        <v>1037</v>
      </c>
      <c r="B316" s="103" t="s">
        <v>659</v>
      </c>
      <c r="C316" s="104"/>
      <c r="D316" s="104"/>
      <c r="E316" s="105">
        <v>1</v>
      </c>
      <c r="F316" s="106">
        <v>19390.36</v>
      </c>
      <c r="G316" s="106">
        <v>232684.32</v>
      </c>
      <c r="H316" s="107">
        <v>23084.639999999999</v>
      </c>
      <c r="I316" s="107">
        <v>3231.7266666666669</v>
      </c>
      <c r="J316" s="107">
        <v>32317.266666666666</v>
      </c>
      <c r="K316" s="108">
        <v>26758.696800000002</v>
      </c>
      <c r="L316" s="107">
        <v>6980.5295999999998</v>
      </c>
      <c r="M316" s="107">
        <v>4653.6864000000005</v>
      </c>
      <c r="N316" s="107">
        <v>13961.0592</v>
      </c>
      <c r="O316" s="107">
        <v>16753.27104</v>
      </c>
      <c r="P316" s="109">
        <v>360425.1963733334</v>
      </c>
      <c r="Q316" s="107"/>
      <c r="R316" s="107">
        <v>20725.55</v>
      </c>
      <c r="S316" s="107">
        <v>47424</v>
      </c>
      <c r="T316" s="110">
        <v>68149.55</v>
      </c>
      <c r="U316" s="110">
        <v>428574.74637333339</v>
      </c>
    </row>
    <row r="317" spans="1:21" ht="22.5" x14ac:dyDescent="0.2">
      <c r="A317" s="103" t="s">
        <v>1167</v>
      </c>
      <c r="B317" s="103" t="s">
        <v>659</v>
      </c>
      <c r="C317" s="104"/>
      <c r="D317" s="104"/>
      <c r="E317" s="105">
        <v>1</v>
      </c>
      <c r="F317" s="106">
        <v>18127.78</v>
      </c>
      <c r="G317" s="106">
        <v>217533.36</v>
      </c>
      <c r="H317" s="107">
        <v>0</v>
      </c>
      <c r="I317" s="107">
        <v>3021.2966666666666</v>
      </c>
      <c r="J317" s="107">
        <v>30212.966666666664</v>
      </c>
      <c r="K317" s="108">
        <v>25016.3364</v>
      </c>
      <c r="L317" s="107">
        <v>6526.0007999999989</v>
      </c>
      <c r="M317" s="107">
        <v>4350.6671999999999</v>
      </c>
      <c r="N317" s="107">
        <v>13052.001599999998</v>
      </c>
      <c r="O317" s="107">
        <v>15662.401919999998</v>
      </c>
      <c r="P317" s="109">
        <v>315375.03125333332</v>
      </c>
      <c r="Q317" s="107"/>
      <c r="R317" s="107">
        <v>9695.18</v>
      </c>
      <c r="S317" s="107">
        <v>23712</v>
      </c>
      <c r="T317" s="110">
        <v>33407.18</v>
      </c>
      <c r="U317" s="110">
        <v>348782.21125333331</v>
      </c>
    </row>
    <row r="318" spans="1:21" ht="22.5" x14ac:dyDescent="0.2">
      <c r="A318" s="103" t="s">
        <v>1043</v>
      </c>
      <c r="B318" s="103" t="s">
        <v>659</v>
      </c>
      <c r="C318" s="104"/>
      <c r="D318" s="104"/>
      <c r="E318" s="105">
        <v>1</v>
      </c>
      <c r="F318" s="106">
        <v>18598.099999999999</v>
      </c>
      <c r="G318" s="106">
        <v>223177.19999999998</v>
      </c>
      <c r="H318" s="107">
        <v>0</v>
      </c>
      <c r="I318" s="107">
        <v>3099.6833333333334</v>
      </c>
      <c r="J318" s="107">
        <v>30996.833333333332</v>
      </c>
      <c r="K318" s="108">
        <v>25665.378000000001</v>
      </c>
      <c r="L318" s="107">
        <v>6695.3159999999989</v>
      </c>
      <c r="M318" s="107">
        <v>4463.5439999999999</v>
      </c>
      <c r="N318" s="107">
        <v>13390.631999999998</v>
      </c>
      <c r="O318" s="107">
        <v>16068.758399999997</v>
      </c>
      <c r="P318" s="109">
        <v>323557.3450666666</v>
      </c>
      <c r="Q318" s="107"/>
      <c r="R318" s="107">
        <v>9063.89</v>
      </c>
      <c r="S318" s="107">
        <v>23712</v>
      </c>
      <c r="T318" s="110">
        <v>32775.89</v>
      </c>
      <c r="U318" s="110">
        <v>356333.23506666662</v>
      </c>
    </row>
    <row r="319" spans="1:21" ht="22.5" x14ac:dyDescent="0.2">
      <c r="A319" s="103" t="s">
        <v>1056</v>
      </c>
      <c r="B319" s="103" t="s">
        <v>659</v>
      </c>
      <c r="C319" s="104"/>
      <c r="D319" s="104"/>
      <c r="E319" s="105">
        <v>1</v>
      </c>
      <c r="F319" s="106">
        <v>16696.3</v>
      </c>
      <c r="G319" s="106">
        <v>200355.59999999998</v>
      </c>
      <c r="H319" s="107">
        <v>0</v>
      </c>
      <c r="I319" s="107">
        <v>2782.7166666666667</v>
      </c>
      <c r="J319" s="107">
        <v>27827.166666666664</v>
      </c>
      <c r="K319" s="108">
        <v>23040.893999999997</v>
      </c>
      <c r="L319" s="107">
        <v>6010.6679999999988</v>
      </c>
      <c r="M319" s="107">
        <v>4007.1119999999996</v>
      </c>
      <c r="N319" s="107">
        <v>12021.335999999998</v>
      </c>
      <c r="O319" s="107">
        <v>14425.603199999998</v>
      </c>
      <c r="P319" s="109">
        <v>290471.09653333336</v>
      </c>
      <c r="Q319" s="107"/>
      <c r="R319" s="107">
        <v>9299.0499999999993</v>
      </c>
      <c r="S319" s="107">
        <v>23712</v>
      </c>
      <c r="T319" s="110">
        <v>33011.050000000003</v>
      </c>
      <c r="U319" s="110">
        <v>323482.14653333335</v>
      </c>
    </row>
    <row r="320" spans="1:21" ht="22.5" x14ac:dyDescent="0.2">
      <c r="A320" s="103" t="s">
        <v>1057</v>
      </c>
      <c r="B320" s="103" t="s">
        <v>659</v>
      </c>
      <c r="C320" s="104"/>
      <c r="D320" s="104"/>
      <c r="E320" s="105">
        <v>2</v>
      </c>
      <c r="F320" s="106">
        <v>30986</v>
      </c>
      <c r="G320" s="106">
        <v>371832</v>
      </c>
      <c r="H320" s="107">
        <v>0</v>
      </c>
      <c r="I320" s="107">
        <v>5164.3333333333339</v>
      </c>
      <c r="J320" s="107">
        <v>51643.333333333328</v>
      </c>
      <c r="K320" s="108">
        <v>42760.68</v>
      </c>
      <c r="L320" s="107">
        <v>11154.96</v>
      </c>
      <c r="M320" s="107">
        <v>7436.6399999999994</v>
      </c>
      <c r="N320" s="107">
        <v>22309.919999999998</v>
      </c>
      <c r="O320" s="107">
        <v>26771.903999999999</v>
      </c>
      <c r="P320" s="109">
        <v>539073.77066666668</v>
      </c>
      <c r="Q320" s="107"/>
      <c r="R320" s="107">
        <v>8348.15</v>
      </c>
      <c r="S320" s="107">
        <v>23712</v>
      </c>
      <c r="T320" s="110">
        <v>32060.15</v>
      </c>
      <c r="U320" s="110">
        <v>571133.9206666667</v>
      </c>
    </row>
    <row r="321" spans="1:21" ht="22.5" x14ac:dyDescent="0.2">
      <c r="A321" s="103" t="s">
        <v>1058</v>
      </c>
      <c r="B321" s="103" t="s">
        <v>659</v>
      </c>
      <c r="C321" s="104"/>
      <c r="D321" s="104"/>
      <c r="E321" s="105">
        <v>1</v>
      </c>
      <c r="F321" s="106">
        <v>18377.599999999999</v>
      </c>
      <c r="G321" s="106">
        <v>220531.19999999998</v>
      </c>
      <c r="H321" s="107">
        <v>0</v>
      </c>
      <c r="I321" s="107">
        <v>3062.9333333333329</v>
      </c>
      <c r="J321" s="107">
        <v>30629.333333333328</v>
      </c>
      <c r="K321" s="108">
        <v>25361.088</v>
      </c>
      <c r="L321" s="107">
        <v>6615.9359999999988</v>
      </c>
      <c r="M321" s="107">
        <v>4410.6239999999998</v>
      </c>
      <c r="N321" s="107">
        <v>13231.871999999998</v>
      </c>
      <c r="O321" s="107">
        <v>15878.246399999998</v>
      </c>
      <c r="P321" s="109">
        <v>319721.23306666658</v>
      </c>
      <c r="Q321" s="107"/>
      <c r="R321" s="107">
        <v>15493</v>
      </c>
      <c r="S321" s="107">
        <v>47424</v>
      </c>
      <c r="T321" s="110">
        <v>62917</v>
      </c>
      <c r="U321" s="110">
        <v>382638.23306666658</v>
      </c>
    </row>
    <row r="322" spans="1:21" ht="22.5" x14ac:dyDescent="0.2">
      <c r="A322" s="103" t="s">
        <v>1059</v>
      </c>
      <c r="B322" s="103" t="s">
        <v>659</v>
      </c>
      <c r="C322" s="104"/>
      <c r="D322" s="104"/>
      <c r="E322" s="105">
        <v>1</v>
      </c>
      <c r="F322" s="106">
        <v>18177.599999999999</v>
      </c>
      <c r="G322" s="106">
        <v>218131.19999999998</v>
      </c>
      <c r="H322" s="107">
        <v>0</v>
      </c>
      <c r="I322" s="107">
        <v>3029.6</v>
      </c>
      <c r="J322" s="107">
        <v>30295.999999999996</v>
      </c>
      <c r="K322" s="108">
        <v>25085.088</v>
      </c>
      <c r="L322" s="107">
        <v>6543.9359999999988</v>
      </c>
      <c r="M322" s="107">
        <v>4362.6239999999998</v>
      </c>
      <c r="N322" s="107">
        <v>13087.871999999998</v>
      </c>
      <c r="O322" s="107">
        <v>15705.446399999997</v>
      </c>
      <c r="P322" s="109">
        <v>316241.76639999996</v>
      </c>
      <c r="Q322" s="107"/>
      <c r="R322" s="107">
        <v>9188.7999999999993</v>
      </c>
      <c r="S322" s="107">
        <v>29712</v>
      </c>
      <c r="T322" s="110">
        <v>38900.800000000003</v>
      </c>
      <c r="U322" s="110">
        <v>355142.56639999995</v>
      </c>
    </row>
    <row r="323" spans="1:21" ht="22.5" x14ac:dyDescent="0.2">
      <c r="A323" s="103" t="s">
        <v>1168</v>
      </c>
      <c r="B323" s="103" t="s">
        <v>659</v>
      </c>
      <c r="C323" s="104"/>
      <c r="D323" s="104"/>
      <c r="E323" s="105">
        <v>9</v>
      </c>
      <c r="F323" s="106">
        <v>173287.46</v>
      </c>
      <c r="G323" s="106">
        <v>2079449.52</v>
      </c>
      <c r="H323" s="107">
        <v>119270.63999999998</v>
      </c>
      <c r="I323" s="107">
        <v>28881.243333333336</v>
      </c>
      <c r="J323" s="107">
        <v>288812.43333333329</v>
      </c>
      <c r="K323" s="108">
        <v>239136.69480000006</v>
      </c>
      <c r="L323" s="107">
        <v>62383.485600000007</v>
      </c>
      <c r="M323" s="107">
        <v>41588.990399999995</v>
      </c>
      <c r="N323" s="107">
        <v>124766.97120000001</v>
      </c>
      <c r="O323" s="107">
        <v>149720.36543999997</v>
      </c>
      <c r="P323" s="109">
        <v>3134010.3441066663</v>
      </c>
      <c r="Q323" s="107"/>
      <c r="R323" s="107">
        <v>9088.7999999999993</v>
      </c>
      <c r="S323" s="107">
        <v>23712</v>
      </c>
      <c r="T323" s="110">
        <v>32800.800000000003</v>
      </c>
      <c r="U323" s="110">
        <v>3166811.1441066661</v>
      </c>
    </row>
    <row r="324" spans="1:21" ht="22.5" x14ac:dyDescent="0.2">
      <c r="A324" s="103" t="s">
        <v>1169</v>
      </c>
      <c r="B324" s="103" t="s">
        <v>659</v>
      </c>
      <c r="C324" s="104"/>
      <c r="D324" s="104"/>
      <c r="E324" s="105">
        <v>1</v>
      </c>
      <c r="F324" s="106">
        <v>17424.5</v>
      </c>
      <c r="G324" s="106">
        <v>209094</v>
      </c>
      <c r="H324" s="107">
        <v>0</v>
      </c>
      <c r="I324" s="107">
        <v>2904.0833333333339</v>
      </c>
      <c r="J324" s="107">
        <v>29040.833333333336</v>
      </c>
      <c r="K324" s="108">
        <v>24045.81</v>
      </c>
      <c r="L324" s="107">
        <v>6272.82</v>
      </c>
      <c r="M324" s="107">
        <v>4181.88</v>
      </c>
      <c r="N324" s="107">
        <v>12545.64</v>
      </c>
      <c r="O324" s="107">
        <v>15054.767999999998</v>
      </c>
      <c r="P324" s="109">
        <v>303139.83466666669</v>
      </c>
      <c r="Q324" s="107"/>
      <c r="R324" s="107">
        <v>86643.73</v>
      </c>
      <c r="S324" s="107">
        <v>213408</v>
      </c>
      <c r="T324" s="110">
        <v>300051.73</v>
      </c>
      <c r="U324" s="110">
        <v>603191.56466666667</v>
      </c>
    </row>
    <row r="325" spans="1:21" ht="22.5" x14ac:dyDescent="0.2">
      <c r="A325" s="103" t="s">
        <v>1038</v>
      </c>
      <c r="B325" s="103" t="s">
        <v>659</v>
      </c>
      <c r="C325" s="104"/>
      <c r="D325" s="104"/>
      <c r="E325" s="105">
        <v>1</v>
      </c>
      <c r="F325" s="106">
        <v>68144.7</v>
      </c>
      <c r="G325" s="106">
        <v>817736.39999999991</v>
      </c>
      <c r="H325" s="107">
        <v>0</v>
      </c>
      <c r="I325" s="107">
        <v>11357.449999999999</v>
      </c>
      <c r="J325" s="107">
        <v>113574.49999999999</v>
      </c>
      <c r="K325" s="108">
        <v>94039.685999999987</v>
      </c>
      <c r="L325" s="107">
        <v>24532.091999999997</v>
      </c>
      <c r="M325" s="107">
        <v>16354.727999999999</v>
      </c>
      <c r="N325" s="107">
        <v>49064.183999999994</v>
      </c>
      <c r="O325" s="107">
        <v>58877.020799999991</v>
      </c>
      <c r="P325" s="109">
        <v>1185536.0607999996</v>
      </c>
      <c r="Q325" s="107"/>
      <c r="R325" s="107">
        <v>8712.25</v>
      </c>
      <c r="S325" s="107">
        <v>23712</v>
      </c>
      <c r="T325" s="110">
        <v>32424.25</v>
      </c>
      <c r="U325" s="110">
        <v>1217960.3107999996</v>
      </c>
    </row>
    <row r="326" spans="1:21" ht="22.5" x14ac:dyDescent="0.2">
      <c r="A326" s="103" t="s">
        <v>1068</v>
      </c>
      <c r="B326" s="103" t="s">
        <v>659</v>
      </c>
      <c r="C326" s="104"/>
      <c r="D326" s="104"/>
      <c r="E326" s="105">
        <v>1</v>
      </c>
      <c r="F326" s="106">
        <v>18554.7</v>
      </c>
      <c r="G326" s="106">
        <v>222656.40000000002</v>
      </c>
      <c r="H326" s="107">
        <v>0</v>
      </c>
      <c r="I326" s="107">
        <v>3092.4500000000003</v>
      </c>
      <c r="J326" s="107">
        <v>30924.5</v>
      </c>
      <c r="K326" s="108">
        <v>25605.486000000004</v>
      </c>
      <c r="L326" s="107">
        <v>6679.692</v>
      </c>
      <c r="M326" s="107">
        <v>4453.1280000000006</v>
      </c>
      <c r="N326" s="107">
        <v>13359.384</v>
      </c>
      <c r="O326" s="107">
        <v>16031.2608</v>
      </c>
      <c r="P326" s="109">
        <v>322802.30080000003</v>
      </c>
      <c r="Q326" s="107"/>
      <c r="R326" s="107">
        <v>0</v>
      </c>
      <c r="S326" s="107">
        <v>0</v>
      </c>
      <c r="T326" s="110">
        <v>0</v>
      </c>
      <c r="U326" s="110">
        <v>322802.30080000003</v>
      </c>
    </row>
    <row r="327" spans="1:21" ht="22.5" x14ac:dyDescent="0.2">
      <c r="A327" s="103" t="s">
        <v>1080</v>
      </c>
      <c r="B327" s="103" t="s">
        <v>659</v>
      </c>
      <c r="C327" s="104"/>
      <c r="D327" s="104"/>
      <c r="E327" s="105">
        <v>1</v>
      </c>
      <c r="F327" s="106">
        <v>0</v>
      </c>
      <c r="G327" s="106">
        <v>0</v>
      </c>
      <c r="H327" s="107">
        <v>0</v>
      </c>
      <c r="I327" s="107">
        <v>0</v>
      </c>
      <c r="J327" s="107">
        <v>0</v>
      </c>
      <c r="K327" s="108">
        <v>0</v>
      </c>
      <c r="L327" s="107">
        <v>0</v>
      </c>
      <c r="M327" s="107">
        <v>0</v>
      </c>
      <c r="N327" s="107">
        <v>0</v>
      </c>
      <c r="O327" s="107">
        <v>0</v>
      </c>
      <c r="P327" s="109">
        <v>0</v>
      </c>
      <c r="Q327" s="107"/>
      <c r="R327" s="107">
        <v>9277.35</v>
      </c>
      <c r="S327" s="107">
        <v>18240</v>
      </c>
      <c r="T327" s="110">
        <v>27517.35</v>
      </c>
      <c r="U327" s="110">
        <v>27517.35</v>
      </c>
    </row>
    <row r="328" spans="1:21" ht="22.5" x14ac:dyDescent="0.2">
      <c r="A328" s="103" t="s">
        <v>1148</v>
      </c>
      <c r="B328" s="103" t="s">
        <v>659</v>
      </c>
      <c r="C328" s="104"/>
      <c r="D328" s="104"/>
      <c r="E328" s="105">
        <v>1</v>
      </c>
      <c r="F328" s="106">
        <v>25723.25</v>
      </c>
      <c r="G328" s="106">
        <v>308679</v>
      </c>
      <c r="H328" s="107">
        <v>26932.079999999994</v>
      </c>
      <c r="I328" s="107">
        <v>4287.2083333333339</v>
      </c>
      <c r="J328" s="107">
        <v>42872.083333333336</v>
      </c>
      <c r="K328" s="108">
        <v>35498.084999999999</v>
      </c>
      <c r="L328" s="107">
        <v>9260.369999999999</v>
      </c>
      <c r="M328" s="107">
        <v>6173.58</v>
      </c>
      <c r="N328" s="107">
        <v>18520.739999999998</v>
      </c>
      <c r="O328" s="107">
        <v>22224.887999999999</v>
      </c>
      <c r="P328" s="109">
        <v>474448.03466666664</v>
      </c>
      <c r="Q328" s="107"/>
      <c r="R328" s="107">
        <v>0</v>
      </c>
      <c r="S328" s="107">
        <v>0</v>
      </c>
      <c r="T328" s="110">
        <v>0</v>
      </c>
      <c r="U328" s="110">
        <v>474448.03466666664</v>
      </c>
    </row>
    <row r="329" spans="1:21" ht="22.5" x14ac:dyDescent="0.2">
      <c r="A329" s="103" t="s">
        <v>1097</v>
      </c>
      <c r="B329" s="103" t="s">
        <v>659</v>
      </c>
      <c r="C329" s="104"/>
      <c r="D329" s="104"/>
      <c r="E329" s="105">
        <v>1</v>
      </c>
      <c r="F329" s="106">
        <v>26286.95</v>
      </c>
      <c r="G329" s="106">
        <v>315443.40000000002</v>
      </c>
      <c r="H329" s="107">
        <v>23084.639999999999</v>
      </c>
      <c r="I329" s="107">
        <v>4381.1583333333338</v>
      </c>
      <c r="J329" s="107">
        <v>43811.583333333336</v>
      </c>
      <c r="K329" s="108">
        <v>36275.991000000002</v>
      </c>
      <c r="L329" s="107">
        <v>9463.3019999999997</v>
      </c>
      <c r="M329" s="107">
        <v>6308.8680000000004</v>
      </c>
      <c r="N329" s="107">
        <v>18926.603999999999</v>
      </c>
      <c r="O329" s="107">
        <v>22711.924800000001</v>
      </c>
      <c r="P329" s="109">
        <v>480407.47146666667</v>
      </c>
      <c r="Q329" s="107"/>
      <c r="R329" s="107">
        <v>12861.625</v>
      </c>
      <c r="S329" s="107">
        <v>18240</v>
      </c>
      <c r="T329" s="110">
        <v>31101.625</v>
      </c>
      <c r="U329" s="110">
        <v>511509.09646666667</v>
      </c>
    </row>
    <row r="330" spans="1:21" ht="22.5" x14ac:dyDescent="0.2">
      <c r="A330" s="103" t="s">
        <v>1150</v>
      </c>
      <c r="B330" s="103" t="s">
        <v>659</v>
      </c>
      <c r="C330" s="104"/>
      <c r="D330" s="104"/>
      <c r="E330" s="105">
        <v>1</v>
      </c>
      <c r="F330" s="106">
        <v>23372.78</v>
      </c>
      <c r="G330" s="106">
        <v>280473.36</v>
      </c>
      <c r="H330" s="107">
        <v>23084.639999999999</v>
      </c>
      <c r="I330" s="107">
        <v>3895.4633333333331</v>
      </c>
      <c r="J330" s="107">
        <v>38954.633333333331</v>
      </c>
      <c r="K330" s="108">
        <v>32254.436399999999</v>
      </c>
      <c r="L330" s="107">
        <v>8414.2007999999987</v>
      </c>
      <c r="M330" s="107">
        <v>5609.4672</v>
      </c>
      <c r="N330" s="107">
        <v>16828.401599999997</v>
      </c>
      <c r="O330" s="107">
        <v>20194.081919999997</v>
      </c>
      <c r="P330" s="109">
        <v>429708.68458666664</v>
      </c>
      <c r="Q330" s="107"/>
      <c r="R330" s="107">
        <v>13143.475</v>
      </c>
      <c r="S330" s="107">
        <v>18240</v>
      </c>
      <c r="T330" s="110">
        <v>31383.474999999999</v>
      </c>
      <c r="U330" s="110">
        <v>461092.15958666662</v>
      </c>
    </row>
    <row r="331" spans="1:21" ht="22.5" x14ac:dyDescent="0.2">
      <c r="A331" s="103" t="s">
        <v>1050</v>
      </c>
      <c r="B331" s="103" t="s">
        <v>659</v>
      </c>
      <c r="C331" s="104"/>
      <c r="D331" s="104"/>
      <c r="E331" s="105">
        <v>1</v>
      </c>
      <c r="F331" s="106">
        <v>21288.52</v>
      </c>
      <c r="G331" s="106">
        <v>255462.24</v>
      </c>
      <c r="H331" s="107">
        <v>0</v>
      </c>
      <c r="I331" s="107">
        <v>3548.086666666667</v>
      </c>
      <c r="J331" s="107">
        <v>35480.866666666669</v>
      </c>
      <c r="K331" s="108">
        <v>29378.157599999999</v>
      </c>
      <c r="L331" s="107">
        <v>7663.8671999999997</v>
      </c>
      <c r="M331" s="107">
        <v>5109.2447999999995</v>
      </c>
      <c r="N331" s="107">
        <v>15327.734399999999</v>
      </c>
      <c r="O331" s="107">
        <v>18393.281279999999</v>
      </c>
      <c r="P331" s="109">
        <v>370363.47861333331</v>
      </c>
      <c r="Q331" s="107"/>
      <c r="R331" s="107">
        <v>11686.39</v>
      </c>
      <c r="S331" s="107">
        <v>18240</v>
      </c>
      <c r="T331" s="110">
        <v>29926.39</v>
      </c>
      <c r="U331" s="110">
        <v>400289.86861333332</v>
      </c>
    </row>
    <row r="332" spans="1:21" ht="22.5" x14ac:dyDescent="0.2">
      <c r="A332" s="103" t="s">
        <v>1072</v>
      </c>
      <c r="B332" s="103" t="s">
        <v>659</v>
      </c>
      <c r="C332" s="104"/>
      <c r="D332" s="104"/>
      <c r="E332" s="105">
        <v>1</v>
      </c>
      <c r="F332" s="106">
        <v>26651.279999999999</v>
      </c>
      <c r="G332" s="106">
        <v>319815.36</v>
      </c>
      <c r="H332" s="107">
        <v>23084.639999999999</v>
      </c>
      <c r="I332" s="107">
        <v>4441.88</v>
      </c>
      <c r="J332" s="107">
        <v>44418.799999999996</v>
      </c>
      <c r="K332" s="108">
        <v>36778.7664</v>
      </c>
      <c r="L332" s="107">
        <v>9594.4607999999989</v>
      </c>
      <c r="M332" s="107">
        <v>6396.3072000000002</v>
      </c>
      <c r="N332" s="107">
        <v>19188.921599999998</v>
      </c>
      <c r="O332" s="107">
        <v>23026.705919999997</v>
      </c>
      <c r="P332" s="109">
        <v>486745.84191999998</v>
      </c>
      <c r="Q332" s="107"/>
      <c r="R332" s="107">
        <v>0</v>
      </c>
      <c r="S332" s="107">
        <v>0</v>
      </c>
      <c r="T332" s="110">
        <v>0</v>
      </c>
      <c r="U332" s="110">
        <v>486745.84191999998</v>
      </c>
    </row>
    <row r="333" spans="1:21" ht="22.5" x14ac:dyDescent="0.2">
      <c r="A333" s="103" t="s">
        <v>1170</v>
      </c>
      <c r="B333" s="103" t="s">
        <v>659</v>
      </c>
      <c r="C333" s="104"/>
      <c r="D333" s="104"/>
      <c r="E333" s="105">
        <v>2</v>
      </c>
      <c r="F333" s="106">
        <v>40629.800000000003</v>
      </c>
      <c r="G333" s="106">
        <v>487557.60000000003</v>
      </c>
      <c r="H333" s="107">
        <v>53864.159999999989</v>
      </c>
      <c r="I333" s="107">
        <v>6771.633333333335</v>
      </c>
      <c r="J333" s="107">
        <v>67716.333333333343</v>
      </c>
      <c r="K333" s="108">
        <v>56069.124000000003</v>
      </c>
      <c r="L333" s="107">
        <v>14626.728000000001</v>
      </c>
      <c r="M333" s="107">
        <v>9751.152</v>
      </c>
      <c r="N333" s="107">
        <v>29253.456000000002</v>
      </c>
      <c r="O333" s="107">
        <v>35104.147199999999</v>
      </c>
      <c r="P333" s="109">
        <v>760714.33386666665</v>
      </c>
      <c r="Q333" s="107"/>
      <c r="R333" s="107">
        <v>13325.64</v>
      </c>
      <c r="S333" s="107">
        <v>23712</v>
      </c>
      <c r="T333" s="110">
        <v>37037.64</v>
      </c>
      <c r="U333" s="110">
        <v>797751.97386666667</v>
      </c>
    </row>
    <row r="334" spans="1:21" ht="22.5" x14ac:dyDescent="0.2">
      <c r="A334" s="103" t="s">
        <v>1051</v>
      </c>
      <c r="B334" s="103" t="s">
        <v>659</v>
      </c>
      <c r="C334" s="104"/>
      <c r="D334" s="104"/>
      <c r="E334" s="105">
        <v>1</v>
      </c>
      <c r="F334" s="106">
        <v>19039.66</v>
      </c>
      <c r="G334" s="106">
        <v>228475.91999999998</v>
      </c>
      <c r="H334" s="107">
        <v>0</v>
      </c>
      <c r="I334" s="107">
        <v>3173.2766666666666</v>
      </c>
      <c r="J334" s="107">
        <v>31732.766666666663</v>
      </c>
      <c r="K334" s="108">
        <v>26274.730799999998</v>
      </c>
      <c r="L334" s="107">
        <v>6854.2775999999994</v>
      </c>
      <c r="M334" s="107">
        <v>4569.5183999999999</v>
      </c>
      <c r="N334" s="107">
        <v>13708.555199999999</v>
      </c>
      <c r="O334" s="107">
        <v>16450.266239999997</v>
      </c>
      <c r="P334" s="109">
        <v>331239.31157333334</v>
      </c>
      <c r="Q334" s="107"/>
      <c r="R334" s="107">
        <v>20314.900000000001</v>
      </c>
      <c r="S334" s="107">
        <v>47424</v>
      </c>
      <c r="T334" s="110">
        <v>67738.899999999994</v>
      </c>
      <c r="U334" s="110">
        <v>398978.21157333336</v>
      </c>
    </row>
    <row r="335" spans="1:21" ht="22.5" x14ac:dyDescent="0.2">
      <c r="A335" s="103" t="s">
        <v>1064</v>
      </c>
      <c r="B335" s="103" t="s">
        <v>659</v>
      </c>
      <c r="C335" s="104"/>
      <c r="D335" s="104"/>
      <c r="E335" s="105">
        <v>5</v>
      </c>
      <c r="F335" s="106">
        <v>110393.12000000001</v>
      </c>
      <c r="G335" s="106">
        <v>1324717.44</v>
      </c>
      <c r="H335" s="107">
        <v>119270.63999999998</v>
      </c>
      <c r="I335" s="107">
        <v>18398.853333333336</v>
      </c>
      <c r="J335" s="107">
        <v>183988.5333333333</v>
      </c>
      <c r="K335" s="108">
        <v>152342.5056</v>
      </c>
      <c r="L335" s="107">
        <v>39741.523200000003</v>
      </c>
      <c r="M335" s="107">
        <v>26494.3488</v>
      </c>
      <c r="N335" s="107">
        <v>79483.046400000007</v>
      </c>
      <c r="O335" s="107">
        <v>95379.655679999996</v>
      </c>
      <c r="P335" s="109">
        <v>2039816.5463466665</v>
      </c>
      <c r="Q335" s="107"/>
      <c r="R335" s="107">
        <v>9519.83</v>
      </c>
      <c r="S335" s="107">
        <v>23712</v>
      </c>
      <c r="T335" s="110">
        <v>33231.83</v>
      </c>
      <c r="U335" s="110">
        <v>2073048.3763466666</v>
      </c>
    </row>
    <row r="336" spans="1:21" ht="22.5" x14ac:dyDescent="0.2">
      <c r="A336" s="103" t="s">
        <v>1119</v>
      </c>
      <c r="B336" s="103" t="s">
        <v>659</v>
      </c>
      <c r="C336" s="104"/>
      <c r="D336" s="104"/>
      <c r="E336" s="105">
        <v>1</v>
      </c>
      <c r="F336" s="106">
        <v>21003.56</v>
      </c>
      <c r="G336" s="106">
        <v>252042.72000000003</v>
      </c>
      <c r="H336" s="107">
        <v>19237.199999999997</v>
      </c>
      <c r="I336" s="107">
        <v>3500.5933333333337</v>
      </c>
      <c r="J336" s="107">
        <v>35005.933333333334</v>
      </c>
      <c r="K336" s="108">
        <v>28984.912800000006</v>
      </c>
      <c r="L336" s="107">
        <v>7561.2816000000003</v>
      </c>
      <c r="M336" s="107">
        <v>5040.8544000000011</v>
      </c>
      <c r="N336" s="107">
        <v>15122.563200000001</v>
      </c>
      <c r="O336" s="107">
        <v>18147.075840000001</v>
      </c>
      <c r="P336" s="109">
        <v>384643.13450666668</v>
      </c>
      <c r="Q336" s="107"/>
      <c r="R336" s="107">
        <v>55196.560000000005</v>
      </c>
      <c r="S336" s="107">
        <v>118560</v>
      </c>
      <c r="T336" s="110">
        <v>173756.56</v>
      </c>
      <c r="U336" s="110">
        <v>558399.69450666662</v>
      </c>
    </row>
    <row r="337" spans="1:21" ht="22.5" x14ac:dyDescent="0.2">
      <c r="A337" s="103" t="s">
        <v>1041</v>
      </c>
      <c r="B337" s="103" t="s">
        <v>659</v>
      </c>
      <c r="C337" s="104"/>
      <c r="D337" s="104"/>
      <c r="E337" s="105">
        <v>1</v>
      </c>
      <c r="F337" s="106">
        <v>19006.599999999999</v>
      </c>
      <c r="G337" s="106">
        <v>228079.19999999998</v>
      </c>
      <c r="H337" s="107">
        <v>0</v>
      </c>
      <c r="I337" s="107">
        <v>3167.7666666666664</v>
      </c>
      <c r="J337" s="107">
        <v>31677.666666666664</v>
      </c>
      <c r="K337" s="108">
        <v>26229.108</v>
      </c>
      <c r="L337" s="107">
        <v>6842.3759999999993</v>
      </c>
      <c r="M337" s="107">
        <v>4561.5839999999998</v>
      </c>
      <c r="N337" s="107">
        <v>13684.751999999999</v>
      </c>
      <c r="O337" s="107">
        <v>16421.702399999998</v>
      </c>
      <c r="P337" s="109">
        <v>330664.15573333326</v>
      </c>
      <c r="Q337" s="107"/>
      <c r="R337" s="107">
        <v>10501.78</v>
      </c>
      <c r="S337" s="107">
        <v>29712</v>
      </c>
      <c r="T337" s="110">
        <v>40213.78</v>
      </c>
      <c r="U337" s="110">
        <v>370877.93573333323</v>
      </c>
    </row>
    <row r="338" spans="1:21" ht="22.5" x14ac:dyDescent="0.2">
      <c r="A338" s="103" t="s">
        <v>1171</v>
      </c>
      <c r="B338" s="103" t="s">
        <v>659</v>
      </c>
      <c r="C338" s="104"/>
      <c r="D338" s="104"/>
      <c r="E338" s="105">
        <v>1</v>
      </c>
      <c r="F338" s="106">
        <v>17727.64</v>
      </c>
      <c r="G338" s="106">
        <v>212731.68</v>
      </c>
      <c r="H338" s="107">
        <v>0</v>
      </c>
      <c r="I338" s="107">
        <v>2954.6066666666666</v>
      </c>
      <c r="J338" s="107">
        <v>29546.066666666666</v>
      </c>
      <c r="K338" s="108">
        <v>24464.143199999999</v>
      </c>
      <c r="L338" s="107">
        <v>6381.9503999999997</v>
      </c>
      <c r="M338" s="107">
        <v>4254.6336000000001</v>
      </c>
      <c r="N338" s="107">
        <v>12763.900799999999</v>
      </c>
      <c r="O338" s="107">
        <v>15316.680959999998</v>
      </c>
      <c r="P338" s="109">
        <v>308413.66229333333</v>
      </c>
      <c r="Q338" s="107"/>
      <c r="R338" s="107">
        <v>9503.2999999999993</v>
      </c>
      <c r="S338" s="107">
        <v>23712</v>
      </c>
      <c r="T338" s="110">
        <v>33215.300000000003</v>
      </c>
      <c r="U338" s="110">
        <v>341628.96229333332</v>
      </c>
    </row>
    <row r="339" spans="1:21" ht="22.5" x14ac:dyDescent="0.2">
      <c r="A339" s="103" t="s">
        <v>1166</v>
      </c>
      <c r="B339" s="103" t="s">
        <v>659</v>
      </c>
      <c r="C339" s="104"/>
      <c r="D339" s="104"/>
      <c r="E339" s="105">
        <v>1</v>
      </c>
      <c r="F339" s="106">
        <v>17120</v>
      </c>
      <c r="G339" s="106">
        <v>205440</v>
      </c>
      <c r="H339" s="107">
        <v>11542.32</v>
      </c>
      <c r="I339" s="107">
        <v>2853.3333333333335</v>
      </c>
      <c r="J339" s="107">
        <v>28533.333333333332</v>
      </c>
      <c r="K339" s="108">
        <v>23625.600000000002</v>
      </c>
      <c r="L339" s="107">
        <v>6163.2</v>
      </c>
      <c r="M339" s="107">
        <v>4108.8</v>
      </c>
      <c r="N339" s="107">
        <v>12326.4</v>
      </c>
      <c r="O339" s="107">
        <v>14791.679999999998</v>
      </c>
      <c r="P339" s="109">
        <v>309384.66666666669</v>
      </c>
      <c r="Q339" s="107"/>
      <c r="R339" s="107">
        <v>8863.82</v>
      </c>
      <c r="S339" s="107">
        <v>23712</v>
      </c>
      <c r="T339" s="110">
        <v>32575.82</v>
      </c>
      <c r="U339" s="110">
        <v>341960.48666666669</v>
      </c>
    </row>
    <row r="340" spans="1:21" x14ac:dyDescent="0.2">
      <c r="A340" s="103" t="s">
        <v>1042</v>
      </c>
      <c r="B340" s="103" t="s">
        <v>647</v>
      </c>
      <c r="C340" s="104"/>
      <c r="D340" s="104"/>
      <c r="E340" s="105">
        <v>4</v>
      </c>
      <c r="F340" s="106">
        <v>74818</v>
      </c>
      <c r="G340" s="106">
        <v>897816.00000000012</v>
      </c>
      <c r="H340" s="107">
        <v>103880.87999999998</v>
      </c>
      <c r="I340" s="107">
        <v>12469.666666666666</v>
      </c>
      <c r="J340" s="107">
        <v>124696.66666666666</v>
      </c>
      <c r="K340" s="108">
        <v>103248.84</v>
      </c>
      <c r="L340" s="107">
        <v>26934.480000000003</v>
      </c>
      <c r="M340" s="107">
        <v>17956.32</v>
      </c>
      <c r="N340" s="107">
        <v>53868.960000000006</v>
      </c>
      <c r="O340" s="107">
        <v>64642.751999999993</v>
      </c>
      <c r="P340" s="109">
        <v>1405514.5653333336</v>
      </c>
      <c r="Q340" s="107"/>
      <c r="R340" s="107">
        <v>3774542.4050000003</v>
      </c>
      <c r="S340" s="107">
        <v>10423536</v>
      </c>
      <c r="T340" s="110">
        <v>14198078.405000001</v>
      </c>
      <c r="U340" s="110">
        <v>15603592.970333334</v>
      </c>
    </row>
    <row r="341" spans="1:21" x14ac:dyDescent="0.2">
      <c r="A341" s="103" t="s">
        <v>1037</v>
      </c>
      <c r="B341" s="103" t="s">
        <v>647</v>
      </c>
      <c r="C341" s="104"/>
      <c r="D341" s="104"/>
      <c r="E341" s="105">
        <v>3</v>
      </c>
      <c r="F341" s="106">
        <v>62427.56</v>
      </c>
      <c r="G341" s="106">
        <v>749130.72</v>
      </c>
      <c r="H341" s="107">
        <v>73101.359999999986</v>
      </c>
      <c r="I341" s="107">
        <v>10404.593333333334</v>
      </c>
      <c r="J341" s="107">
        <v>104045.93333333333</v>
      </c>
      <c r="K341" s="108">
        <v>86150.032800000001</v>
      </c>
      <c r="L341" s="107">
        <v>22473.921600000001</v>
      </c>
      <c r="M341" s="107">
        <v>14982.6144</v>
      </c>
      <c r="N341" s="107">
        <v>44947.843200000003</v>
      </c>
      <c r="O341" s="107">
        <v>53937.411840000001</v>
      </c>
      <c r="P341" s="109">
        <v>1159174.4305066667</v>
      </c>
      <c r="Q341" s="107"/>
      <c r="R341" s="107">
        <v>37409</v>
      </c>
      <c r="S341" s="107">
        <v>94848</v>
      </c>
      <c r="T341" s="110">
        <v>132257</v>
      </c>
      <c r="U341" s="110">
        <v>1291431.4305066667</v>
      </c>
    </row>
    <row r="342" spans="1:21" x14ac:dyDescent="0.2">
      <c r="A342" s="103" t="s">
        <v>1167</v>
      </c>
      <c r="B342" s="103" t="s">
        <v>647</v>
      </c>
      <c r="C342" s="104"/>
      <c r="D342" s="104"/>
      <c r="E342" s="105">
        <v>1</v>
      </c>
      <c r="F342" s="106">
        <v>0</v>
      </c>
      <c r="G342" s="106">
        <v>0</v>
      </c>
      <c r="H342" s="107">
        <v>0</v>
      </c>
      <c r="I342" s="107">
        <v>0</v>
      </c>
      <c r="J342" s="107">
        <v>0</v>
      </c>
      <c r="K342" s="108">
        <v>0</v>
      </c>
      <c r="L342" s="107">
        <v>0</v>
      </c>
      <c r="M342" s="107">
        <v>0</v>
      </c>
      <c r="N342" s="107">
        <v>0</v>
      </c>
      <c r="O342" s="107">
        <v>0</v>
      </c>
      <c r="P342" s="109">
        <v>0</v>
      </c>
      <c r="Q342" s="107"/>
      <c r="R342" s="107">
        <v>31213.78</v>
      </c>
      <c r="S342" s="107">
        <v>71136</v>
      </c>
      <c r="T342" s="110">
        <v>102349.78</v>
      </c>
      <c r="U342" s="110">
        <v>102349.78</v>
      </c>
    </row>
    <row r="343" spans="1:21" x14ac:dyDescent="0.2">
      <c r="A343" s="103" t="s">
        <v>1122</v>
      </c>
      <c r="B343" s="103" t="s">
        <v>647</v>
      </c>
      <c r="C343" s="104"/>
      <c r="D343" s="104"/>
      <c r="E343" s="105">
        <v>5</v>
      </c>
      <c r="F343" s="106">
        <v>81246.5</v>
      </c>
      <c r="G343" s="106">
        <v>974958</v>
      </c>
      <c r="H343" s="107">
        <v>38474.400000000001</v>
      </c>
      <c r="I343" s="107">
        <v>13541.083333333334</v>
      </c>
      <c r="J343" s="107">
        <v>135410.83333333334</v>
      </c>
      <c r="K343" s="108">
        <v>112120.17000000001</v>
      </c>
      <c r="L343" s="107">
        <v>29248.739999999998</v>
      </c>
      <c r="M343" s="107">
        <v>19499.160000000003</v>
      </c>
      <c r="N343" s="107">
        <v>58497.479999999996</v>
      </c>
      <c r="O343" s="107">
        <v>70196.975999999995</v>
      </c>
      <c r="P343" s="109">
        <v>1451946.8426666665</v>
      </c>
      <c r="Q343" s="107"/>
      <c r="R343" s="107">
        <v>0</v>
      </c>
      <c r="S343" s="107">
        <v>0</v>
      </c>
      <c r="T343" s="110">
        <v>0</v>
      </c>
      <c r="U343" s="110">
        <v>1451946.8426666665</v>
      </c>
    </row>
    <row r="344" spans="1:21" x14ac:dyDescent="0.2">
      <c r="A344" s="103" t="s">
        <v>1043</v>
      </c>
      <c r="B344" s="103" t="s">
        <v>647</v>
      </c>
      <c r="C344" s="104"/>
      <c r="D344" s="104"/>
      <c r="E344" s="105">
        <v>2</v>
      </c>
      <c r="F344" s="106">
        <v>38455.199999999997</v>
      </c>
      <c r="G344" s="106">
        <v>461462.4</v>
      </c>
      <c r="H344" s="107">
        <v>38474.400000000001</v>
      </c>
      <c r="I344" s="107">
        <v>6409.2000000000007</v>
      </c>
      <c r="J344" s="107">
        <v>64092</v>
      </c>
      <c r="K344" s="108">
        <v>53068.175999999999</v>
      </c>
      <c r="L344" s="107">
        <v>13843.871999999999</v>
      </c>
      <c r="M344" s="107">
        <v>9229.2479999999996</v>
      </c>
      <c r="N344" s="107">
        <v>27687.743999999999</v>
      </c>
      <c r="O344" s="107">
        <v>33225.292799999996</v>
      </c>
      <c r="P344" s="109">
        <v>707492.33279999997</v>
      </c>
      <c r="Q344" s="107"/>
      <c r="R344" s="107">
        <v>40623.25</v>
      </c>
      <c r="S344" s="107">
        <v>118560</v>
      </c>
      <c r="T344" s="110">
        <v>159183.25</v>
      </c>
      <c r="U344" s="110">
        <v>866675.58279999997</v>
      </c>
    </row>
    <row r="345" spans="1:21" x14ac:dyDescent="0.2">
      <c r="A345" s="103" t="s">
        <v>1055</v>
      </c>
      <c r="B345" s="103" t="s">
        <v>647</v>
      </c>
      <c r="C345" s="104"/>
      <c r="D345" s="104"/>
      <c r="E345" s="105">
        <v>3</v>
      </c>
      <c r="F345" s="106">
        <v>54481.880000000005</v>
      </c>
      <c r="G345" s="106">
        <v>653782.56000000006</v>
      </c>
      <c r="H345" s="107">
        <v>53864.159999999996</v>
      </c>
      <c r="I345" s="107">
        <v>9080.3133333333335</v>
      </c>
      <c r="J345" s="107">
        <v>90803.133333333331</v>
      </c>
      <c r="K345" s="108">
        <v>75184.994399999996</v>
      </c>
      <c r="L345" s="107">
        <v>19613.4768</v>
      </c>
      <c r="M345" s="107">
        <v>13075.6512</v>
      </c>
      <c r="N345" s="107">
        <v>39226.953600000001</v>
      </c>
      <c r="O345" s="107">
        <v>47072.344319999997</v>
      </c>
      <c r="P345" s="109">
        <v>1001703.5869866667</v>
      </c>
      <c r="Q345" s="107"/>
      <c r="R345" s="107">
        <v>19227.599999999999</v>
      </c>
      <c r="S345" s="107">
        <v>47424</v>
      </c>
      <c r="T345" s="110">
        <v>66651.600000000006</v>
      </c>
      <c r="U345" s="110">
        <v>1068355.1869866666</v>
      </c>
    </row>
    <row r="346" spans="1:21" x14ac:dyDescent="0.2">
      <c r="A346" s="103" t="s">
        <v>1172</v>
      </c>
      <c r="B346" s="103" t="s">
        <v>647</v>
      </c>
      <c r="C346" s="104"/>
      <c r="D346" s="104"/>
      <c r="E346" s="105">
        <v>1</v>
      </c>
      <c r="F346" s="106">
        <v>17382.5</v>
      </c>
      <c r="G346" s="106">
        <v>208590</v>
      </c>
      <c r="H346" s="107">
        <v>11542.32</v>
      </c>
      <c r="I346" s="107">
        <v>2897.0833333333335</v>
      </c>
      <c r="J346" s="107">
        <v>28970.833333333332</v>
      </c>
      <c r="K346" s="108">
        <v>23987.850000000002</v>
      </c>
      <c r="L346" s="107">
        <v>6257.7</v>
      </c>
      <c r="M346" s="107">
        <v>4171.8</v>
      </c>
      <c r="N346" s="107">
        <v>12515.4</v>
      </c>
      <c r="O346" s="107">
        <v>15018.48</v>
      </c>
      <c r="P346" s="109">
        <v>313951.46666666667</v>
      </c>
      <c r="Q346" s="107"/>
      <c r="R346" s="107">
        <v>27240.940000000002</v>
      </c>
      <c r="S346" s="107">
        <v>77136</v>
      </c>
      <c r="T346" s="110">
        <v>104376.94</v>
      </c>
      <c r="U346" s="110">
        <v>418328.40666666668</v>
      </c>
    </row>
    <row r="347" spans="1:21" x14ac:dyDescent="0.2">
      <c r="A347" s="103" t="s">
        <v>1142</v>
      </c>
      <c r="B347" s="103" t="s">
        <v>647</v>
      </c>
      <c r="C347" s="104"/>
      <c r="D347" s="104"/>
      <c r="E347" s="105">
        <v>1</v>
      </c>
      <c r="F347" s="106">
        <v>17369.900000000001</v>
      </c>
      <c r="G347" s="106">
        <v>208438.80000000002</v>
      </c>
      <c r="H347" s="107">
        <v>19237.199999999997</v>
      </c>
      <c r="I347" s="107">
        <v>2894.9833333333336</v>
      </c>
      <c r="J347" s="107">
        <v>28949.833333333332</v>
      </c>
      <c r="K347" s="108">
        <v>23970.462000000003</v>
      </c>
      <c r="L347" s="107">
        <v>6253.1640000000007</v>
      </c>
      <c r="M347" s="107">
        <v>4168.7760000000007</v>
      </c>
      <c r="N347" s="107">
        <v>12506.328000000001</v>
      </c>
      <c r="O347" s="107">
        <v>15007.5936</v>
      </c>
      <c r="P347" s="109">
        <v>321427.14026666671</v>
      </c>
      <c r="Q347" s="107"/>
      <c r="R347" s="107">
        <v>8691.25</v>
      </c>
      <c r="S347" s="107">
        <v>23712</v>
      </c>
      <c r="T347" s="110">
        <v>32403.25</v>
      </c>
      <c r="U347" s="110">
        <v>353830.39026666671</v>
      </c>
    </row>
    <row r="348" spans="1:21" x14ac:dyDescent="0.2">
      <c r="A348" s="103" t="s">
        <v>1057</v>
      </c>
      <c r="B348" s="103" t="s">
        <v>647</v>
      </c>
      <c r="C348" s="104"/>
      <c r="D348" s="104"/>
      <c r="E348" s="105">
        <v>2</v>
      </c>
      <c r="F348" s="106">
        <v>34072</v>
      </c>
      <c r="G348" s="106">
        <v>408864</v>
      </c>
      <c r="H348" s="107">
        <v>23084.639999999999</v>
      </c>
      <c r="I348" s="107">
        <v>5678.666666666667</v>
      </c>
      <c r="J348" s="107">
        <v>56786.666666666664</v>
      </c>
      <c r="K348" s="108">
        <v>47019.360000000001</v>
      </c>
      <c r="L348" s="107">
        <v>12265.92</v>
      </c>
      <c r="M348" s="107">
        <v>8177.28</v>
      </c>
      <c r="N348" s="107">
        <v>24531.84</v>
      </c>
      <c r="O348" s="107">
        <v>29438.207999999999</v>
      </c>
      <c r="P348" s="109">
        <v>615846.58133333339</v>
      </c>
      <c r="Q348" s="107"/>
      <c r="R348" s="107">
        <v>8684.9500000000007</v>
      </c>
      <c r="S348" s="107">
        <v>23712</v>
      </c>
      <c r="T348" s="110">
        <v>32396.95</v>
      </c>
      <c r="U348" s="110">
        <v>648243.53133333335</v>
      </c>
    </row>
    <row r="349" spans="1:21" x14ac:dyDescent="0.2">
      <c r="A349" s="103" t="s">
        <v>1173</v>
      </c>
      <c r="B349" s="103" t="s">
        <v>647</v>
      </c>
      <c r="C349" s="104"/>
      <c r="D349" s="104"/>
      <c r="E349" s="105">
        <v>6</v>
      </c>
      <c r="F349" s="106">
        <v>72900</v>
      </c>
      <c r="G349" s="106">
        <v>874800</v>
      </c>
      <c r="H349" s="107">
        <v>115423.19999999998</v>
      </c>
      <c r="I349" s="107">
        <v>12150</v>
      </c>
      <c r="J349" s="107">
        <v>121500</v>
      </c>
      <c r="K349" s="108">
        <v>100602</v>
      </c>
      <c r="L349" s="107">
        <v>26244</v>
      </c>
      <c r="M349" s="107">
        <v>17496</v>
      </c>
      <c r="N349" s="107">
        <v>52488</v>
      </c>
      <c r="O349" s="107">
        <v>62985.599999999991</v>
      </c>
      <c r="P349" s="109">
        <v>1383688.8</v>
      </c>
      <c r="Q349" s="107"/>
      <c r="R349" s="107">
        <v>17036</v>
      </c>
      <c r="S349" s="107">
        <v>47424</v>
      </c>
      <c r="T349" s="110">
        <v>64460</v>
      </c>
      <c r="U349" s="110">
        <v>1448148.8</v>
      </c>
    </row>
    <row r="350" spans="1:21" x14ac:dyDescent="0.2">
      <c r="A350" s="103" t="s">
        <v>1144</v>
      </c>
      <c r="B350" s="103" t="s">
        <v>647</v>
      </c>
      <c r="C350" s="104"/>
      <c r="D350" s="104"/>
      <c r="E350" s="105">
        <v>2</v>
      </c>
      <c r="F350" s="106">
        <v>36644</v>
      </c>
      <c r="G350" s="106">
        <v>439728</v>
      </c>
      <c r="H350" s="107">
        <v>46169.279999999999</v>
      </c>
      <c r="I350" s="107">
        <v>6107.3333333333339</v>
      </c>
      <c r="J350" s="107">
        <v>61073.333333333336</v>
      </c>
      <c r="K350" s="108">
        <v>50568.72</v>
      </c>
      <c r="L350" s="107">
        <v>13191.84</v>
      </c>
      <c r="M350" s="107">
        <v>8794.56</v>
      </c>
      <c r="N350" s="107">
        <v>26383.68</v>
      </c>
      <c r="O350" s="107">
        <v>31660.415999999997</v>
      </c>
      <c r="P350" s="109">
        <v>683677.16266666667</v>
      </c>
      <c r="Q350" s="107"/>
      <c r="R350" s="107">
        <v>36450</v>
      </c>
      <c r="S350" s="107">
        <v>148272</v>
      </c>
      <c r="T350" s="110">
        <v>184722</v>
      </c>
      <c r="U350" s="110">
        <v>868399.16266666667</v>
      </c>
    </row>
    <row r="351" spans="1:21" x14ac:dyDescent="0.2">
      <c r="A351" s="103" t="s">
        <v>1115</v>
      </c>
      <c r="B351" s="103" t="s">
        <v>647</v>
      </c>
      <c r="C351" s="104"/>
      <c r="D351" s="104"/>
      <c r="E351" s="105">
        <v>3</v>
      </c>
      <c r="F351" s="106">
        <v>49039.5</v>
      </c>
      <c r="G351" s="106">
        <v>588474</v>
      </c>
      <c r="H351" s="107">
        <v>15389.76</v>
      </c>
      <c r="I351" s="107">
        <v>8173.25</v>
      </c>
      <c r="J351" s="107">
        <v>81732.5</v>
      </c>
      <c r="K351" s="108">
        <v>67674.509999999995</v>
      </c>
      <c r="L351" s="107">
        <v>17654.219999999998</v>
      </c>
      <c r="M351" s="107">
        <v>11769.48</v>
      </c>
      <c r="N351" s="107">
        <v>35308.439999999995</v>
      </c>
      <c r="O351" s="107">
        <v>42370.127999999997</v>
      </c>
      <c r="P351" s="109">
        <v>868546.28799999994</v>
      </c>
      <c r="Q351" s="107"/>
      <c r="R351" s="107">
        <v>18322</v>
      </c>
      <c r="S351" s="107">
        <v>47424</v>
      </c>
      <c r="T351" s="110">
        <v>65746</v>
      </c>
      <c r="U351" s="110">
        <v>934292.28799999994</v>
      </c>
    </row>
    <row r="352" spans="1:21" x14ac:dyDescent="0.2">
      <c r="A352" s="103" t="s">
        <v>1146</v>
      </c>
      <c r="B352" s="103" t="s">
        <v>647</v>
      </c>
      <c r="C352" s="104"/>
      <c r="D352" s="104"/>
      <c r="E352" s="105">
        <v>2</v>
      </c>
      <c r="F352" s="106">
        <v>34240</v>
      </c>
      <c r="G352" s="106">
        <v>410880</v>
      </c>
      <c r="H352" s="107">
        <v>26932.080000000002</v>
      </c>
      <c r="I352" s="107">
        <v>5706.666666666667</v>
      </c>
      <c r="J352" s="107">
        <v>57066.666666666664</v>
      </c>
      <c r="K352" s="108">
        <v>47251.200000000004</v>
      </c>
      <c r="L352" s="107">
        <v>12326.4</v>
      </c>
      <c r="M352" s="107">
        <v>8217.6</v>
      </c>
      <c r="N352" s="107">
        <v>24652.799999999999</v>
      </c>
      <c r="O352" s="107">
        <v>29583.359999999997</v>
      </c>
      <c r="P352" s="109">
        <v>622616.77333333343</v>
      </c>
      <c r="Q352" s="107"/>
      <c r="R352" s="107">
        <v>24519.75</v>
      </c>
      <c r="S352" s="107">
        <v>77136</v>
      </c>
      <c r="T352" s="110">
        <v>101655.75</v>
      </c>
      <c r="U352" s="110">
        <v>724272.52333333343</v>
      </c>
    </row>
    <row r="353" spans="1:21" x14ac:dyDescent="0.2">
      <c r="A353" s="103" t="s">
        <v>1174</v>
      </c>
      <c r="B353" s="103" t="s">
        <v>647</v>
      </c>
      <c r="C353" s="104"/>
      <c r="D353" s="104"/>
      <c r="E353" s="105">
        <v>4</v>
      </c>
      <c r="F353" s="106">
        <v>68527.5</v>
      </c>
      <c r="G353" s="106">
        <v>822330</v>
      </c>
      <c r="H353" s="107">
        <v>26932.079999999994</v>
      </c>
      <c r="I353" s="107">
        <v>11421.250000000002</v>
      </c>
      <c r="J353" s="107">
        <v>114212.5</v>
      </c>
      <c r="K353" s="108">
        <v>94567.95</v>
      </c>
      <c r="L353" s="107">
        <v>24669.9</v>
      </c>
      <c r="M353" s="107">
        <v>16446.600000000002</v>
      </c>
      <c r="N353" s="107">
        <v>49339.8</v>
      </c>
      <c r="O353" s="107">
        <v>59207.759999999995</v>
      </c>
      <c r="P353" s="109">
        <v>1219127.8400000001</v>
      </c>
      <c r="Q353" s="107"/>
      <c r="R353" s="107">
        <v>17120</v>
      </c>
      <c r="S353" s="107">
        <v>47424</v>
      </c>
      <c r="T353" s="110">
        <v>64544</v>
      </c>
      <c r="U353" s="110">
        <v>1283671.8400000001</v>
      </c>
    </row>
    <row r="354" spans="1:21" x14ac:dyDescent="0.2">
      <c r="A354" s="103" t="s">
        <v>1058</v>
      </c>
      <c r="B354" s="103" t="s">
        <v>647</v>
      </c>
      <c r="C354" s="104"/>
      <c r="D354" s="104"/>
      <c r="E354" s="105">
        <v>2</v>
      </c>
      <c r="F354" s="106">
        <v>32557.9</v>
      </c>
      <c r="G354" s="106">
        <v>390694.80000000005</v>
      </c>
      <c r="H354" s="107">
        <v>26932.079999999994</v>
      </c>
      <c r="I354" s="107">
        <v>5426.3166666666675</v>
      </c>
      <c r="J354" s="107">
        <v>54263.166666666672</v>
      </c>
      <c r="K354" s="108">
        <v>44929.902000000009</v>
      </c>
      <c r="L354" s="107">
        <v>11720.844000000001</v>
      </c>
      <c r="M354" s="107">
        <v>7813.8960000000015</v>
      </c>
      <c r="N354" s="107">
        <v>23441.688000000002</v>
      </c>
      <c r="O354" s="107">
        <v>28130.025600000001</v>
      </c>
      <c r="P354" s="109">
        <v>593352.71893333341</v>
      </c>
      <c r="Q354" s="107"/>
      <c r="R354" s="107">
        <v>34263.75</v>
      </c>
      <c r="S354" s="107">
        <v>94848</v>
      </c>
      <c r="T354" s="110">
        <v>129111.75</v>
      </c>
      <c r="U354" s="110">
        <v>722464.46893333341</v>
      </c>
    </row>
    <row r="355" spans="1:21" x14ac:dyDescent="0.2">
      <c r="A355" s="103" t="s">
        <v>1175</v>
      </c>
      <c r="B355" s="103" t="s">
        <v>647</v>
      </c>
      <c r="C355" s="104"/>
      <c r="D355" s="104"/>
      <c r="E355" s="105">
        <v>235</v>
      </c>
      <c r="F355" s="106">
        <v>4024622.5</v>
      </c>
      <c r="G355" s="106">
        <v>48295470</v>
      </c>
      <c r="H355" s="107">
        <v>3855134.8799999962</v>
      </c>
      <c r="I355" s="107">
        <v>670770.41666666721</v>
      </c>
      <c r="J355" s="107">
        <v>6707704.1666666493</v>
      </c>
      <c r="K355" s="108">
        <v>5553979.0499999905</v>
      </c>
      <c r="L355" s="107">
        <v>1448864.0999999938</v>
      </c>
      <c r="M355" s="107">
        <v>965909.40000000386</v>
      </c>
      <c r="N355" s="107">
        <v>2897728.1999999876</v>
      </c>
      <c r="O355" s="107">
        <v>3477273.8400000129</v>
      </c>
      <c r="P355" s="109">
        <v>73872834.053333297</v>
      </c>
      <c r="Q355" s="107">
        <v>3206747.41</v>
      </c>
      <c r="R355" s="107">
        <v>16278.95</v>
      </c>
      <c r="S355" s="107">
        <v>47424</v>
      </c>
      <c r="T355" s="110">
        <v>3270450.3600000003</v>
      </c>
      <c r="U355" s="110">
        <v>77143284.413333297</v>
      </c>
    </row>
    <row r="356" spans="1:21" x14ac:dyDescent="0.2">
      <c r="A356" s="103" t="s">
        <v>1176</v>
      </c>
      <c r="B356" s="103" t="s">
        <v>647</v>
      </c>
      <c r="C356" s="104"/>
      <c r="D356" s="104"/>
      <c r="E356" s="105">
        <v>1</v>
      </c>
      <c r="F356" s="106">
        <v>18802.5</v>
      </c>
      <c r="G356" s="106">
        <v>225630</v>
      </c>
      <c r="H356" s="107">
        <v>15389.76</v>
      </c>
      <c r="I356" s="107">
        <v>3133.75</v>
      </c>
      <c r="J356" s="107">
        <v>31337.5</v>
      </c>
      <c r="K356" s="108">
        <v>25947.45</v>
      </c>
      <c r="L356" s="107">
        <v>6768.9</v>
      </c>
      <c r="M356" s="107">
        <v>4512.6000000000004</v>
      </c>
      <c r="N356" s="107">
        <v>13537.8</v>
      </c>
      <c r="O356" s="107">
        <v>16245.359999999999</v>
      </c>
      <c r="P356" s="109">
        <v>342503.12</v>
      </c>
      <c r="Q356" s="107"/>
      <c r="R356" s="107">
        <v>2012311.25</v>
      </c>
      <c r="S356" s="107">
        <v>5668320</v>
      </c>
      <c r="T356" s="110">
        <v>7680631.25</v>
      </c>
      <c r="U356" s="110">
        <v>8023134.3700000001</v>
      </c>
    </row>
    <row r="357" spans="1:21" x14ac:dyDescent="0.2">
      <c r="A357" s="103" t="s">
        <v>1102</v>
      </c>
      <c r="B357" s="103" t="s">
        <v>647</v>
      </c>
      <c r="C357" s="104"/>
      <c r="D357" s="104"/>
      <c r="E357" s="105">
        <v>72</v>
      </c>
      <c r="F357" s="106">
        <v>1261232.2</v>
      </c>
      <c r="G357" s="106">
        <v>15134786.4</v>
      </c>
      <c r="H357" s="107">
        <v>1592840.1599999978</v>
      </c>
      <c r="I357" s="107">
        <v>210205.36666666684</v>
      </c>
      <c r="J357" s="107">
        <v>2102053.6666666646</v>
      </c>
      <c r="K357" s="108">
        <v>1740500.4360000014</v>
      </c>
      <c r="L357" s="107">
        <v>454043.59199999977</v>
      </c>
      <c r="M357" s="107">
        <v>302695.72800000024</v>
      </c>
      <c r="N357" s="107">
        <v>908087.18399999954</v>
      </c>
      <c r="O357" s="107">
        <v>1089704.6207999992</v>
      </c>
      <c r="P357" s="109">
        <v>23534917.154133331</v>
      </c>
      <c r="Q357" s="107"/>
      <c r="R357" s="107">
        <v>9401.25</v>
      </c>
      <c r="S357" s="107">
        <v>23712</v>
      </c>
      <c r="T357" s="110">
        <v>33113.25</v>
      </c>
      <c r="U357" s="110">
        <v>23568030.404133331</v>
      </c>
    </row>
    <row r="358" spans="1:21" x14ac:dyDescent="0.2">
      <c r="A358" s="103" t="s">
        <v>1162</v>
      </c>
      <c r="B358" s="103" t="s">
        <v>647</v>
      </c>
      <c r="C358" s="104"/>
      <c r="D358" s="104"/>
      <c r="E358" s="105">
        <v>1</v>
      </c>
      <c r="F358" s="106">
        <v>14320</v>
      </c>
      <c r="G358" s="106">
        <v>171840</v>
      </c>
      <c r="H358" s="107">
        <v>0</v>
      </c>
      <c r="I358" s="107">
        <v>2386.6666666666665</v>
      </c>
      <c r="J358" s="107">
        <v>23866.666666666664</v>
      </c>
      <c r="K358" s="108">
        <v>19761.600000000002</v>
      </c>
      <c r="L358" s="107">
        <v>5155.2</v>
      </c>
      <c r="M358" s="107">
        <v>3436.8</v>
      </c>
      <c r="N358" s="107">
        <v>10310.4</v>
      </c>
      <c r="O358" s="107">
        <v>12372.48</v>
      </c>
      <c r="P358" s="109">
        <v>249129.81333333332</v>
      </c>
      <c r="Q358" s="107"/>
      <c r="R358" s="107">
        <v>630616.1</v>
      </c>
      <c r="S358" s="107">
        <v>1719264</v>
      </c>
      <c r="T358" s="110">
        <v>2349880.1</v>
      </c>
      <c r="U358" s="110">
        <v>2599009.9133333336</v>
      </c>
    </row>
    <row r="359" spans="1:21" x14ac:dyDescent="0.2">
      <c r="A359" s="103" t="s">
        <v>1147</v>
      </c>
      <c r="B359" s="103" t="s">
        <v>647</v>
      </c>
      <c r="C359" s="104"/>
      <c r="D359" s="104"/>
      <c r="E359" s="105">
        <v>7</v>
      </c>
      <c r="F359" s="106">
        <v>125322.84</v>
      </c>
      <c r="G359" s="106">
        <v>1503874.08</v>
      </c>
      <c r="H359" s="107">
        <v>146202.71999999997</v>
      </c>
      <c r="I359" s="107">
        <v>20887.14</v>
      </c>
      <c r="J359" s="107">
        <v>208871.39999999997</v>
      </c>
      <c r="K359" s="108">
        <v>172945.51920000001</v>
      </c>
      <c r="L359" s="107">
        <v>45116.222399999999</v>
      </c>
      <c r="M359" s="107">
        <v>30077.481599999999</v>
      </c>
      <c r="N359" s="107">
        <v>90232.444799999997</v>
      </c>
      <c r="O359" s="107">
        <v>108278.93375999997</v>
      </c>
      <c r="P359" s="109">
        <v>2326485.9417599998</v>
      </c>
      <c r="Q359" s="107"/>
      <c r="R359" s="107">
        <v>7160</v>
      </c>
      <c r="S359" s="107">
        <v>23712</v>
      </c>
      <c r="T359" s="110">
        <v>30872</v>
      </c>
      <c r="U359" s="110">
        <v>2357357.9417599998</v>
      </c>
    </row>
    <row r="360" spans="1:21" x14ac:dyDescent="0.2">
      <c r="A360" s="103" t="s">
        <v>1047</v>
      </c>
      <c r="B360" s="103" t="s">
        <v>647</v>
      </c>
      <c r="C360" s="104"/>
      <c r="D360" s="104"/>
      <c r="E360" s="105">
        <v>1</v>
      </c>
      <c r="F360" s="106">
        <v>57558.8</v>
      </c>
      <c r="G360" s="106">
        <v>690705.60000000009</v>
      </c>
      <c r="H360" s="107">
        <v>0</v>
      </c>
      <c r="I360" s="107">
        <v>9593.133333333335</v>
      </c>
      <c r="J360" s="107">
        <v>95931.333333333343</v>
      </c>
      <c r="K360" s="108">
        <v>79431.144000000015</v>
      </c>
      <c r="L360" s="107">
        <v>20721.168000000001</v>
      </c>
      <c r="M360" s="107">
        <v>13814.112000000003</v>
      </c>
      <c r="N360" s="107">
        <v>41442.336000000003</v>
      </c>
      <c r="O360" s="107">
        <v>49730.803200000002</v>
      </c>
      <c r="P360" s="109">
        <v>1001369.6298666666</v>
      </c>
      <c r="Q360" s="107"/>
      <c r="R360" s="107">
        <v>62661.42</v>
      </c>
      <c r="S360" s="107">
        <v>165984</v>
      </c>
      <c r="T360" s="110">
        <v>228645.41999999998</v>
      </c>
      <c r="U360" s="110">
        <v>1230015.0498666666</v>
      </c>
    </row>
    <row r="361" spans="1:21" x14ac:dyDescent="0.2">
      <c r="A361" s="103" t="s">
        <v>1048</v>
      </c>
      <c r="B361" s="103" t="s">
        <v>647</v>
      </c>
      <c r="C361" s="104"/>
      <c r="D361" s="104"/>
      <c r="E361" s="105">
        <v>1</v>
      </c>
      <c r="F361" s="106">
        <v>45592.98</v>
      </c>
      <c r="G361" s="106">
        <v>547115.76</v>
      </c>
      <c r="H361" s="107">
        <v>0</v>
      </c>
      <c r="I361" s="107">
        <v>7598.8300000000008</v>
      </c>
      <c r="J361" s="107">
        <v>75988.3</v>
      </c>
      <c r="K361" s="108">
        <v>62918.312400000003</v>
      </c>
      <c r="L361" s="107">
        <v>16413.4728</v>
      </c>
      <c r="M361" s="107">
        <v>10942.315200000001</v>
      </c>
      <c r="N361" s="107">
        <v>32826.945599999999</v>
      </c>
      <c r="O361" s="107">
        <v>39392.334719999999</v>
      </c>
      <c r="P361" s="109">
        <v>793196.27072000003</v>
      </c>
      <c r="Q361" s="107"/>
      <c r="R361" s="107">
        <v>0</v>
      </c>
      <c r="S361" s="107">
        <v>0</v>
      </c>
      <c r="T361" s="110">
        <v>0</v>
      </c>
      <c r="U361" s="110">
        <v>793196.27072000003</v>
      </c>
    </row>
    <row r="362" spans="1:21" x14ac:dyDescent="0.2">
      <c r="A362" s="103" t="s">
        <v>1177</v>
      </c>
      <c r="B362" s="103" t="s">
        <v>647</v>
      </c>
      <c r="C362" s="104"/>
      <c r="D362" s="104"/>
      <c r="E362" s="105">
        <v>1</v>
      </c>
      <c r="F362" s="106">
        <v>16947.559999999998</v>
      </c>
      <c r="G362" s="106">
        <v>203370.71999999997</v>
      </c>
      <c r="H362" s="107">
        <v>23084.639999999999</v>
      </c>
      <c r="I362" s="107">
        <v>2824.5933333333337</v>
      </c>
      <c r="J362" s="107">
        <v>28245.933333333334</v>
      </c>
      <c r="K362" s="108">
        <v>23387.632799999999</v>
      </c>
      <c r="L362" s="107">
        <v>6101.1215999999986</v>
      </c>
      <c r="M362" s="107">
        <v>4067.4143999999997</v>
      </c>
      <c r="N362" s="107">
        <v>12202.243199999997</v>
      </c>
      <c r="O362" s="107">
        <v>14642.691839999998</v>
      </c>
      <c r="P362" s="109">
        <v>317926.99050666671</v>
      </c>
      <c r="Q362" s="107"/>
      <c r="R362" s="107">
        <v>0</v>
      </c>
      <c r="S362" s="107">
        <v>0</v>
      </c>
      <c r="T362" s="110">
        <v>0</v>
      </c>
      <c r="U362" s="110">
        <v>317926.99050666671</v>
      </c>
    </row>
    <row r="363" spans="1:21" x14ac:dyDescent="0.2">
      <c r="A363" s="103" t="s">
        <v>1080</v>
      </c>
      <c r="B363" s="103" t="s">
        <v>647</v>
      </c>
      <c r="C363" s="104"/>
      <c r="D363" s="104"/>
      <c r="E363" s="105">
        <v>1</v>
      </c>
      <c r="F363" s="106">
        <v>0</v>
      </c>
      <c r="G363" s="106">
        <v>0</v>
      </c>
      <c r="H363" s="107">
        <v>0</v>
      </c>
      <c r="I363" s="107">
        <v>0</v>
      </c>
      <c r="J363" s="107">
        <v>0</v>
      </c>
      <c r="K363" s="108">
        <v>0</v>
      </c>
      <c r="L363" s="107">
        <v>0</v>
      </c>
      <c r="M363" s="107">
        <v>0</v>
      </c>
      <c r="N363" s="107">
        <v>0</v>
      </c>
      <c r="O363" s="107">
        <v>0</v>
      </c>
      <c r="P363" s="109">
        <v>0</v>
      </c>
      <c r="Q363" s="107"/>
      <c r="R363" s="107">
        <v>8473.7799999999988</v>
      </c>
      <c r="S363" s="107">
        <v>18240</v>
      </c>
      <c r="T363" s="110">
        <v>26713.78</v>
      </c>
      <c r="U363" s="110">
        <v>26713.78</v>
      </c>
    </row>
    <row r="364" spans="1:21" x14ac:dyDescent="0.2">
      <c r="A364" s="103" t="s">
        <v>1148</v>
      </c>
      <c r="B364" s="103" t="s">
        <v>647</v>
      </c>
      <c r="C364" s="104"/>
      <c r="D364" s="104"/>
      <c r="E364" s="105">
        <v>1</v>
      </c>
      <c r="F364" s="106">
        <v>25809.64</v>
      </c>
      <c r="G364" s="106">
        <v>309715.68</v>
      </c>
      <c r="H364" s="107">
        <v>26932.079999999994</v>
      </c>
      <c r="I364" s="107">
        <v>4301.6066666666666</v>
      </c>
      <c r="J364" s="107">
        <v>43016.066666666666</v>
      </c>
      <c r="K364" s="108">
        <v>35617.303200000002</v>
      </c>
      <c r="L364" s="107">
        <v>9291.4704000000002</v>
      </c>
      <c r="M364" s="107">
        <v>6194.3136000000004</v>
      </c>
      <c r="N364" s="107">
        <v>18582.9408</v>
      </c>
      <c r="O364" s="107">
        <v>22299.528959999996</v>
      </c>
      <c r="P364" s="109">
        <v>475950.99029333331</v>
      </c>
      <c r="Q364" s="107"/>
      <c r="R364" s="107">
        <v>0</v>
      </c>
      <c r="S364" s="107">
        <v>0</v>
      </c>
      <c r="T364" s="110">
        <v>0</v>
      </c>
      <c r="U364" s="110">
        <v>475950.99029333331</v>
      </c>
    </row>
    <row r="365" spans="1:21" x14ac:dyDescent="0.2">
      <c r="A365" s="103" t="s">
        <v>1081</v>
      </c>
      <c r="B365" s="103" t="s">
        <v>647</v>
      </c>
      <c r="C365" s="104"/>
      <c r="D365" s="104"/>
      <c r="E365" s="105">
        <v>1</v>
      </c>
      <c r="F365" s="106">
        <v>22313.06</v>
      </c>
      <c r="G365" s="106">
        <v>267756.72000000003</v>
      </c>
      <c r="H365" s="107">
        <v>23084.639999999999</v>
      </c>
      <c r="I365" s="107">
        <v>3718.8433333333337</v>
      </c>
      <c r="J365" s="107">
        <v>37188.433333333334</v>
      </c>
      <c r="K365" s="108">
        <v>30792.022800000006</v>
      </c>
      <c r="L365" s="107">
        <v>8032.7016000000003</v>
      </c>
      <c r="M365" s="107">
        <v>5355.1344000000008</v>
      </c>
      <c r="N365" s="107">
        <v>16065.403200000001</v>
      </c>
      <c r="O365" s="107">
        <v>19278.483840000001</v>
      </c>
      <c r="P365" s="109">
        <v>411272.38250666676</v>
      </c>
      <c r="Q365" s="107"/>
      <c r="R365" s="107">
        <v>12904.82</v>
      </c>
      <c r="S365" s="107">
        <v>18240</v>
      </c>
      <c r="T365" s="110">
        <v>31144.82</v>
      </c>
      <c r="U365" s="110">
        <v>442417.20250666677</v>
      </c>
    </row>
    <row r="366" spans="1:21" x14ac:dyDescent="0.2">
      <c r="A366" s="103" t="s">
        <v>1165</v>
      </c>
      <c r="B366" s="103" t="s">
        <v>647</v>
      </c>
      <c r="C366" s="104"/>
      <c r="D366" s="104"/>
      <c r="E366" s="105">
        <v>1</v>
      </c>
      <c r="F366" s="106">
        <v>0</v>
      </c>
      <c r="G366" s="106">
        <v>0</v>
      </c>
      <c r="H366" s="107">
        <v>0</v>
      </c>
      <c r="I366" s="107">
        <v>0</v>
      </c>
      <c r="J366" s="107">
        <v>0</v>
      </c>
      <c r="K366" s="108">
        <v>0</v>
      </c>
      <c r="L366" s="107">
        <v>0</v>
      </c>
      <c r="M366" s="107">
        <v>0</v>
      </c>
      <c r="N366" s="107">
        <v>0</v>
      </c>
      <c r="O366" s="107">
        <v>0</v>
      </c>
      <c r="P366" s="109">
        <v>0</v>
      </c>
      <c r="Q366" s="107"/>
      <c r="R366" s="107">
        <v>11156.53</v>
      </c>
      <c r="S366" s="107">
        <v>18240</v>
      </c>
      <c r="T366" s="110">
        <v>29396.53</v>
      </c>
      <c r="U366" s="110">
        <v>29396.53</v>
      </c>
    </row>
    <row r="367" spans="1:21" x14ac:dyDescent="0.2">
      <c r="A367" s="103" t="s">
        <v>1039</v>
      </c>
      <c r="B367" s="103" t="s">
        <v>647</v>
      </c>
      <c r="C367" s="104"/>
      <c r="D367" s="104"/>
      <c r="E367" s="105">
        <v>2</v>
      </c>
      <c r="F367" s="106">
        <v>84348.36</v>
      </c>
      <c r="G367" s="106">
        <v>1012180.3200000001</v>
      </c>
      <c r="H367" s="107">
        <v>0</v>
      </c>
      <c r="I367" s="107">
        <v>14058.060000000001</v>
      </c>
      <c r="J367" s="107">
        <v>140580.6</v>
      </c>
      <c r="K367" s="108">
        <v>116400.73680000001</v>
      </c>
      <c r="L367" s="107">
        <v>30365.409599999999</v>
      </c>
      <c r="M367" s="107">
        <v>20243.606400000001</v>
      </c>
      <c r="N367" s="107">
        <v>60730.819199999998</v>
      </c>
      <c r="O367" s="107">
        <v>72876.983040000006</v>
      </c>
      <c r="P367" s="109">
        <v>1467436.5350400002</v>
      </c>
      <c r="Q367" s="107"/>
      <c r="R367" s="107">
        <v>0</v>
      </c>
      <c r="S367" s="107">
        <v>0</v>
      </c>
      <c r="T367" s="110">
        <v>0</v>
      </c>
      <c r="U367" s="110">
        <v>1467436.5350400002</v>
      </c>
    </row>
    <row r="368" spans="1:21" x14ac:dyDescent="0.2">
      <c r="A368" s="103" t="s">
        <v>1151</v>
      </c>
      <c r="B368" s="103" t="s">
        <v>647</v>
      </c>
      <c r="C368" s="104"/>
      <c r="D368" s="104"/>
      <c r="E368" s="105">
        <v>2</v>
      </c>
      <c r="F368" s="106">
        <v>35010.699999999997</v>
      </c>
      <c r="G368" s="106">
        <v>420128.4</v>
      </c>
      <c r="H368" s="107">
        <v>34626.959999999999</v>
      </c>
      <c r="I368" s="107">
        <v>5835.1166666666668</v>
      </c>
      <c r="J368" s="107">
        <v>58351.166666666672</v>
      </c>
      <c r="K368" s="108">
        <v>48314.766000000003</v>
      </c>
      <c r="L368" s="107">
        <v>12603.852000000001</v>
      </c>
      <c r="M368" s="107">
        <v>8402.5680000000011</v>
      </c>
      <c r="N368" s="107">
        <v>25207.704000000002</v>
      </c>
      <c r="O368" s="107">
        <v>30249.2448</v>
      </c>
      <c r="P368" s="109">
        <v>643719.77813333331</v>
      </c>
      <c r="Q368" s="107"/>
      <c r="R368" s="107">
        <v>0</v>
      </c>
      <c r="S368" s="107">
        <v>0</v>
      </c>
      <c r="T368" s="110">
        <v>0</v>
      </c>
      <c r="U368" s="110">
        <v>643719.77813333331</v>
      </c>
    </row>
    <row r="369" spans="1:21" x14ac:dyDescent="0.2">
      <c r="A369" s="103" t="s">
        <v>1153</v>
      </c>
      <c r="B369" s="103" t="s">
        <v>647</v>
      </c>
      <c r="C369" s="104"/>
      <c r="D369" s="104"/>
      <c r="E369" s="105">
        <v>1</v>
      </c>
      <c r="F369" s="106">
        <v>18100</v>
      </c>
      <c r="G369" s="106">
        <v>217200</v>
      </c>
      <c r="H369" s="107">
        <v>11542.32</v>
      </c>
      <c r="I369" s="107">
        <v>3016.666666666667</v>
      </c>
      <c r="J369" s="107">
        <v>30166.666666666668</v>
      </c>
      <c r="K369" s="108">
        <v>24978</v>
      </c>
      <c r="L369" s="107">
        <v>6516</v>
      </c>
      <c r="M369" s="107">
        <v>4344</v>
      </c>
      <c r="N369" s="107">
        <v>13032</v>
      </c>
      <c r="O369" s="107">
        <v>15638.4</v>
      </c>
      <c r="P369" s="109">
        <v>326434.05333333334</v>
      </c>
      <c r="Q369" s="107"/>
      <c r="R369" s="107">
        <v>17505.349999999999</v>
      </c>
      <c r="S369" s="107">
        <v>47424</v>
      </c>
      <c r="T369" s="110">
        <v>64929.35</v>
      </c>
      <c r="U369" s="110">
        <v>391363.40333333332</v>
      </c>
    </row>
    <row r="370" spans="1:21" x14ac:dyDescent="0.2">
      <c r="A370" s="103" t="s">
        <v>1178</v>
      </c>
      <c r="B370" s="103" t="s">
        <v>647</v>
      </c>
      <c r="C370" s="104"/>
      <c r="D370" s="104"/>
      <c r="E370" s="105">
        <v>17</v>
      </c>
      <c r="F370" s="106">
        <v>296029.76</v>
      </c>
      <c r="G370" s="106">
        <v>3552357.12</v>
      </c>
      <c r="H370" s="107">
        <v>361659.36</v>
      </c>
      <c r="I370" s="107">
        <v>49338.293333333342</v>
      </c>
      <c r="J370" s="107">
        <v>493382.93333333341</v>
      </c>
      <c r="K370" s="108">
        <v>408521.06880000007</v>
      </c>
      <c r="L370" s="107">
        <v>106570.71360000002</v>
      </c>
      <c r="M370" s="107">
        <v>71047.142400000012</v>
      </c>
      <c r="N370" s="107">
        <v>213141.42720000003</v>
      </c>
      <c r="O370" s="107">
        <v>255769.71264000004</v>
      </c>
      <c r="P370" s="109">
        <v>5511787.7713066675</v>
      </c>
      <c r="Q370" s="107"/>
      <c r="R370" s="107">
        <v>9050</v>
      </c>
      <c r="S370" s="107">
        <v>29712</v>
      </c>
      <c r="T370" s="110">
        <v>38762</v>
      </c>
      <c r="U370" s="110">
        <v>5550549.7713066675</v>
      </c>
    </row>
    <row r="371" spans="1:21" x14ac:dyDescent="0.2">
      <c r="A371" s="103" t="s">
        <v>1072</v>
      </c>
      <c r="B371" s="103" t="s">
        <v>647</v>
      </c>
      <c r="C371" s="104"/>
      <c r="D371" s="104"/>
      <c r="E371" s="105">
        <v>1</v>
      </c>
      <c r="F371" s="106">
        <v>25989.98</v>
      </c>
      <c r="G371" s="106">
        <v>311879.76</v>
      </c>
      <c r="H371" s="107">
        <v>19237.199999999997</v>
      </c>
      <c r="I371" s="107">
        <v>4331.663333333333</v>
      </c>
      <c r="J371" s="107">
        <v>43316.633333333331</v>
      </c>
      <c r="K371" s="108">
        <v>35866.172400000003</v>
      </c>
      <c r="L371" s="107">
        <v>9356.3927999999996</v>
      </c>
      <c r="M371" s="107">
        <v>6237.5952000000007</v>
      </c>
      <c r="N371" s="107">
        <v>18712.785599999999</v>
      </c>
      <c r="O371" s="107">
        <v>22455.342720000001</v>
      </c>
      <c r="P371" s="109">
        <v>471393.54538666666</v>
      </c>
      <c r="Q371" s="107"/>
      <c r="R371" s="107">
        <v>148014.88</v>
      </c>
      <c r="S371" s="107">
        <v>403104</v>
      </c>
      <c r="T371" s="110">
        <v>551118.88</v>
      </c>
      <c r="U371" s="110">
        <v>1022512.4253866667</v>
      </c>
    </row>
    <row r="372" spans="1:21" x14ac:dyDescent="0.2">
      <c r="A372" s="103" t="s">
        <v>1179</v>
      </c>
      <c r="B372" s="103" t="s">
        <v>647</v>
      </c>
      <c r="C372" s="104"/>
      <c r="D372" s="104"/>
      <c r="E372" s="105">
        <v>14</v>
      </c>
      <c r="F372" s="106">
        <v>238367.5</v>
      </c>
      <c r="G372" s="106">
        <v>2860410</v>
      </c>
      <c r="H372" s="107">
        <v>169287.36000000002</v>
      </c>
      <c r="I372" s="107">
        <v>39727.916666666664</v>
      </c>
      <c r="J372" s="107">
        <v>397279.16666666663</v>
      </c>
      <c r="K372" s="108">
        <v>328947.14999999997</v>
      </c>
      <c r="L372" s="107">
        <v>85812.299999999974</v>
      </c>
      <c r="M372" s="107">
        <v>57208.200000000019</v>
      </c>
      <c r="N372" s="107">
        <v>171624.59999999995</v>
      </c>
      <c r="O372" s="107">
        <v>205949.51999999993</v>
      </c>
      <c r="P372" s="109">
        <v>4316246.2133333329</v>
      </c>
      <c r="Q372" s="107"/>
      <c r="R372" s="107">
        <v>12994.99</v>
      </c>
      <c r="S372" s="107">
        <v>23712</v>
      </c>
      <c r="T372" s="110">
        <v>36706.99</v>
      </c>
      <c r="U372" s="110">
        <v>4352953.2033333331</v>
      </c>
    </row>
    <row r="373" spans="1:21" x14ac:dyDescent="0.2">
      <c r="A373" s="103" t="s">
        <v>1051</v>
      </c>
      <c r="B373" s="103" t="s">
        <v>647</v>
      </c>
      <c r="C373" s="104"/>
      <c r="D373" s="104"/>
      <c r="E373" s="105">
        <v>5</v>
      </c>
      <c r="F373" s="106">
        <v>86865.48</v>
      </c>
      <c r="G373" s="106">
        <v>1042385.76</v>
      </c>
      <c r="H373" s="107">
        <v>61559.039999999994</v>
      </c>
      <c r="I373" s="107">
        <v>14477.58</v>
      </c>
      <c r="J373" s="107">
        <v>144775.79999999999</v>
      </c>
      <c r="K373" s="108">
        <v>119874.36240000001</v>
      </c>
      <c r="L373" s="107">
        <v>31271.572799999994</v>
      </c>
      <c r="M373" s="107">
        <v>20847.715199999999</v>
      </c>
      <c r="N373" s="107">
        <v>62543.145599999989</v>
      </c>
      <c r="O373" s="107">
        <v>75051.774719999987</v>
      </c>
      <c r="P373" s="109">
        <v>1572786.7507199999</v>
      </c>
      <c r="Q373" s="107"/>
      <c r="R373" s="107">
        <v>119183.75</v>
      </c>
      <c r="S373" s="107">
        <v>331968</v>
      </c>
      <c r="T373" s="110">
        <v>451151.75</v>
      </c>
      <c r="U373" s="110">
        <v>2023938.5007199999</v>
      </c>
    </row>
    <row r="374" spans="1:21" x14ac:dyDescent="0.2">
      <c r="A374" s="103" t="s">
        <v>1107</v>
      </c>
      <c r="B374" s="103" t="s">
        <v>647</v>
      </c>
      <c r="C374" s="104"/>
      <c r="D374" s="104"/>
      <c r="E374" s="105">
        <v>1</v>
      </c>
      <c r="F374" s="106">
        <v>17044.900000000001</v>
      </c>
      <c r="G374" s="106">
        <v>204538.80000000002</v>
      </c>
      <c r="H374" s="107">
        <v>0</v>
      </c>
      <c r="I374" s="107">
        <v>2840.8166666666666</v>
      </c>
      <c r="J374" s="107">
        <v>28408.166666666664</v>
      </c>
      <c r="K374" s="108">
        <v>23521.962000000003</v>
      </c>
      <c r="L374" s="107">
        <v>6136.1640000000007</v>
      </c>
      <c r="M374" s="107">
        <v>4090.7760000000003</v>
      </c>
      <c r="N374" s="107">
        <v>12272.328000000001</v>
      </c>
      <c r="O374" s="107">
        <v>14726.793600000001</v>
      </c>
      <c r="P374" s="109">
        <v>296535.80693333334</v>
      </c>
      <c r="Q374" s="107"/>
      <c r="R374" s="107">
        <v>43432.74</v>
      </c>
      <c r="S374" s="107">
        <v>124560</v>
      </c>
      <c r="T374" s="110">
        <v>167992.74</v>
      </c>
      <c r="U374" s="110">
        <v>464528.54693333333</v>
      </c>
    </row>
    <row r="375" spans="1:21" x14ac:dyDescent="0.2">
      <c r="A375" s="103" t="s">
        <v>1180</v>
      </c>
      <c r="B375" s="103" t="s">
        <v>647</v>
      </c>
      <c r="C375" s="104"/>
      <c r="D375" s="104"/>
      <c r="E375" s="105">
        <v>1</v>
      </c>
      <c r="F375" s="106">
        <v>23053.62</v>
      </c>
      <c r="G375" s="106">
        <v>276643.44</v>
      </c>
      <c r="H375" s="107">
        <v>15389.76</v>
      </c>
      <c r="I375" s="107">
        <v>3842.27</v>
      </c>
      <c r="J375" s="107">
        <v>38422.699999999997</v>
      </c>
      <c r="K375" s="108">
        <v>31813.995600000002</v>
      </c>
      <c r="L375" s="107">
        <v>8299.3032000000003</v>
      </c>
      <c r="M375" s="107">
        <v>5532.8688000000002</v>
      </c>
      <c r="N375" s="107">
        <v>16598.606400000001</v>
      </c>
      <c r="O375" s="107">
        <v>19918.327679999999</v>
      </c>
      <c r="P375" s="109">
        <v>416461.27168000006</v>
      </c>
      <c r="Q375" s="107"/>
      <c r="R375" s="107">
        <v>8522.4500000000007</v>
      </c>
      <c r="S375" s="107">
        <v>23712</v>
      </c>
      <c r="T375" s="110">
        <v>32234.45</v>
      </c>
      <c r="U375" s="110">
        <v>448695.72168000008</v>
      </c>
    </row>
    <row r="376" spans="1:21" x14ac:dyDescent="0.2">
      <c r="A376" s="103" t="s">
        <v>1061</v>
      </c>
      <c r="B376" s="103" t="s">
        <v>647</v>
      </c>
      <c r="C376" s="104"/>
      <c r="D376" s="104"/>
      <c r="E376" s="105">
        <v>22</v>
      </c>
      <c r="F376" s="106">
        <v>292287.09999999998</v>
      </c>
      <c r="G376" s="106">
        <v>3507445.2</v>
      </c>
      <c r="H376" s="107">
        <v>473235.12000000005</v>
      </c>
      <c r="I376" s="107">
        <v>48714.516666666663</v>
      </c>
      <c r="J376" s="107">
        <v>487145.1666666668</v>
      </c>
      <c r="K376" s="108">
        <v>403356.19800000003</v>
      </c>
      <c r="L376" s="107">
        <v>105223.35599999997</v>
      </c>
      <c r="M376" s="107">
        <v>70148.90400000001</v>
      </c>
      <c r="N376" s="107">
        <v>210446.71199999994</v>
      </c>
      <c r="O376" s="107">
        <v>252536.05439999996</v>
      </c>
      <c r="P376" s="109">
        <v>5558251.2277333336</v>
      </c>
      <c r="Q376" s="107"/>
      <c r="R376" s="107">
        <v>11526.81</v>
      </c>
      <c r="S376" s="107">
        <v>23712</v>
      </c>
      <c r="T376" s="110">
        <v>35238.81</v>
      </c>
      <c r="U376" s="110">
        <v>5593490.0377333332</v>
      </c>
    </row>
    <row r="377" spans="1:21" x14ac:dyDescent="0.2">
      <c r="A377" s="103" t="s">
        <v>1062</v>
      </c>
      <c r="B377" s="103" t="s">
        <v>647</v>
      </c>
      <c r="C377" s="104"/>
      <c r="D377" s="104"/>
      <c r="E377" s="105">
        <v>2</v>
      </c>
      <c r="F377" s="106">
        <v>13624.13</v>
      </c>
      <c r="G377" s="106">
        <v>163489.56</v>
      </c>
      <c r="H377" s="107">
        <v>26932.079999999994</v>
      </c>
      <c r="I377" s="107">
        <v>2270.688333333333</v>
      </c>
      <c r="J377" s="107">
        <v>22706.883333333331</v>
      </c>
      <c r="K377" s="108">
        <v>18801.2994</v>
      </c>
      <c r="L377" s="107">
        <v>4904.6867999999995</v>
      </c>
      <c r="M377" s="107">
        <v>3269.7912000000001</v>
      </c>
      <c r="N377" s="107">
        <v>9809.373599999999</v>
      </c>
      <c r="O377" s="107">
        <v>11771.248319999999</v>
      </c>
      <c r="P377" s="109">
        <v>263955.61098666664</v>
      </c>
      <c r="Q377" s="107"/>
      <c r="R377" s="107">
        <v>146143.54999999999</v>
      </c>
      <c r="S377" s="107">
        <v>352032</v>
      </c>
      <c r="T377" s="110">
        <v>498175.55</v>
      </c>
      <c r="U377" s="110">
        <v>762131.16098666657</v>
      </c>
    </row>
    <row r="378" spans="1:21" x14ac:dyDescent="0.2">
      <c r="A378" s="103" t="s">
        <v>1063</v>
      </c>
      <c r="B378" s="103" t="s">
        <v>647</v>
      </c>
      <c r="C378" s="104"/>
      <c r="D378" s="104"/>
      <c r="E378" s="105">
        <v>5</v>
      </c>
      <c r="F378" s="106">
        <v>64752.58</v>
      </c>
      <c r="G378" s="106">
        <v>777030.96</v>
      </c>
      <c r="H378" s="107">
        <v>92338.559999999983</v>
      </c>
      <c r="I378" s="107">
        <v>10792.096666666668</v>
      </c>
      <c r="J378" s="107">
        <v>107920.96666666667</v>
      </c>
      <c r="K378" s="108">
        <v>89358.560400000002</v>
      </c>
      <c r="L378" s="107">
        <v>23310.928800000002</v>
      </c>
      <c r="M378" s="107">
        <v>15540.619199999999</v>
      </c>
      <c r="N378" s="107">
        <v>46621.857600000003</v>
      </c>
      <c r="O378" s="107">
        <v>55946.229119999989</v>
      </c>
      <c r="P378" s="109">
        <v>1218860.7784533335</v>
      </c>
      <c r="Q378" s="107"/>
      <c r="R378" s="107">
        <v>6812.0649999999996</v>
      </c>
      <c r="S378" s="107">
        <v>18240</v>
      </c>
      <c r="T378" s="110">
        <v>25052.064999999999</v>
      </c>
      <c r="U378" s="110">
        <v>1243912.8434533335</v>
      </c>
    </row>
    <row r="379" spans="1:21" x14ac:dyDescent="0.2">
      <c r="A379" s="103" t="s">
        <v>1124</v>
      </c>
      <c r="B379" s="103" t="s">
        <v>647</v>
      </c>
      <c r="C379" s="104"/>
      <c r="D379" s="104"/>
      <c r="E379" s="105">
        <v>1</v>
      </c>
      <c r="F379" s="106">
        <v>0</v>
      </c>
      <c r="G379" s="106">
        <v>0</v>
      </c>
      <c r="H379" s="107">
        <v>0</v>
      </c>
      <c r="I379" s="107">
        <v>0</v>
      </c>
      <c r="J379" s="107">
        <v>0</v>
      </c>
      <c r="K379" s="108">
        <v>0</v>
      </c>
      <c r="L379" s="107">
        <v>0</v>
      </c>
      <c r="M379" s="107">
        <v>0</v>
      </c>
      <c r="N379" s="107">
        <v>0</v>
      </c>
      <c r="O379" s="107">
        <v>0</v>
      </c>
      <c r="P379" s="109">
        <v>0</v>
      </c>
      <c r="Q379" s="107"/>
      <c r="R379" s="107">
        <v>32376.29</v>
      </c>
      <c r="S379" s="107">
        <v>91200</v>
      </c>
      <c r="T379" s="110">
        <v>123576.29000000001</v>
      </c>
      <c r="U379" s="110">
        <v>123576.29000000001</v>
      </c>
    </row>
    <row r="380" spans="1:21" x14ac:dyDescent="0.2">
      <c r="A380" s="103" t="s">
        <v>1064</v>
      </c>
      <c r="B380" s="103" t="s">
        <v>647</v>
      </c>
      <c r="C380" s="104"/>
      <c r="D380" s="104"/>
      <c r="E380" s="105">
        <v>6</v>
      </c>
      <c r="F380" s="106">
        <v>116804.16</v>
      </c>
      <c r="G380" s="106">
        <v>1401649.9200000002</v>
      </c>
      <c r="H380" s="107">
        <v>107728.31999999998</v>
      </c>
      <c r="I380" s="107">
        <v>19467.36</v>
      </c>
      <c r="J380" s="107">
        <v>194673.6</v>
      </c>
      <c r="K380" s="108">
        <v>161189.74080000003</v>
      </c>
      <c r="L380" s="107">
        <v>42049.497600000002</v>
      </c>
      <c r="M380" s="107">
        <v>28032.998400000004</v>
      </c>
      <c r="N380" s="107">
        <v>84098.995200000005</v>
      </c>
      <c r="O380" s="107">
        <v>100918.79424000002</v>
      </c>
      <c r="P380" s="109">
        <v>2139809.2262400002</v>
      </c>
      <c r="Q380" s="107"/>
      <c r="R380" s="107">
        <v>0</v>
      </c>
      <c r="S380" s="107">
        <v>0</v>
      </c>
      <c r="T380" s="110">
        <v>0</v>
      </c>
      <c r="U380" s="110">
        <v>2139809.2262400002</v>
      </c>
    </row>
    <row r="381" spans="1:21" x14ac:dyDescent="0.2">
      <c r="A381" s="103" t="s">
        <v>1119</v>
      </c>
      <c r="B381" s="103" t="s">
        <v>647</v>
      </c>
      <c r="C381" s="104"/>
      <c r="D381" s="104"/>
      <c r="E381" s="105">
        <v>1</v>
      </c>
      <c r="F381" s="106">
        <v>18484.7</v>
      </c>
      <c r="G381" s="106">
        <v>221816.40000000002</v>
      </c>
      <c r="H381" s="107">
        <v>23084.639999999999</v>
      </c>
      <c r="I381" s="107">
        <v>3080.7833333333338</v>
      </c>
      <c r="J381" s="107">
        <v>30807.833333333336</v>
      </c>
      <c r="K381" s="108">
        <v>25508.886000000002</v>
      </c>
      <c r="L381" s="107">
        <v>6654.4920000000002</v>
      </c>
      <c r="M381" s="107">
        <v>4436.3280000000004</v>
      </c>
      <c r="N381" s="107">
        <v>13308.984</v>
      </c>
      <c r="O381" s="107">
        <v>15970.7808</v>
      </c>
      <c r="P381" s="109">
        <v>344669.12746666669</v>
      </c>
      <c r="Q381" s="107"/>
      <c r="R381" s="107">
        <v>58402.080000000002</v>
      </c>
      <c r="S381" s="107">
        <v>142272</v>
      </c>
      <c r="T381" s="110">
        <v>200674.08000000002</v>
      </c>
      <c r="U381" s="110">
        <v>545343.2074666667</v>
      </c>
    </row>
    <row r="382" spans="1:21" x14ac:dyDescent="0.2">
      <c r="A382" s="103" t="s">
        <v>1041</v>
      </c>
      <c r="B382" s="103" t="s">
        <v>647</v>
      </c>
      <c r="C382" s="104"/>
      <c r="D382" s="104"/>
      <c r="E382" s="105">
        <v>3</v>
      </c>
      <c r="F382" s="106">
        <v>35307.460000000006</v>
      </c>
      <c r="G382" s="106">
        <v>423689.52</v>
      </c>
      <c r="H382" s="107">
        <v>38474.399999999994</v>
      </c>
      <c r="I382" s="107">
        <v>5884.5766666666668</v>
      </c>
      <c r="J382" s="107">
        <v>58845.766666666663</v>
      </c>
      <c r="K382" s="108">
        <v>48724.294800000003</v>
      </c>
      <c r="L382" s="107">
        <v>12710.685600000001</v>
      </c>
      <c r="M382" s="107">
        <v>8473.7904000000017</v>
      </c>
      <c r="N382" s="107">
        <v>25421.371200000001</v>
      </c>
      <c r="O382" s="107">
        <v>30505.64544</v>
      </c>
      <c r="P382" s="109">
        <v>652730.05077333353</v>
      </c>
      <c r="Q382" s="107"/>
      <c r="R382" s="107">
        <v>9242.35</v>
      </c>
      <c r="S382" s="107">
        <v>23712</v>
      </c>
      <c r="T382" s="110">
        <v>32954.35</v>
      </c>
      <c r="U382" s="110">
        <v>685684.4007733335</v>
      </c>
    </row>
    <row r="383" spans="1:21" x14ac:dyDescent="0.2">
      <c r="A383" s="103" t="s">
        <v>1181</v>
      </c>
      <c r="B383" s="103" t="s">
        <v>647</v>
      </c>
      <c r="C383" s="104"/>
      <c r="D383" s="104"/>
      <c r="E383" s="105">
        <v>5</v>
      </c>
      <c r="F383" s="106">
        <v>83830</v>
      </c>
      <c r="G383" s="106">
        <v>1005960</v>
      </c>
      <c r="H383" s="107">
        <v>65406.479999999996</v>
      </c>
      <c r="I383" s="107">
        <v>13971.666666666668</v>
      </c>
      <c r="J383" s="107">
        <v>139716.66666666666</v>
      </c>
      <c r="K383" s="108">
        <v>115685.40000000001</v>
      </c>
      <c r="L383" s="107">
        <v>30178.799999999999</v>
      </c>
      <c r="M383" s="107">
        <v>20119.2</v>
      </c>
      <c r="N383" s="107">
        <v>60357.599999999999</v>
      </c>
      <c r="O383" s="107">
        <v>72429.119999999995</v>
      </c>
      <c r="P383" s="109">
        <v>1523824.9333333336</v>
      </c>
      <c r="Q383" s="107"/>
      <c r="R383" s="107">
        <v>17653.730000000003</v>
      </c>
      <c r="S383" s="107">
        <v>47424</v>
      </c>
      <c r="T383" s="110">
        <v>65077.73</v>
      </c>
      <c r="U383" s="110">
        <v>1588902.6633333336</v>
      </c>
    </row>
    <row r="384" spans="1:21" ht="22.5" x14ac:dyDescent="0.2">
      <c r="A384" s="103" t="s">
        <v>1073</v>
      </c>
      <c r="B384" s="103" t="s">
        <v>1182</v>
      </c>
      <c r="C384" s="104"/>
      <c r="D384" s="104"/>
      <c r="E384" s="105">
        <v>5</v>
      </c>
      <c r="F384" s="106">
        <v>89580.53</v>
      </c>
      <c r="G384" s="106">
        <v>1074966.3599999999</v>
      </c>
      <c r="H384" s="107">
        <v>123118.07999999999</v>
      </c>
      <c r="I384" s="107">
        <v>14930.088333333333</v>
      </c>
      <c r="J384" s="107">
        <v>149300.8833333333</v>
      </c>
      <c r="K384" s="108">
        <v>123621.13140000001</v>
      </c>
      <c r="L384" s="107">
        <v>32248.9908</v>
      </c>
      <c r="M384" s="107">
        <v>21499.327199999996</v>
      </c>
      <c r="N384" s="107">
        <v>64497.981599999999</v>
      </c>
      <c r="O384" s="107">
        <v>77397.577919999996</v>
      </c>
      <c r="P384" s="109">
        <v>1681580.4205866668</v>
      </c>
      <c r="Q384" s="107"/>
      <c r="R384" s="107">
        <v>322010.97500000009</v>
      </c>
      <c r="S384" s="107">
        <v>686880</v>
      </c>
      <c r="T384" s="110">
        <v>1008890.9750000001</v>
      </c>
      <c r="U384" s="110">
        <v>2690471.3955866667</v>
      </c>
    </row>
    <row r="385" spans="1:21" ht="22.5" x14ac:dyDescent="0.2">
      <c r="A385" s="103" t="s">
        <v>1183</v>
      </c>
      <c r="B385" s="103" t="s">
        <v>1182</v>
      </c>
      <c r="C385" s="104"/>
      <c r="D385" s="104"/>
      <c r="E385" s="105">
        <v>1</v>
      </c>
      <c r="F385" s="106">
        <v>22719.73</v>
      </c>
      <c r="G385" s="106">
        <v>272636.76</v>
      </c>
      <c r="H385" s="107">
        <v>23084.639999999999</v>
      </c>
      <c r="I385" s="107">
        <v>3786.6216666666669</v>
      </c>
      <c r="J385" s="107">
        <v>37866.216666666667</v>
      </c>
      <c r="K385" s="108">
        <v>31353.227400000003</v>
      </c>
      <c r="L385" s="107">
        <v>8179.1027999999997</v>
      </c>
      <c r="M385" s="107">
        <v>5452.7352000000001</v>
      </c>
      <c r="N385" s="107">
        <v>16358.205599999999</v>
      </c>
      <c r="O385" s="107">
        <v>19629.846719999998</v>
      </c>
      <c r="P385" s="109">
        <v>418347.35605333332</v>
      </c>
      <c r="Q385" s="107"/>
      <c r="R385" s="107">
        <v>44790.264999999999</v>
      </c>
      <c r="S385" s="107">
        <v>91200</v>
      </c>
      <c r="T385" s="110">
        <v>135990.26500000001</v>
      </c>
      <c r="U385" s="110">
        <v>554337.62105333339</v>
      </c>
    </row>
    <row r="386" spans="1:21" ht="22.5" x14ac:dyDescent="0.2">
      <c r="A386" s="103" t="s">
        <v>1074</v>
      </c>
      <c r="B386" s="103" t="s">
        <v>1182</v>
      </c>
      <c r="C386" s="104"/>
      <c r="D386" s="104"/>
      <c r="E386" s="105">
        <v>2</v>
      </c>
      <c r="F386" s="106">
        <v>34718.639999999999</v>
      </c>
      <c r="G386" s="106">
        <v>416623.68</v>
      </c>
      <c r="H386" s="107">
        <v>50016.719999999994</v>
      </c>
      <c r="I386" s="107">
        <v>5786.4400000000005</v>
      </c>
      <c r="J386" s="107">
        <v>57864.4</v>
      </c>
      <c r="K386" s="108">
        <v>47911.7232</v>
      </c>
      <c r="L386" s="107">
        <v>12498.7104</v>
      </c>
      <c r="M386" s="107">
        <v>8332.4735999999994</v>
      </c>
      <c r="N386" s="107">
        <v>24997.4208</v>
      </c>
      <c r="O386" s="107">
        <v>29996.904959999996</v>
      </c>
      <c r="P386" s="109">
        <v>654028.47295999993</v>
      </c>
      <c r="Q386" s="107"/>
      <c r="R386" s="107">
        <v>11359.865</v>
      </c>
      <c r="S386" s="107">
        <v>18240</v>
      </c>
      <c r="T386" s="110">
        <v>29599.864999999998</v>
      </c>
      <c r="U386" s="110">
        <v>683628.33795999992</v>
      </c>
    </row>
    <row r="387" spans="1:21" ht="22.5" x14ac:dyDescent="0.2">
      <c r="A387" s="103" t="s">
        <v>1184</v>
      </c>
      <c r="B387" s="103" t="s">
        <v>1182</v>
      </c>
      <c r="C387" s="104"/>
      <c r="D387" s="104"/>
      <c r="E387" s="105">
        <v>3</v>
      </c>
      <c r="F387" s="106">
        <v>16687.47</v>
      </c>
      <c r="G387" s="106">
        <v>200249.64</v>
      </c>
      <c r="H387" s="107">
        <v>19237.199999999997</v>
      </c>
      <c r="I387" s="107">
        <v>2781.2449999999999</v>
      </c>
      <c r="J387" s="107">
        <v>27812.449999999997</v>
      </c>
      <c r="K387" s="108">
        <v>23028.708600000002</v>
      </c>
      <c r="L387" s="107">
        <v>6007.4892</v>
      </c>
      <c r="M387" s="107">
        <v>4004.9928000000004</v>
      </c>
      <c r="N387" s="107">
        <v>12014.9784</v>
      </c>
      <c r="O387" s="107">
        <v>14417.97408</v>
      </c>
      <c r="P387" s="109">
        <v>309554.6780800001</v>
      </c>
      <c r="Q387" s="107"/>
      <c r="R387" s="107">
        <v>17359.32</v>
      </c>
      <c r="S387" s="107">
        <v>36480</v>
      </c>
      <c r="T387" s="110">
        <v>53839.32</v>
      </c>
      <c r="U387" s="110">
        <v>363393.99808000011</v>
      </c>
    </row>
    <row r="388" spans="1:21" ht="22.5" x14ac:dyDescent="0.2">
      <c r="A388" s="103" t="s">
        <v>1075</v>
      </c>
      <c r="B388" s="103" t="s">
        <v>1182</v>
      </c>
      <c r="C388" s="104"/>
      <c r="D388" s="104"/>
      <c r="E388" s="105">
        <v>1</v>
      </c>
      <c r="F388" s="106">
        <v>0</v>
      </c>
      <c r="G388" s="106">
        <v>0</v>
      </c>
      <c r="H388" s="107">
        <v>0</v>
      </c>
      <c r="I388" s="107">
        <v>0</v>
      </c>
      <c r="J388" s="107">
        <v>0</v>
      </c>
      <c r="K388" s="108">
        <v>0</v>
      </c>
      <c r="L388" s="107">
        <v>0</v>
      </c>
      <c r="M388" s="107">
        <v>0</v>
      </c>
      <c r="N388" s="107">
        <v>0</v>
      </c>
      <c r="O388" s="107">
        <v>0</v>
      </c>
      <c r="P388" s="109">
        <v>0</v>
      </c>
      <c r="Q388" s="107"/>
      <c r="R388" s="107">
        <v>8343.7350000000006</v>
      </c>
      <c r="S388" s="107">
        <v>18240</v>
      </c>
      <c r="T388" s="110">
        <v>26583.735000000001</v>
      </c>
      <c r="U388" s="110">
        <v>26583.735000000001</v>
      </c>
    </row>
    <row r="389" spans="1:21" ht="22.5" x14ac:dyDescent="0.2">
      <c r="A389" s="103" t="s">
        <v>1042</v>
      </c>
      <c r="B389" s="103" t="s">
        <v>1182</v>
      </c>
      <c r="C389" s="104"/>
      <c r="D389" s="104"/>
      <c r="E389" s="105">
        <v>1</v>
      </c>
      <c r="F389" s="106">
        <v>22255.26</v>
      </c>
      <c r="G389" s="106">
        <v>267063.12</v>
      </c>
      <c r="H389" s="107">
        <v>30779.52</v>
      </c>
      <c r="I389" s="107">
        <v>3709.21</v>
      </c>
      <c r="J389" s="107">
        <v>37092.1</v>
      </c>
      <c r="K389" s="108">
        <v>30712.2588</v>
      </c>
      <c r="L389" s="107">
        <v>8011.8935999999994</v>
      </c>
      <c r="M389" s="107">
        <v>5341.2623999999996</v>
      </c>
      <c r="N389" s="107">
        <v>16023.787199999999</v>
      </c>
      <c r="O389" s="107">
        <v>19228.544639999996</v>
      </c>
      <c r="P389" s="109">
        <v>417961.69664000004</v>
      </c>
      <c r="Q389" s="107"/>
      <c r="R389" s="107">
        <v>0</v>
      </c>
      <c r="S389" s="107">
        <v>0</v>
      </c>
      <c r="T389" s="110">
        <v>0</v>
      </c>
      <c r="U389" s="110">
        <v>417961.69664000004</v>
      </c>
    </row>
    <row r="390" spans="1:21" ht="22.5" x14ac:dyDescent="0.2">
      <c r="A390" s="103" t="s">
        <v>1043</v>
      </c>
      <c r="B390" s="103" t="s">
        <v>1182</v>
      </c>
      <c r="C390" s="104"/>
      <c r="D390" s="104"/>
      <c r="E390" s="105">
        <v>1</v>
      </c>
      <c r="F390" s="106">
        <v>21155.16</v>
      </c>
      <c r="G390" s="106">
        <v>253861.91999999998</v>
      </c>
      <c r="H390" s="107">
        <v>11542.32</v>
      </c>
      <c r="I390" s="107">
        <v>3525.86</v>
      </c>
      <c r="J390" s="107">
        <v>35258.6</v>
      </c>
      <c r="K390" s="108">
        <v>29194.120800000001</v>
      </c>
      <c r="L390" s="107">
        <v>7615.8575999999994</v>
      </c>
      <c r="M390" s="107">
        <v>5077.2384000000002</v>
      </c>
      <c r="N390" s="107">
        <v>15231.715199999999</v>
      </c>
      <c r="O390" s="107">
        <v>18278.058239999998</v>
      </c>
      <c r="P390" s="109">
        <v>379585.69023999985</v>
      </c>
      <c r="Q390" s="107"/>
      <c r="R390" s="107">
        <v>11127.63</v>
      </c>
      <c r="S390" s="107">
        <v>23712</v>
      </c>
      <c r="T390" s="110">
        <v>34839.629999999997</v>
      </c>
      <c r="U390" s="110">
        <v>414425.32023999986</v>
      </c>
    </row>
    <row r="391" spans="1:21" ht="22.5" x14ac:dyDescent="0.2">
      <c r="A391" s="103" t="s">
        <v>1116</v>
      </c>
      <c r="B391" s="103" t="s">
        <v>1182</v>
      </c>
      <c r="C391" s="104"/>
      <c r="D391" s="104"/>
      <c r="E391" s="105">
        <v>1</v>
      </c>
      <c r="F391" s="106">
        <v>18768.919999999998</v>
      </c>
      <c r="G391" s="106">
        <v>225227.03999999998</v>
      </c>
      <c r="H391" s="107">
        <v>0</v>
      </c>
      <c r="I391" s="107">
        <v>3128.1533333333332</v>
      </c>
      <c r="J391" s="107">
        <v>31281.533333333329</v>
      </c>
      <c r="K391" s="108">
        <v>25901.1096</v>
      </c>
      <c r="L391" s="107">
        <v>6756.8111999999992</v>
      </c>
      <c r="M391" s="107">
        <v>4504.5407999999998</v>
      </c>
      <c r="N391" s="107">
        <v>13513.622399999998</v>
      </c>
      <c r="O391" s="107">
        <v>16216.346879999997</v>
      </c>
      <c r="P391" s="109">
        <v>326529.15754666668</v>
      </c>
      <c r="Q391" s="107"/>
      <c r="R391" s="107">
        <v>10577.58</v>
      </c>
      <c r="S391" s="107">
        <v>23712</v>
      </c>
      <c r="T391" s="110">
        <v>34289.58</v>
      </c>
      <c r="U391" s="110">
        <v>360818.7375466667</v>
      </c>
    </row>
    <row r="392" spans="1:21" ht="22.5" x14ac:dyDescent="0.2">
      <c r="A392" s="103" t="s">
        <v>1047</v>
      </c>
      <c r="B392" s="103" t="s">
        <v>1182</v>
      </c>
      <c r="C392" s="104"/>
      <c r="D392" s="104"/>
      <c r="E392" s="105">
        <v>1</v>
      </c>
      <c r="F392" s="106">
        <v>57558.8</v>
      </c>
      <c r="G392" s="106">
        <v>690705.60000000009</v>
      </c>
      <c r="H392" s="107">
        <v>0</v>
      </c>
      <c r="I392" s="107">
        <v>9593.133333333335</v>
      </c>
      <c r="J392" s="107">
        <v>95931.333333333343</v>
      </c>
      <c r="K392" s="108">
        <v>79431.144000000015</v>
      </c>
      <c r="L392" s="107">
        <v>20721.168000000001</v>
      </c>
      <c r="M392" s="107">
        <v>13814.112000000003</v>
      </c>
      <c r="N392" s="107">
        <v>41442.336000000003</v>
      </c>
      <c r="O392" s="107">
        <v>49730.803200000002</v>
      </c>
      <c r="P392" s="109">
        <v>1001369.6298666666</v>
      </c>
      <c r="Q392" s="107"/>
      <c r="R392" s="107">
        <v>9384.4599999999991</v>
      </c>
      <c r="S392" s="107">
        <v>18240</v>
      </c>
      <c r="T392" s="110">
        <v>27624.46</v>
      </c>
      <c r="U392" s="110">
        <v>1028994.0898666666</v>
      </c>
    </row>
    <row r="393" spans="1:21" ht="22.5" x14ac:dyDescent="0.2">
      <c r="A393" s="103" t="s">
        <v>1185</v>
      </c>
      <c r="B393" s="103" t="s">
        <v>1182</v>
      </c>
      <c r="C393" s="104"/>
      <c r="D393" s="104"/>
      <c r="E393" s="105">
        <v>1</v>
      </c>
      <c r="F393" s="106">
        <v>27052.62</v>
      </c>
      <c r="G393" s="106">
        <v>324631.44</v>
      </c>
      <c r="H393" s="107">
        <v>19237.199999999997</v>
      </c>
      <c r="I393" s="107">
        <v>4508.7700000000004</v>
      </c>
      <c r="J393" s="107">
        <v>45087.700000000004</v>
      </c>
      <c r="K393" s="108">
        <v>37332.615600000005</v>
      </c>
      <c r="L393" s="107">
        <v>9738.9431999999997</v>
      </c>
      <c r="M393" s="107">
        <v>6492.6288000000004</v>
      </c>
      <c r="N393" s="107">
        <v>19477.886399999999</v>
      </c>
      <c r="O393" s="107">
        <v>23373.463679999997</v>
      </c>
      <c r="P393" s="109">
        <v>489880.64768000005</v>
      </c>
      <c r="Q393" s="107"/>
      <c r="R393" s="107">
        <v>0</v>
      </c>
      <c r="S393" s="107">
        <v>0</v>
      </c>
      <c r="T393" s="110">
        <v>0</v>
      </c>
      <c r="U393" s="110">
        <v>489880.64768000005</v>
      </c>
    </row>
    <row r="394" spans="1:21" ht="22.5" x14ac:dyDescent="0.2">
      <c r="A394" s="103" t="s">
        <v>1186</v>
      </c>
      <c r="B394" s="103" t="s">
        <v>1182</v>
      </c>
      <c r="C394" s="104"/>
      <c r="D394" s="104"/>
      <c r="E394" s="105">
        <v>1</v>
      </c>
      <c r="F394" s="106">
        <v>16261.21</v>
      </c>
      <c r="G394" s="106">
        <v>195134.52</v>
      </c>
      <c r="H394" s="107">
        <v>0</v>
      </c>
      <c r="I394" s="107">
        <v>2710.2016666666664</v>
      </c>
      <c r="J394" s="107">
        <v>27102.016666666663</v>
      </c>
      <c r="K394" s="108">
        <v>22440.469799999999</v>
      </c>
      <c r="L394" s="107">
        <v>5854.0355999999992</v>
      </c>
      <c r="M394" s="107">
        <v>3902.6904</v>
      </c>
      <c r="N394" s="107">
        <v>11708.071199999998</v>
      </c>
      <c r="O394" s="107">
        <v>14049.685439999997</v>
      </c>
      <c r="P394" s="109">
        <v>282901.69077333325</v>
      </c>
      <c r="Q394" s="107"/>
      <c r="R394" s="107">
        <v>13526.31</v>
      </c>
      <c r="S394" s="107">
        <v>18240</v>
      </c>
      <c r="T394" s="110">
        <v>31766.309999999998</v>
      </c>
      <c r="U394" s="110">
        <v>314668.00077333325</v>
      </c>
    </row>
    <row r="395" spans="1:21" ht="22.5" x14ac:dyDescent="0.2">
      <c r="A395" s="103" t="s">
        <v>1081</v>
      </c>
      <c r="B395" s="103" t="s">
        <v>1182</v>
      </c>
      <c r="C395" s="104"/>
      <c r="D395" s="104"/>
      <c r="E395" s="105">
        <v>1</v>
      </c>
      <c r="F395" s="106">
        <v>0</v>
      </c>
      <c r="G395" s="106">
        <v>0</v>
      </c>
      <c r="H395" s="107">
        <v>0</v>
      </c>
      <c r="I395" s="107">
        <v>0</v>
      </c>
      <c r="J395" s="107">
        <v>0</v>
      </c>
      <c r="K395" s="108">
        <v>0</v>
      </c>
      <c r="L395" s="107">
        <v>0</v>
      </c>
      <c r="M395" s="107">
        <v>0</v>
      </c>
      <c r="N395" s="107">
        <v>0</v>
      </c>
      <c r="O395" s="107">
        <v>0</v>
      </c>
      <c r="P395" s="109">
        <v>0</v>
      </c>
      <c r="Q395" s="107"/>
      <c r="R395" s="107">
        <v>8130.6049999999996</v>
      </c>
      <c r="S395" s="107">
        <v>18240</v>
      </c>
      <c r="T395" s="110">
        <v>26370.605</v>
      </c>
      <c r="U395" s="110">
        <v>26370.605</v>
      </c>
    </row>
    <row r="396" spans="1:21" ht="22.5" x14ac:dyDescent="0.2">
      <c r="A396" s="103" t="s">
        <v>1040</v>
      </c>
      <c r="B396" s="103" t="s">
        <v>1182</v>
      </c>
      <c r="C396" s="104"/>
      <c r="D396" s="104"/>
      <c r="E396" s="105">
        <v>1</v>
      </c>
      <c r="F396" s="106">
        <v>30520.36</v>
      </c>
      <c r="G396" s="106">
        <v>366244.32</v>
      </c>
      <c r="H396" s="107">
        <v>0</v>
      </c>
      <c r="I396" s="107">
        <v>5086.7266666666665</v>
      </c>
      <c r="J396" s="107">
        <v>50867.266666666663</v>
      </c>
      <c r="K396" s="108">
        <v>42118.096799999999</v>
      </c>
      <c r="L396" s="107">
        <v>10987.329599999999</v>
      </c>
      <c r="M396" s="107">
        <v>7324.8864000000003</v>
      </c>
      <c r="N396" s="107">
        <v>21974.659199999998</v>
      </c>
      <c r="O396" s="107">
        <v>26369.591039999999</v>
      </c>
      <c r="P396" s="109">
        <v>530972.87637333339</v>
      </c>
      <c r="Q396" s="107"/>
      <c r="R396" s="107">
        <v>0</v>
      </c>
      <c r="S396" s="107">
        <v>0</v>
      </c>
      <c r="T396" s="110">
        <v>0</v>
      </c>
      <c r="U396" s="110">
        <v>530972.87637333339</v>
      </c>
    </row>
    <row r="397" spans="1:21" ht="22.5" x14ac:dyDescent="0.2">
      <c r="A397" s="103" t="s">
        <v>1050</v>
      </c>
      <c r="B397" s="103" t="s">
        <v>1182</v>
      </c>
      <c r="C397" s="104"/>
      <c r="D397" s="104"/>
      <c r="E397" s="105">
        <v>1</v>
      </c>
      <c r="F397" s="106">
        <v>21288.52</v>
      </c>
      <c r="G397" s="106">
        <v>255462.24</v>
      </c>
      <c r="H397" s="107">
        <v>0</v>
      </c>
      <c r="I397" s="107">
        <v>3548.086666666667</v>
      </c>
      <c r="J397" s="107">
        <v>35480.866666666669</v>
      </c>
      <c r="K397" s="108">
        <v>29378.157599999999</v>
      </c>
      <c r="L397" s="107">
        <v>7663.8671999999997</v>
      </c>
      <c r="M397" s="107">
        <v>5109.2447999999995</v>
      </c>
      <c r="N397" s="107">
        <v>15327.734399999999</v>
      </c>
      <c r="O397" s="107">
        <v>18393.281279999999</v>
      </c>
      <c r="P397" s="109">
        <v>370363.47861333331</v>
      </c>
      <c r="Q397" s="107"/>
      <c r="R397" s="107">
        <v>0</v>
      </c>
      <c r="S397" s="107">
        <v>0</v>
      </c>
      <c r="T397" s="110">
        <v>0</v>
      </c>
      <c r="U397" s="110">
        <v>370363.47861333331</v>
      </c>
    </row>
    <row r="398" spans="1:21" ht="22.5" x14ac:dyDescent="0.2">
      <c r="A398" s="103" t="s">
        <v>1051</v>
      </c>
      <c r="B398" s="103" t="s">
        <v>1182</v>
      </c>
      <c r="C398" s="104"/>
      <c r="D398" s="104"/>
      <c r="E398" s="105">
        <v>5</v>
      </c>
      <c r="F398" s="106">
        <v>102266.84</v>
      </c>
      <c r="G398" s="106">
        <v>1227202.08</v>
      </c>
      <c r="H398" s="107">
        <v>96185.999999999971</v>
      </c>
      <c r="I398" s="107">
        <v>17044.473333333335</v>
      </c>
      <c r="J398" s="107">
        <v>170444.73333333334</v>
      </c>
      <c r="K398" s="108">
        <v>141128.23920000001</v>
      </c>
      <c r="L398" s="107">
        <v>36816.062400000003</v>
      </c>
      <c r="M398" s="107">
        <v>24544.041600000004</v>
      </c>
      <c r="N398" s="107">
        <v>73632.124800000005</v>
      </c>
      <c r="O398" s="107">
        <v>88358.549760000009</v>
      </c>
      <c r="P398" s="109">
        <v>1875356.304426667</v>
      </c>
      <c r="Q398" s="107"/>
      <c r="R398" s="107">
        <v>0</v>
      </c>
      <c r="S398" s="107">
        <v>0</v>
      </c>
      <c r="T398" s="110">
        <v>0</v>
      </c>
      <c r="U398" s="110">
        <v>1875356.304426667</v>
      </c>
    </row>
    <row r="399" spans="1:21" ht="22.5" x14ac:dyDescent="0.2">
      <c r="A399" s="103" t="s">
        <v>1187</v>
      </c>
      <c r="B399" s="103" t="s">
        <v>1182</v>
      </c>
      <c r="C399" s="104"/>
      <c r="D399" s="104"/>
      <c r="E399" s="105">
        <v>1</v>
      </c>
      <c r="F399" s="106">
        <v>25919.51</v>
      </c>
      <c r="G399" s="106">
        <v>311034.12</v>
      </c>
      <c r="H399" s="107">
        <v>23084.639999999999</v>
      </c>
      <c r="I399" s="107">
        <v>4319.918333333334</v>
      </c>
      <c r="J399" s="107">
        <v>43199.183333333334</v>
      </c>
      <c r="K399" s="108">
        <v>35768.923800000004</v>
      </c>
      <c r="L399" s="107">
        <v>9331.0235999999986</v>
      </c>
      <c r="M399" s="107">
        <v>6220.6823999999997</v>
      </c>
      <c r="N399" s="107">
        <v>18662.047199999997</v>
      </c>
      <c r="O399" s="107">
        <v>22394.456639999997</v>
      </c>
      <c r="P399" s="109">
        <v>474014.99530666665</v>
      </c>
      <c r="Q399" s="107"/>
      <c r="R399" s="107">
        <v>51133.42</v>
      </c>
      <c r="S399" s="107">
        <v>118560</v>
      </c>
      <c r="T399" s="110">
        <v>169693.41999999998</v>
      </c>
      <c r="U399" s="110">
        <v>643708.41530666663</v>
      </c>
    </row>
    <row r="400" spans="1:21" ht="22.5" x14ac:dyDescent="0.2">
      <c r="A400" s="103" t="s">
        <v>1108</v>
      </c>
      <c r="B400" s="103" t="s">
        <v>1182</v>
      </c>
      <c r="C400" s="104"/>
      <c r="D400" s="104"/>
      <c r="E400" s="105">
        <v>1</v>
      </c>
      <c r="F400" s="106">
        <v>24564.34</v>
      </c>
      <c r="G400" s="106">
        <v>294772.08</v>
      </c>
      <c r="H400" s="107">
        <v>0</v>
      </c>
      <c r="I400" s="107">
        <v>4094.0566666666668</v>
      </c>
      <c r="J400" s="107">
        <v>40940.566666666666</v>
      </c>
      <c r="K400" s="108">
        <v>33898.789200000007</v>
      </c>
      <c r="L400" s="107">
        <v>8843.1624000000011</v>
      </c>
      <c r="M400" s="107">
        <v>5895.4416000000001</v>
      </c>
      <c r="N400" s="107">
        <v>17686.324800000002</v>
      </c>
      <c r="O400" s="107">
        <v>21223.589759999999</v>
      </c>
      <c r="P400" s="109">
        <v>427354.01109333331</v>
      </c>
      <c r="Q400" s="107"/>
      <c r="R400" s="107">
        <v>12959.754999999999</v>
      </c>
      <c r="S400" s="107">
        <v>18240</v>
      </c>
      <c r="T400" s="110">
        <v>31199.754999999997</v>
      </c>
      <c r="U400" s="110">
        <v>458553.76609333331</v>
      </c>
    </row>
    <row r="401" spans="1:21" ht="22.5" x14ac:dyDescent="0.2">
      <c r="A401" s="103" t="s">
        <v>1061</v>
      </c>
      <c r="B401" s="103" t="s">
        <v>1182</v>
      </c>
      <c r="C401" s="104"/>
      <c r="D401" s="104"/>
      <c r="E401" s="105">
        <v>16</v>
      </c>
      <c r="F401" s="106">
        <v>131416.11000000002</v>
      </c>
      <c r="G401" s="106">
        <v>1576993.3199999998</v>
      </c>
      <c r="H401" s="107">
        <v>200066.88</v>
      </c>
      <c r="I401" s="107">
        <v>21902.685000000001</v>
      </c>
      <c r="J401" s="107">
        <v>219026.85000000003</v>
      </c>
      <c r="K401" s="108">
        <v>181354.23179999998</v>
      </c>
      <c r="L401" s="107">
        <v>47309.799599999998</v>
      </c>
      <c r="M401" s="107">
        <v>31539.866399999999</v>
      </c>
      <c r="N401" s="107">
        <v>94619.599199999997</v>
      </c>
      <c r="O401" s="107">
        <v>113543.51904</v>
      </c>
      <c r="P401" s="109">
        <v>2486356.7510400005</v>
      </c>
      <c r="Q401" s="107"/>
      <c r="R401" s="107">
        <v>12282.17</v>
      </c>
      <c r="S401" s="107">
        <v>18240</v>
      </c>
      <c r="T401" s="110">
        <v>30522.17</v>
      </c>
      <c r="U401" s="110">
        <v>2516878.9210400004</v>
      </c>
    </row>
    <row r="402" spans="1:21" ht="22.5" x14ac:dyDescent="0.2">
      <c r="A402" s="103" t="s">
        <v>1118</v>
      </c>
      <c r="B402" s="103" t="s">
        <v>1182</v>
      </c>
      <c r="C402" s="104"/>
      <c r="D402" s="104"/>
      <c r="E402" s="105">
        <v>1</v>
      </c>
      <c r="F402" s="106">
        <v>17653</v>
      </c>
      <c r="G402" s="106">
        <v>211836</v>
      </c>
      <c r="H402" s="107">
        <v>0</v>
      </c>
      <c r="I402" s="107">
        <v>2942.1666666666665</v>
      </c>
      <c r="J402" s="107">
        <v>29421.666666666664</v>
      </c>
      <c r="K402" s="108">
        <v>24361.14</v>
      </c>
      <c r="L402" s="107">
        <v>6355.08</v>
      </c>
      <c r="M402" s="107">
        <v>4236.72</v>
      </c>
      <c r="N402" s="107">
        <v>12710.16</v>
      </c>
      <c r="O402" s="107">
        <v>15252.191999999999</v>
      </c>
      <c r="P402" s="109">
        <v>307115.12533333327</v>
      </c>
      <c r="Q402" s="107"/>
      <c r="R402" s="107">
        <v>65708.055000000008</v>
      </c>
      <c r="S402" s="107">
        <v>157920</v>
      </c>
      <c r="T402" s="110">
        <v>223628.05499999999</v>
      </c>
      <c r="U402" s="110">
        <v>530743.18033333332</v>
      </c>
    </row>
    <row r="403" spans="1:21" ht="22.5" x14ac:dyDescent="0.2">
      <c r="A403" s="103" t="s">
        <v>1124</v>
      </c>
      <c r="B403" s="103" t="s">
        <v>1182</v>
      </c>
      <c r="C403" s="104"/>
      <c r="D403" s="104"/>
      <c r="E403" s="105">
        <v>1</v>
      </c>
      <c r="F403" s="106">
        <v>17109.63</v>
      </c>
      <c r="G403" s="106">
        <v>205315.56</v>
      </c>
      <c r="H403" s="107">
        <v>0</v>
      </c>
      <c r="I403" s="107">
        <v>2851.6050000000005</v>
      </c>
      <c r="J403" s="107">
        <v>28516.050000000003</v>
      </c>
      <c r="K403" s="108">
        <v>23611.289400000001</v>
      </c>
      <c r="L403" s="107">
        <v>6159.4668000000001</v>
      </c>
      <c r="M403" s="107">
        <v>4106.3112000000001</v>
      </c>
      <c r="N403" s="107">
        <v>12318.9336</v>
      </c>
      <c r="O403" s="107">
        <v>14782.720319999999</v>
      </c>
      <c r="P403" s="109">
        <v>297661.93632000004</v>
      </c>
      <c r="Q403" s="107"/>
      <c r="R403" s="107">
        <v>8826.5</v>
      </c>
      <c r="S403" s="107">
        <v>18240</v>
      </c>
      <c r="T403" s="110">
        <v>27066.5</v>
      </c>
      <c r="U403" s="110">
        <v>324728.43632000004</v>
      </c>
    </row>
    <row r="404" spans="1:21" ht="22.5" x14ac:dyDescent="0.2">
      <c r="A404" s="103" t="s">
        <v>1064</v>
      </c>
      <c r="B404" s="103" t="s">
        <v>1182</v>
      </c>
      <c r="C404" s="104"/>
      <c r="D404" s="104"/>
      <c r="E404" s="105">
        <v>1</v>
      </c>
      <c r="F404" s="106">
        <v>19371.18</v>
      </c>
      <c r="G404" s="106">
        <v>232454.16</v>
      </c>
      <c r="H404" s="107">
        <v>26932.079999999994</v>
      </c>
      <c r="I404" s="107">
        <v>3228.53</v>
      </c>
      <c r="J404" s="107">
        <v>32285.3</v>
      </c>
      <c r="K404" s="108">
        <v>26732.2284</v>
      </c>
      <c r="L404" s="107">
        <v>6973.6247999999996</v>
      </c>
      <c r="M404" s="107">
        <v>4649.0832</v>
      </c>
      <c r="N404" s="107">
        <v>13947.249599999999</v>
      </c>
      <c r="O404" s="107">
        <v>16736.699519999998</v>
      </c>
      <c r="P404" s="109">
        <v>363938.95552000002</v>
      </c>
      <c r="Q404" s="107"/>
      <c r="R404" s="107">
        <v>8554.8150000000005</v>
      </c>
      <c r="S404" s="107">
        <v>18240</v>
      </c>
      <c r="T404" s="110">
        <v>26794.815000000002</v>
      </c>
      <c r="U404" s="110">
        <v>390733.77052000002</v>
      </c>
    </row>
    <row r="405" spans="1:21" ht="22.5" x14ac:dyDescent="0.2">
      <c r="A405" s="103" t="s">
        <v>1188</v>
      </c>
      <c r="B405" s="103" t="s">
        <v>1182</v>
      </c>
      <c r="C405" s="104"/>
      <c r="D405" s="104"/>
      <c r="E405" s="105">
        <v>2</v>
      </c>
      <c r="F405" s="106">
        <v>36521.800000000003</v>
      </c>
      <c r="G405" s="106">
        <v>438261.60000000003</v>
      </c>
      <c r="H405" s="107">
        <v>0</v>
      </c>
      <c r="I405" s="107">
        <v>6086.9666666666672</v>
      </c>
      <c r="J405" s="107">
        <v>60869.666666666672</v>
      </c>
      <c r="K405" s="108">
        <v>50400.084000000003</v>
      </c>
      <c r="L405" s="107">
        <v>13147.848</v>
      </c>
      <c r="M405" s="107">
        <v>8765.232</v>
      </c>
      <c r="N405" s="107">
        <v>26295.696</v>
      </c>
      <c r="O405" s="107">
        <v>31554.835200000001</v>
      </c>
      <c r="P405" s="109">
        <v>635381.92853333335</v>
      </c>
      <c r="Q405" s="107"/>
      <c r="R405" s="107">
        <v>9685.59</v>
      </c>
      <c r="S405" s="107">
        <v>23712</v>
      </c>
      <c r="T405" s="110">
        <v>33397.589999999997</v>
      </c>
      <c r="U405" s="110">
        <v>668779.51853333332</v>
      </c>
    </row>
    <row r="406" spans="1:21" ht="22.5" x14ac:dyDescent="0.2">
      <c r="A406" s="103" t="s">
        <v>1038</v>
      </c>
      <c r="B406" s="103" t="s">
        <v>1189</v>
      </c>
      <c r="C406" s="104"/>
      <c r="D406" s="104"/>
      <c r="E406" s="105">
        <v>1</v>
      </c>
      <c r="F406" s="106">
        <v>68144.7</v>
      </c>
      <c r="G406" s="106">
        <v>817736.39999999991</v>
      </c>
      <c r="H406" s="107">
        <v>0</v>
      </c>
      <c r="I406" s="107">
        <v>11357.449999999999</v>
      </c>
      <c r="J406" s="107">
        <v>113574.49999999999</v>
      </c>
      <c r="K406" s="108">
        <v>94039.685999999987</v>
      </c>
      <c r="L406" s="107">
        <v>24532.091999999997</v>
      </c>
      <c r="M406" s="107">
        <v>16354.727999999999</v>
      </c>
      <c r="N406" s="107">
        <v>49064.183999999994</v>
      </c>
      <c r="O406" s="107">
        <v>58877.020799999991</v>
      </c>
      <c r="P406" s="109">
        <v>1185536.0607999996</v>
      </c>
      <c r="Q406" s="107"/>
      <c r="R406" s="107">
        <v>0</v>
      </c>
      <c r="S406" s="107">
        <v>0</v>
      </c>
      <c r="T406" s="110">
        <v>0</v>
      </c>
      <c r="U406" s="110">
        <v>1185536.0607999996</v>
      </c>
    </row>
    <row r="407" spans="1:21" ht="22.5" x14ac:dyDescent="0.2">
      <c r="A407" s="103" t="s">
        <v>1039</v>
      </c>
      <c r="B407" s="103" t="s">
        <v>1189</v>
      </c>
      <c r="C407" s="104"/>
      <c r="D407" s="104"/>
      <c r="E407" s="105">
        <v>1</v>
      </c>
      <c r="F407" s="106">
        <v>42174.18</v>
      </c>
      <c r="G407" s="106">
        <v>506090.16000000003</v>
      </c>
      <c r="H407" s="107">
        <v>0</v>
      </c>
      <c r="I407" s="107">
        <v>7029.0300000000007</v>
      </c>
      <c r="J407" s="107">
        <v>70290.3</v>
      </c>
      <c r="K407" s="108">
        <v>58200.368400000007</v>
      </c>
      <c r="L407" s="107">
        <v>15182.7048</v>
      </c>
      <c r="M407" s="107">
        <v>10121.8032</v>
      </c>
      <c r="N407" s="107">
        <v>30365.409599999999</v>
      </c>
      <c r="O407" s="107">
        <v>36438.491520000003</v>
      </c>
      <c r="P407" s="109">
        <v>733718.26752000011</v>
      </c>
      <c r="Q407" s="107"/>
      <c r="R407" s="107">
        <v>0</v>
      </c>
      <c r="S407" s="107">
        <v>0</v>
      </c>
      <c r="T407" s="110">
        <v>0</v>
      </c>
      <c r="U407" s="110">
        <v>733718.26752000011</v>
      </c>
    </row>
    <row r="408" spans="1:21" ht="22.5" x14ac:dyDescent="0.2">
      <c r="A408" s="103" t="s">
        <v>1048</v>
      </c>
      <c r="B408" s="103" t="s">
        <v>1190</v>
      </c>
      <c r="C408" s="104"/>
      <c r="D408" s="104"/>
      <c r="E408" s="105">
        <v>1</v>
      </c>
      <c r="F408" s="106">
        <v>45592.98</v>
      </c>
      <c r="G408" s="106">
        <v>547115.76</v>
      </c>
      <c r="H408" s="107">
        <v>0</v>
      </c>
      <c r="I408" s="107">
        <v>7598.8300000000008</v>
      </c>
      <c r="J408" s="107">
        <v>75988.3</v>
      </c>
      <c r="K408" s="108">
        <v>62918.312400000003</v>
      </c>
      <c r="L408" s="107">
        <v>16413.4728</v>
      </c>
      <c r="M408" s="107">
        <v>10942.315200000001</v>
      </c>
      <c r="N408" s="107">
        <v>32826.945599999999</v>
      </c>
      <c r="O408" s="107">
        <v>39392.334719999999</v>
      </c>
      <c r="P408" s="109">
        <v>793196.27072000003</v>
      </c>
      <c r="Q408" s="107"/>
      <c r="R408" s="107">
        <v>0</v>
      </c>
      <c r="S408" s="107">
        <v>0</v>
      </c>
      <c r="T408" s="110">
        <v>0</v>
      </c>
      <c r="U408" s="110">
        <v>793196.27072000003</v>
      </c>
    </row>
    <row r="409" spans="1:21" ht="22.5" x14ac:dyDescent="0.2">
      <c r="A409" s="103" t="s">
        <v>1043</v>
      </c>
      <c r="B409" s="103" t="s">
        <v>682</v>
      </c>
      <c r="C409" s="104"/>
      <c r="D409" s="104"/>
      <c r="E409" s="105">
        <v>2</v>
      </c>
      <c r="F409" s="106">
        <v>34082.46</v>
      </c>
      <c r="G409" s="106">
        <v>408989.52</v>
      </c>
      <c r="H409" s="107">
        <v>0</v>
      </c>
      <c r="I409" s="107">
        <v>5680.41</v>
      </c>
      <c r="J409" s="107">
        <v>56804.1</v>
      </c>
      <c r="K409" s="108">
        <v>47033.794800000003</v>
      </c>
      <c r="L409" s="107">
        <v>12269.685600000001</v>
      </c>
      <c r="M409" s="107">
        <v>8179.7903999999999</v>
      </c>
      <c r="N409" s="107">
        <v>24539.371200000001</v>
      </c>
      <c r="O409" s="107">
        <v>29447.245439999999</v>
      </c>
      <c r="P409" s="109">
        <v>592943.91743999999</v>
      </c>
      <c r="Q409" s="107"/>
      <c r="R409" s="107">
        <v>147193.56</v>
      </c>
      <c r="S409" s="107">
        <v>392688</v>
      </c>
      <c r="T409" s="110">
        <v>539881.56000000006</v>
      </c>
      <c r="U409" s="110">
        <v>1132825.47744</v>
      </c>
    </row>
    <row r="410" spans="1:21" ht="22.5" x14ac:dyDescent="0.2">
      <c r="A410" s="103" t="s">
        <v>1038</v>
      </c>
      <c r="B410" s="103" t="s">
        <v>682</v>
      </c>
      <c r="C410" s="104"/>
      <c r="D410" s="104"/>
      <c r="E410" s="105">
        <v>1</v>
      </c>
      <c r="F410" s="106">
        <v>68144.7</v>
      </c>
      <c r="G410" s="106">
        <v>817736.39999999991</v>
      </c>
      <c r="H410" s="107">
        <v>0</v>
      </c>
      <c r="I410" s="107">
        <v>11357.449999999999</v>
      </c>
      <c r="J410" s="107">
        <v>113574.49999999999</v>
      </c>
      <c r="K410" s="108">
        <v>94039.685999999987</v>
      </c>
      <c r="L410" s="107">
        <v>24532.091999999997</v>
      </c>
      <c r="M410" s="107">
        <v>16354.727999999999</v>
      </c>
      <c r="N410" s="107">
        <v>49064.183999999994</v>
      </c>
      <c r="O410" s="107">
        <v>58877.020799999991</v>
      </c>
      <c r="P410" s="109">
        <v>1185536.0607999996</v>
      </c>
      <c r="Q410" s="107"/>
      <c r="R410" s="107">
        <v>17041.23</v>
      </c>
      <c r="S410" s="107">
        <v>47424</v>
      </c>
      <c r="T410" s="110">
        <v>64465.229999999996</v>
      </c>
      <c r="U410" s="110">
        <v>1250001.2907999996</v>
      </c>
    </row>
    <row r="411" spans="1:21" ht="22.5" x14ac:dyDescent="0.2">
      <c r="A411" s="103" t="s">
        <v>1048</v>
      </c>
      <c r="B411" s="103" t="s">
        <v>682</v>
      </c>
      <c r="C411" s="104"/>
      <c r="D411" s="104"/>
      <c r="E411" s="105">
        <v>1</v>
      </c>
      <c r="F411" s="106">
        <v>45592.98</v>
      </c>
      <c r="G411" s="106">
        <v>547115.76</v>
      </c>
      <c r="H411" s="107">
        <v>0</v>
      </c>
      <c r="I411" s="107">
        <v>7598.8300000000008</v>
      </c>
      <c r="J411" s="107">
        <v>75988.3</v>
      </c>
      <c r="K411" s="108">
        <v>62918.312400000003</v>
      </c>
      <c r="L411" s="107">
        <v>16413.4728</v>
      </c>
      <c r="M411" s="107">
        <v>10942.315200000001</v>
      </c>
      <c r="N411" s="107">
        <v>32826.945599999999</v>
      </c>
      <c r="O411" s="107">
        <v>39392.334719999999</v>
      </c>
      <c r="P411" s="109">
        <v>793196.27072000003</v>
      </c>
      <c r="Q411" s="107"/>
      <c r="R411" s="107">
        <v>0</v>
      </c>
      <c r="S411" s="107">
        <v>0</v>
      </c>
      <c r="T411" s="110">
        <v>0</v>
      </c>
      <c r="U411" s="110">
        <v>793196.27072000003</v>
      </c>
    </row>
    <row r="412" spans="1:21" ht="22.5" x14ac:dyDescent="0.2">
      <c r="A412" s="103" t="s">
        <v>1051</v>
      </c>
      <c r="B412" s="103" t="s">
        <v>682</v>
      </c>
      <c r="C412" s="104"/>
      <c r="D412" s="104"/>
      <c r="E412" s="105">
        <v>3</v>
      </c>
      <c r="F412" s="106">
        <v>50458.720000000001</v>
      </c>
      <c r="G412" s="106">
        <v>605504.64</v>
      </c>
      <c r="H412" s="107">
        <v>19237.199999999997</v>
      </c>
      <c r="I412" s="107">
        <v>8409.7866666666669</v>
      </c>
      <c r="J412" s="107">
        <v>84097.866666666669</v>
      </c>
      <c r="K412" s="108">
        <v>69633.03360000001</v>
      </c>
      <c r="L412" s="107">
        <v>18165.139199999998</v>
      </c>
      <c r="M412" s="107">
        <v>12110.0928</v>
      </c>
      <c r="N412" s="107">
        <v>36330.278399999996</v>
      </c>
      <c r="O412" s="107">
        <v>43596.334079999993</v>
      </c>
      <c r="P412" s="109">
        <v>897084.37141333311</v>
      </c>
      <c r="Q412" s="107"/>
      <c r="R412" s="107">
        <v>0</v>
      </c>
      <c r="S412" s="107">
        <v>0</v>
      </c>
      <c r="T412" s="110">
        <v>0</v>
      </c>
      <c r="U412" s="110">
        <v>897084.37141333311</v>
      </c>
    </row>
    <row r="413" spans="1:21" ht="22.5" x14ac:dyDescent="0.2">
      <c r="A413" s="103" t="s">
        <v>1061</v>
      </c>
      <c r="B413" s="103" t="s">
        <v>682</v>
      </c>
      <c r="C413" s="104"/>
      <c r="D413" s="104"/>
      <c r="E413" s="105">
        <v>1</v>
      </c>
      <c r="F413" s="106">
        <v>13878.63</v>
      </c>
      <c r="G413" s="106">
        <v>166543.56</v>
      </c>
      <c r="H413" s="107">
        <v>23084.639999999999</v>
      </c>
      <c r="I413" s="107">
        <v>2313.105</v>
      </c>
      <c r="J413" s="107">
        <v>23131.05</v>
      </c>
      <c r="K413" s="108">
        <v>19152.509399999999</v>
      </c>
      <c r="L413" s="107">
        <v>4996.3067999999994</v>
      </c>
      <c r="M413" s="107">
        <v>3330.8712</v>
      </c>
      <c r="N413" s="107">
        <v>9992.6135999999988</v>
      </c>
      <c r="O413" s="107">
        <v>11991.13632</v>
      </c>
      <c r="P413" s="109">
        <v>264535.79232000001</v>
      </c>
      <c r="Q413" s="107"/>
      <c r="R413" s="107">
        <v>25229.360000000001</v>
      </c>
      <c r="S413" s="107">
        <v>71136</v>
      </c>
      <c r="T413" s="110">
        <v>96365.36</v>
      </c>
      <c r="U413" s="110">
        <v>360901.15231999999</v>
      </c>
    </row>
    <row r="414" spans="1:21" ht="22.5" x14ac:dyDescent="0.2">
      <c r="A414" s="103" t="s">
        <v>1062</v>
      </c>
      <c r="B414" s="103" t="s">
        <v>682</v>
      </c>
      <c r="C414" s="104"/>
      <c r="D414" s="104"/>
      <c r="E414" s="105">
        <v>2</v>
      </c>
      <c r="F414" s="106">
        <v>24743.53</v>
      </c>
      <c r="G414" s="106">
        <v>296922.36</v>
      </c>
      <c r="H414" s="107">
        <v>42321.84</v>
      </c>
      <c r="I414" s="107">
        <v>4123.9216666666671</v>
      </c>
      <c r="J414" s="107">
        <v>41239.216666666674</v>
      </c>
      <c r="K414" s="108">
        <v>34146.071400000001</v>
      </c>
      <c r="L414" s="107">
        <v>8907.6707999999999</v>
      </c>
      <c r="M414" s="107">
        <v>5938.4472000000005</v>
      </c>
      <c r="N414" s="107">
        <v>17815.3416</v>
      </c>
      <c r="O414" s="107">
        <v>21378.409919999998</v>
      </c>
      <c r="P414" s="109">
        <v>472793.27925333334</v>
      </c>
      <c r="Q414" s="107"/>
      <c r="R414" s="107">
        <v>6939.3149999999996</v>
      </c>
      <c r="S414" s="107">
        <v>18240</v>
      </c>
      <c r="T414" s="110">
        <v>25179.314999999999</v>
      </c>
      <c r="U414" s="110">
        <v>497972.59425333334</v>
      </c>
    </row>
    <row r="415" spans="1:21" ht="22.5" x14ac:dyDescent="0.2">
      <c r="A415" s="103" t="s">
        <v>1064</v>
      </c>
      <c r="B415" s="103" t="s">
        <v>682</v>
      </c>
      <c r="C415" s="104"/>
      <c r="D415" s="104"/>
      <c r="E415" s="105">
        <v>2</v>
      </c>
      <c r="F415" s="106">
        <v>37995.86</v>
      </c>
      <c r="G415" s="106">
        <v>455950.32</v>
      </c>
      <c r="H415" s="107">
        <v>34626.959999999999</v>
      </c>
      <c r="I415" s="107">
        <v>6332.6433333333334</v>
      </c>
      <c r="J415" s="107">
        <v>63326.433333333334</v>
      </c>
      <c r="K415" s="108">
        <v>52434.286800000002</v>
      </c>
      <c r="L415" s="107">
        <v>13678.509600000001</v>
      </c>
      <c r="M415" s="107">
        <v>9119.0064000000002</v>
      </c>
      <c r="N415" s="107">
        <v>27357.019200000002</v>
      </c>
      <c r="O415" s="107">
        <v>32828.423039999994</v>
      </c>
      <c r="P415" s="109">
        <v>695653.60170666664</v>
      </c>
      <c r="Q415" s="107"/>
      <c r="R415" s="107">
        <v>12371.764999999999</v>
      </c>
      <c r="S415" s="107">
        <v>36480</v>
      </c>
      <c r="T415" s="110">
        <v>48851.764999999999</v>
      </c>
      <c r="U415" s="110">
        <v>744505.36670666665</v>
      </c>
    </row>
    <row r="416" spans="1:21" ht="22.5" x14ac:dyDescent="0.2">
      <c r="A416" s="103" t="s">
        <v>1119</v>
      </c>
      <c r="B416" s="103" t="s">
        <v>682</v>
      </c>
      <c r="C416" s="104"/>
      <c r="D416" s="104"/>
      <c r="E416" s="105">
        <v>1</v>
      </c>
      <c r="F416" s="106">
        <v>18400.2</v>
      </c>
      <c r="G416" s="106">
        <v>220802.40000000002</v>
      </c>
      <c r="H416" s="107">
        <v>0</v>
      </c>
      <c r="I416" s="107">
        <v>3066.7000000000003</v>
      </c>
      <c r="J416" s="107">
        <v>30667</v>
      </c>
      <c r="K416" s="108">
        <v>25392.276000000005</v>
      </c>
      <c r="L416" s="107">
        <v>6624.0720000000001</v>
      </c>
      <c r="M416" s="107">
        <v>4416.0480000000007</v>
      </c>
      <c r="N416" s="107">
        <v>13248.144</v>
      </c>
      <c r="O416" s="107">
        <v>15897.772800000001</v>
      </c>
      <c r="P416" s="109">
        <v>320114.41279999999</v>
      </c>
      <c r="Q416" s="107"/>
      <c r="R416" s="107">
        <v>18997.93</v>
      </c>
      <c r="S416" s="107">
        <v>53424</v>
      </c>
      <c r="T416" s="110">
        <v>72421.929999999993</v>
      </c>
      <c r="U416" s="110">
        <v>392536.34279999998</v>
      </c>
    </row>
    <row r="417" spans="1:21" ht="22.5" x14ac:dyDescent="0.2">
      <c r="A417" s="103" t="s">
        <v>1138</v>
      </c>
      <c r="B417" s="103" t="s">
        <v>682</v>
      </c>
      <c r="C417" s="104"/>
      <c r="D417" s="104"/>
      <c r="E417" s="105">
        <v>6</v>
      </c>
      <c r="F417" s="106">
        <v>114827.72</v>
      </c>
      <c r="G417" s="106">
        <v>1377932.6400000001</v>
      </c>
      <c r="H417" s="107">
        <v>111575.75999999998</v>
      </c>
      <c r="I417" s="107">
        <v>19137.953333333335</v>
      </c>
      <c r="J417" s="107">
        <v>191379.53333333335</v>
      </c>
      <c r="K417" s="108">
        <v>158462.2536</v>
      </c>
      <c r="L417" s="107">
        <v>41337.979200000002</v>
      </c>
      <c r="M417" s="107">
        <v>27558.652799999996</v>
      </c>
      <c r="N417" s="107">
        <v>82675.958400000003</v>
      </c>
      <c r="O417" s="107">
        <v>99211.150079999992</v>
      </c>
      <c r="P417" s="109">
        <v>2109271.8807466668</v>
      </c>
      <c r="Q417" s="107"/>
      <c r="R417" s="107">
        <v>9200.1</v>
      </c>
      <c r="S417" s="107">
        <v>23712</v>
      </c>
      <c r="T417" s="110">
        <v>32912.1</v>
      </c>
      <c r="U417" s="110">
        <v>2142183.9807466669</v>
      </c>
    </row>
    <row r="418" spans="1:21" ht="22.5" x14ac:dyDescent="0.2">
      <c r="A418" s="103" t="s">
        <v>1115</v>
      </c>
      <c r="B418" s="103" t="s">
        <v>1191</v>
      </c>
      <c r="C418" s="104"/>
      <c r="D418" s="104"/>
      <c r="E418" s="105">
        <v>1</v>
      </c>
      <c r="F418" s="106">
        <v>19308.18</v>
      </c>
      <c r="G418" s="106">
        <v>231698.16</v>
      </c>
      <c r="H418" s="107">
        <v>0</v>
      </c>
      <c r="I418" s="107">
        <v>3218.03</v>
      </c>
      <c r="J418" s="107">
        <v>32180.3</v>
      </c>
      <c r="K418" s="108">
        <v>26645.288400000001</v>
      </c>
      <c r="L418" s="107">
        <v>6950.9448000000002</v>
      </c>
      <c r="M418" s="107">
        <v>4633.9632000000001</v>
      </c>
      <c r="N418" s="107">
        <v>13901.8896</v>
      </c>
      <c r="O418" s="107">
        <v>16682.267519999998</v>
      </c>
      <c r="P418" s="109">
        <v>335910.84351999999</v>
      </c>
      <c r="Q418" s="107"/>
      <c r="R418" s="107">
        <v>43633.899999999994</v>
      </c>
      <c r="S418" s="107">
        <v>89376</v>
      </c>
      <c r="T418" s="110">
        <v>133009.9</v>
      </c>
      <c r="U418" s="110">
        <v>468920.74352000002</v>
      </c>
    </row>
    <row r="419" spans="1:21" ht="22.5" x14ac:dyDescent="0.2">
      <c r="A419" s="103" t="s">
        <v>1105</v>
      </c>
      <c r="B419" s="103" t="s">
        <v>1191</v>
      </c>
      <c r="C419" s="104"/>
      <c r="D419" s="104"/>
      <c r="E419" s="105">
        <v>1</v>
      </c>
      <c r="F419" s="106">
        <v>0</v>
      </c>
      <c r="G419" s="106">
        <v>0</v>
      </c>
      <c r="H419" s="107">
        <v>0</v>
      </c>
      <c r="I419" s="107">
        <v>0</v>
      </c>
      <c r="J419" s="107">
        <v>0</v>
      </c>
      <c r="K419" s="108">
        <v>0</v>
      </c>
      <c r="L419" s="107">
        <v>0</v>
      </c>
      <c r="M419" s="107">
        <v>0</v>
      </c>
      <c r="N419" s="107">
        <v>0</v>
      </c>
      <c r="O419" s="107">
        <v>0</v>
      </c>
      <c r="P419" s="109">
        <v>0</v>
      </c>
      <c r="Q419" s="107"/>
      <c r="R419" s="107">
        <v>9654.09</v>
      </c>
      <c r="S419" s="107">
        <v>23712</v>
      </c>
      <c r="T419" s="110">
        <v>33366.089999999997</v>
      </c>
      <c r="U419" s="110">
        <v>33366.089999999997</v>
      </c>
    </row>
    <row r="420" spans="1:21" ht="22.5" x14ac:dyDescent="0.2">
      <c r="A420" s="103" t="s">
        <v>1040</v>
      </c>
      <c r="B420" s="103" t="s">
        <v>1191</v>
      </c>
      <c r="C420" s="104"/>
      <c r="D420" s="104"/>
      <c r="E420" s="105">
        <v>1</v>
      </c>
      <c r="F420" s="106">
        <v>30520.36</v>
      </c>
      <c r="G420" s="106">
        <v>366244.32</v>
      </c>
      <c r="H420" s="107">
        <v>0</v>
      </c>
      <c r="I420" s="107">
        <v>5086.7266666666665</v>
      </c>
      <c r="J420" s="107">
        <v>50867.266666666663</v>
      </c>
      <c r="K420" s="108">
        <v>42118.096799999999</v>
      </c>
      <c r="L420" s="107">
        <v>10987.329599999999</v>
      </c>
      <c r="M420" s="107">
        <v>7324.8864000000003</v>
      </c>
      <c r="N420" s="107">
        <v>21974.659199999998</v>
      </c>
      <c r="O420" s="107">
        <v>26369.591039999999</v>
      </c>
      <c r="P420" s="109">
        <v>530972.87637333339</v>
      </c>
      <c r="Q420" s="107"/>
      <c r="R420" s="107">
        <v>0</v>
      </c>
      <c r="S420" s="107">
        <v>0</v>
      </c>
      <c r="T420" s="110">
        <v>0</v>
      </c>
      <c r="U420" s="110">
        <v>530972.87637333339</v>
      </c>
    </row>
    <row r="421" spans="1:21" ht="22.5" x14ac:dyDescent="0.2">
      <c r="A421" s="103" t="s">
        <v>1050</v>
      </c>
      <c r="B421" s="103" t="s">
        <v>1191</v>
      </c>
      <c r="C421" s="104"/>
      <c r="D421" s="104"/>
      <c r="E421" s="105">
        <v>1</v>
      </c>
      <c r="F421" s="106">
        <v>21288.52</v>
      </c>
      <c r="G421" s="106">
        <v>255462.24</v>
      </c>
      <c r="H421" s="107">
        <v>0</v>
      </c>
      <c r="I421" s="107">
        <v>3548.086666666667</v>
      </c>
      <c r="J421" s="107">
        <v>35480.866666666669</v>
      </c>
      <c r="K421" s="108">
        <v>29378.157599999999</v>
      </c>
      <c r="L421" s="107">
        <v>7663.8671999999997</v>
      </c>
      <c r="M421" s="107">
        <v>5109.2447999999995</v>
      </c>
      <c r="N421" s="107">
        <v>15327.734399999999</v>
      </c>
      <c r="O421" s="107">
        <v>18393.281279999999</v>
      </c>
      <c r="P421" s="109">
        <v>370363.47861333331</v>
      </c>
      <c r="Q421" s="107"/>
      <c r="R421" s="107">
        <v>0</v>
      </c>
      <c r="S421" s="107">
        <v>0</v>
      </c>
      <c r="T421" s="110">
        <v>0</v>
      </c>
      <c r="U421" s="110">
        <v>370363.47861333331</v>
      </c>
    </row>
    <row r="422" spans="1:21" ht="22.5" x14ac:dyDescent="0.2">
      <c r="A422" s="103" t="s">
        <v>1108</v>
      </c>
      <c r="B422" s="103" t="s">
        <v>1191</v>
      </c>
      <c r="C422" s="104"/>
      <c r="D422" s="104"/>
      <c r="E422" s="105">
        <v>1</v>
      </c>
      <c r="F422" s="106">
        <v>24360.66</v>
      </c>
      <c r="G422" s="106">
        <v>292327.92</v>
      </c>
      <c r="H422" s="107">
        <v>0</v>
      </c>
      <c r="I422" s="107">
        <v>4060.11</v>
      </c>
      <c r="J422" s="107">
        <v>40601.1</v>
      </c>
      <c r="K422" s="108">
        <v>33617.710800000001</v>
      </c>
      <c r="L422" s="107">
        <v>8769.8375999999989</v>
      </c>
      <c r="M422" s="107">
        <v>5846.5583999999999</v>
      </c>
      <c r="N422" s="107">
        <v>17539.675199999998</v>
      </c>
      <c r="O422" s="107">
        <v>21047.610239999998</v>
      </c>
      <c r="P422" s="109">
        <v>423810.52223999996</v>
      </c>
      <c r="Q422" s="107"/>
      <c r="R422" s="107">
        <v>0</v>
      </c>
      <c r="S422" s="107">
        <v>0</v>
      </c>
      <c r="T422" s="110">
        <v>0</v>
      </c>
      <c r="U422" s="110">
        <v>423810.52223999996</v>
      </c>
    </row>
    <row r="423" spans="1:21" ht="22.5" x14ac:dyDescent="0.2">
      <c r="A423" s="103" t="s">
        <v>1064</v>
      </c>
      <c r="B423" s="103" t="s">
        <v>1191</v>
      </c>
      <c r="C423" s="104"/>
      <c r="D423" s="104"/>
      <c r="E423" s="105">
        <v>1</v>
      </c>
      <c r="F423" s="106">
        <v>23284.62</v>
      </c>
      <c r="G423" s="106">
        <v>279415.44</v>
      </c>
      <c r="H423" s="107">
        <v>0</v>
      </c>
      <c r="I423" s="107">
        <v>3880.77</v>
      </c>
      <c r="J423" s="107">
        <v>38807.699999999997</v>
      </c>
      <c r="K423" s="108">
        <v>32132.775600000001</v>
      </c>
      <c r="L423" s="107">
        <v>8382.4632000000001</v>
      </c>
      <c r="M423" s="107">
        <v>5588.3087999999998</v>
      </c>
      <c r="N423" s="107">
        <v>16764.9264</v>
      </c>
      <c r="O423" s="107">
        <v>20117.911679999997</v>
      </c>
      <c r="P423" s="109">
        <v>405090.29568000004</v>
      </c>
      <c r="Q423" s="107"/>
      <c r="R423" s="107">
        <v>12180.33</v>
      </c>
      <c r="S423" s="107">
        <v>18240</v>
      </c>
      <c r="T423" s="110">
        <v>30420.33</v>
      </c>
      <c r="U423" s="110">
        <v>435510.62568000006</v>
      </c>
    </row>
    <row r="424" spans="1:21" ht="22.5" x14ac:dyDescent="0.2">
      <c r="A424" s="103" t="s">
        <v>1192</v>
      </c>
      <c r="B424" s="103" t="s">
        <v>1191</v>
      </c>
      <c r="C424" s="104"/>
      <c r="D424" s="104"/>
      <c r="E424" s="105">
        <v>1</v>
      </c>
      <c r="F424" s="106">
        <v>20314.34</v>
      </c>
      <c r="G424" s="106">
        <v>243772.08000000002</v>
      </c>
      <c r="H424" s="107">
        <v>26932.079999999994</v>
      </c>
      <c r="I424" s="107">
        <v>3385.7233333333338</v>
      </c>
      <c r="J424" s="107">
        <v>33857.233333333337</v>
      </c>
      <c r="K424" s="108">
        <v>28033.789200000003</v>
      </c>
      <c r="L424" s="107">
        <v>7313.1624000000002</v>
      </c>
      <c r="M424" s="107">
        <v>4875.4416000000001</v>
      </c>
      <c r="N424" s="107">
        <v>14626.3248</v>
      </c>
      <c r="O424" s="107">
        <v>17551.589759999999</v>
      </c>
      <c r="P424" s="109">
        <v>380347.42442666669</v>
      </c>
      <c r="Q424" s="107"/>
      <c r="R424" s="107">
        <v>11642.31</v>
      </c>
      <c r="S424" s="107">
        <v>23712</v>
      </c>
      <c r="T424" s="110">
        <v>35354.31</v>
      </c>
      <c r="U424" s="110">
        <v>415701.73442666669</v>
      </c>
    </row>
    <row r="425" spans="1:21" x14ac:dyDescent="0.2">
      <c r="A425" s="103" t="s">
        <v>1091</v>
      </c>
      <c r="B425" s="103" t="s">
        <v>617</v>
      </c>
      <c r="C425" s="104"/>
      <c r="D425" s="104"/>
      <c r="E425" s="105">
        <v>2</v>
      </c>
      <c r="F425" s="106">
        <v>25196.560000000001</v>
      </c>
      <c r="G425" s="106">
        <v>302358.72000000003</v>
      </c>
      <c r="H425" s="107">
        <v>19237.199999999997</v>
      </c>
      <c r="I425" s="107">
        <v>4199.4266666666672</v>
      </c>
      <c r="J425" s="107">
        <v>41994.26666666667</v>
      </c>
      <c r="K425" s="108">
        <v>34771.252800000002</v>
      </c>
      <c r="L425" s="107">
        <v>9070.7615999999998</v>
      </c>
      <c r="M425" s="107">
        <v>6047.1744000000008</v>
      </c>
      <c r="N425" s="107">
        <v>18141.5232</v>
      </c>
      <c r="O425" s="107">
        <v>21769.827840000002</v>
      </c>
      <c r="P425" s="109">
        <v>457590.15317333344</v>
      </c>
      <c r="Q425" s="107"/>
      <c r="R425" s="107">
        <v>155133.54999999999</v>
      </c>
      <c r="S425" s="107">
        <v>284544</v>
      </c>
      <c r="T425" s="110">
        <v>439677.55</v>
      </c>
      <c r="U425" s="110">
        <v>897267.70317333343</v>
      </c>
    </row>
    <row r="426" spans="1:21" x14ac:dyDescent="0.2">
      <c r="A426" s="103" t="s">
        <v>1092</v>
      </c>
      <c r="B426" s="103" t="s">
        <v>617</v>
      </c>
      <c r="C426" s="104"/>
      <c r="D426" s="104"/>
      <c r="E426" s="105">
        <v>1</v>
      </c>
      <c r="F426" s="106">
        <v>21927.5</v>
      </c>
      <c r="G426" s="106">
        <v>263130</v>
      </c>
      <c r="H426" s="107">
        <v>15389.76</v>
      </c>
      <c r="I426" s="107">
        <v>3654.583333333333</v>
      </c>
      <c r="J426" s="107">
        <v>36545.833333333328</v>
      </c>
      <c r="K426" s="108">
        <v>30259.95</v>
      </c>
      <c r="L426" s="107">
        <v>7893.9</v>
      </c>
      <c r="M426" s="107">
        <v>5262.6</v>
      </c>
      <c r="N426" s="107">
        <v>15787.8</v>
      </c>
      <c r="O426" s="107">
        <v>18945.359999999997</v>
      </c>
      <c r="P426" s="109">
        <v>396869.78666666662</v>
      </c>
      <c r="Q426" s="107"/>
      <c r="R426" s="107">
        <v>12598.28</v>
      </c>
      <c r="S426" s="107">
        <v>18240</v>
      </c>
      <c r="T426" s="110">
        <v>30838.28</v>
      </c>
      <c r="U426" s="110">
        <v>427708.06666666665</v>
      </c>
    </row>
    <row r="427" spans="1:21" x14ac:dyDescent="0.2">
      <c r="A427" s="103" t="s">
        <v>1093</v>
      </c>
      <c r="B427" s="103" t="s">
        <v>617</v>
      </c>
      <c r="C427" s="104"/>
      <c r="D427" s="104"/>
      <c r="E427" s="105">
        <v>9</v>
      </c>
      <c r="F427" s="106">
        <v>177200.93000000002</v>
      </c>
      <c r="G427" s="106">
        <v>2126411.16</v>
      </c>
      <c r="H427" s="107">
        <v>192372</v>
      </c>
      <c r="I427" s="107">
        <v>29533.488333333342</v>
      </c>
      <c r="J427" s="107">
        <v>295334.88333333336</v>
      </c>
      <c r="K427" s="108">
        <v>244537.28340000004</v>
      </c>
      <c r="L427" s="107">
        <v>63792.334800000019</v>
      </c>
      <c r="M427" s="107">
        <v>42528.223200000015</v>
      </c>
      <c r="N427" s="107">
        <v>127584.66960000004</v>
      </c>
      <c r="O427" s="107">
        <v>153101.60352000003</v>
      </c>
      <c r="P427" s="109">
        <v>3275195.6461866666</v>
      </c>
      <c r="Q427" s="107"/>
      <c r="R427" s="107">
        <v>10963.75</v>
      </c>
      <c r="S427" s="107">
        <v>18240</v>
      </c>
      <c r="T427" s="110">
        <v>29203.75</v>
      </c>
      <c r="U427" s="110">
        <v>3304399.3961866666</v>
      </c>
    </row>
    <row r="428" spans="1:21" x14ac:dyDescent="0.2">
      <c r="A428" s="103" t="s">
        <v>1055</v>
      </c>
      <c r="B428" s="103" t="s">
        <v>617</v>
      </c>
      <c r="C428" s="104"/>
      <c r="D428" s="104"/>
      <c r="E428" s="105">
        <v>1</v>
      </c>
      <c r="F428" s="106">
        <v>17562.5</v>
      </c>
      <c r="G428" s="106">
        <v>210750</v>
      </c>
      <c r="H428" s="107">
        <v>0</v>
      </c>
      <c r="I428" s="107">
        <v>2927.0833333333335</v>
      </c>
      <c r="J428" s="107">
        <v>29270.833333333332</v>
      </c>
      <c r="K428" s="108">
        <v>24236.25</v>
      </c>
      <c r="L428" s="107">
        <v>6322.5</v>
      </c>
      <c r="M428" s="107">
        <v>4215</v>
      </c>
      <c r="N428" s="107">
        <v>12645</v>
      </c>
      <c r="O428" s="107">
        <v>15173.999999999998</v>
      </c>
      <c r="P428" s="109">
        <v>305540.66666666669</v>
      </c>
      <c r="Q428" s="107"/>
      <c r="R428" s="107">
        <v>88600.465000000011</v>
      </c>
      <c r="S428" s="107">
        <v>164160</v>
      </c>
      <c r="T428" s="110">
        <v>252760.46500000003</v>
      </c>
      <c r="U428" s="110">
        <v>558301.13166666671</v>
      </c>
    </row>
    <row r="429" spans="1:21" x14ac:dyDescent="0.2">
      <c r="A429" s="103" t="s">
        <v>1047</v>
      </c>
      <c r="B429" s="103" t="s">
        <v>617</v>
      </c>
      <c r="C429" s="104"/>
      <c r="D429" s="104"/>
      <c r="E429" s="105">
        <v>1</v>
      </c>
      <c r="F429" s="106">
        <v>57558.8</v>
      </c>
      <c r="G429" s="106">
        <v>690705.60000000009</v>
      </c>
      <c r="H429" s="107">
        <v>0</v>
      </c>
      <c r="I429" s="107">
        <v>9593.133333333335</v>
      </c>
      <c r="J429" s="107">
        <v>95931.333333333343</v>
      </c>
      <c r="K429" s="108">
        <v>79431.144000000015</v>
      </c>
      <c r="L429" s="107">
        <v>20721.168000000001</v>
      </c>
      <c r="M429" s="107">
        <v>13814.112000000003</v>
      </c>
      <c r="N429" s="107">
        <v>41442.336000000003</v>
      </c>
      <c r="O429" s="107">
        <v>49730.803200000002</v>
      </c>
      <c r="P429" s="109">
        <v>1001369.6298666666</v>
      </c>
      <c r="Q429" s="107"/>
      <c r="R429" s="107">
        <v>8781.25</v>
      </c>
      <c r="S429" s="107">
        <v>23712</v>
      </c>
      <c r="T429" s="110">
        <v>32493.25</v>
      </c>
      <c r="U429" s="110">
        <v>1033862.8798666666</v>
      </c>
    </row>
    <row r="430" spans="1:21" x14ac:dyDescent="0.2">
      <c r="A430" s="103" t="s">
        <v>1068</v>
      </c>
      <c r="B430" s="103" t="s">
        <v>617</v>
      </c>
      <c r="C430" s="104"/>
      <c r="D430" s="104"/>
      <c r="E430" s="105">
        <v>3</v>
      </c>
      <c r="F430" s="106">
        <v>45376.39</v>
      </c>
      <c r="G430" s="106">
        <v>544516.68000000005</v>
      </c>
      <c r="H430" s="107">
        <v>50016.719999999994</v>
      </c>
      <c r="I430" s="107">
        <v>7562.7316666666684</v>
      </c>
      <c r="J430" s="107">
        <v>75627.31666666668</v>
      </c>
      <c r="K430" s="108">
        <v>62619.418200000015</v>
      </c>
      <c r="L430" s="107">
        <v>16335.500400000001</v>
      </c>
      <c r="M430" s="107">
        <v>10890.333600000002</v>
      </c>
      <c r="N430" s="107">
        <v>32671.000800000002</v>
      </c>
      <c r="O430" s="107">
        <v>39205.200960000002</v>
      </c>
      <c r="P430" s="109">
        <v>839444.90229333355</v>
      </c>
      <c r="Q430" s="107"/>
      <c r="R430" s="107">
        <v>0</v>
      </c>
      <c r="S430" s="107">
        <v>0</v>
      </c>
      <c r="T430" s="110">
        <v>0</v>
      </c>
      <c r="U430" s="110">
        <v>839444.90229333355</v>
      </c>
    </row>
    <row r="431" spans="1:21" x14ac:dyDescent="0.2">
      <c r="A431" s="103" t="s">
        <v>1039</v>
      </c>
      <c r="B431" s="103" t="s">
        <v>617</v>
      </c>
      <c r="C431" s="104"/>
      <c r="D431" s="104"/>
      <c r="E431" s="105">
        <v>2</v>
      </c>
      <c r="F431" s="106">
        <v>84348.36</v>
      </c>
      <c r="G431" s="106">
        <v>1012180.3200000001</v>
      </c>
      <c r="H431" s="107">
        <v>0</v>
      </c>
      <c r="I431" s="107">
        <v>14058.060000000001</v>
      </c>
      <c r="J431" s="107">
        <v>140580.6</v>
      </c>
      <c r="K431" s="108">
        <v>116400.73680000001</v>
      </c>
      <c r="L431" s="107">
        <v>30365.409599999999</v>
      </c>
      <c r="M431" s="107">
        <v>20243.606400000001</v>
      </c>
      <c r="N431" s="107">
        <v>60730.819199999998</v>
      </c>
      <c r="O431" s="107">
        <v>72876.983040000006</v>
      </c>
      <c r="P431" s="109">
        <v>1467436.5350400002</v>
      </c>
      <c r="Q431" s="107"/>
      <c r="R431" s="107">
        <v>22688.195</v>
      </c>
      <c r="S431" s="107">
        <v>36480</v>
      </c>
      <c r="T431" s="110">
        <v>59168.195</v>
      </c>
      <c r="U431" s="110">
        <v>1526604.7300400003</v>
      </c>
    </row>
    <row r="432" spans="1:21" x14ac:dyDescent="0.2">
      <c r="A432" s="103" t="s">
        <v>1051</v>
      </c>
      <c r="B432" s="103" t="s">
        <v>617</v>
      </c>
      <c r="C432" s="104"/>
      <c r="D432" s="104"/>
      <c r="E432" s="105">
        <v>1</v>
      </c>
      <c r="F432" s="106">
        <v>23003.22</v>
      </c>
      <c r="G432" s="106">
        <v>276038.64</v>
      </c>
      <c r="H432" s="107">
        <v>23084.639999999999</v>
      </c>
      <c r="I432" s="107">
        <v>3833.87</v>
      </c>
      <c r="J432" s="107">
        <v>38338.699999999997</v>
      </c>
      <c r="K432" s="108">
        <v>31744.443600000002</v>
      </c>
      <c r="L432" s="107">
        <v>8281.1592000000001</v>
      </c>
      <c r="M432" s="107">
        <v>5520.7728000000006</v>
      </c>
      <c r="N432" s="107">
        <v>16562.3184</v>
      </c>
      <c r="O432" s="107">
        <v>19874.782080000001</v>
      </c>
      <c r="P432" s="109">
        <v>423279.32607999997</v>
      </c>
      <c r="Q432" s="107"/>
      <c r="R432" s="107">
        <v>0</v>
      </c>
      <c r="S432" s="107">
        <v>0</v>
      </c>
      <c r="T432" s="110">
        <v>0</v>
      </c>
      <c r="U432" s="110">
        <v>423279.32607999997</v>
      </c>
    </row>
    <row r="433" spans="1:21" ht="22.5" x14ac:dyDescent="0.2">
      <c r="A433" s="103" t="s">
        <v>1113</v>
      </c>
      <c r="B433" s="103" t="s">
        <v>628</v>
      </c>
      <c r="C433" s="104"/>
      <c r="D433" s="104"/>
      <c r="E433" s="105">
        <v>2</v>
      </c>
      <c r="F433" s="106">
        <v>18687.16</v>
      </c>
      <c r="G433" s="106">
        <v>224245.91999999998</v>
      </c>
      <c r="H433" s="107">
        <v>0</v>
      </c>
      <c r="I433" s="107">
        <v>3114.5266666666666</v>
      </c>
      <c r="J433" s="107">
        <v>31145.266666666663</v>
      </c>
      <c r="K433" s="108">
        <v>25788.2808</v>
      </c>
      <c r="L433" s="107">
        <v>6727.3775999999989</v>
      </c>
      <c r="M433" s="107">
        <v>4484.9183999999996</v>
      </c>
      <c r="N433" s="107">
        <v>13454.755199999998</v>
      </c>
      <c r="O433" s="107">
        <v>16145.706239999998</v>
      </c>
      <c r="P433" s="109">
        <v>325106.75157333334</v>
      </c>
      <c r="Q433" s="107"/>
      <c r="R433" s="107">
        <v>377955.75999999995</v>
      </c>
      <c r="S433" s="107">
        <v>1054241.28</v>
      </c>
      <c r="T433" s="110">
        <v>1432197.04</v>
      </c>
      <c r="U433" s="110">
        <v>1757303.7915733333</v>
      </c>
    </row>
    <row r="434" spans="1:21" ht="22.5" x14ac:dyDescent="0.2">
      <c r="A434" s="103" t="s">
        <v>1042</v>
      </c>
      <c r="B434" s="103" t="s">
        <v>628</v>
      </c>
      <c r="C434" s="104"/>
      <c r="D434" s="104"/>
      <c r="E434" s="105">
        <v>2</v>
      </c>
      <c r="F434" s="106">
        <v>42936.28</v>
      </c>
      <c r="G434" s="106">
        <v>515235.36</v>
      </c>
      <c r="H434" s="107">
        <v>50016.72</v>
      </c>
      <c r="I434" s="107">
        <v>7156.0466666666671</v>
      </c>
      <c r="J434" s="107">
        <v>71560.466666666674</v>
      </c>
      <c r="K434" s="108">
        <v>59252.066399999996</v>
      </c>
      <c r="L434" s="107">
        <v>15457.060799999999</v>
      </c>
      <c r="M434" s="107">
        <v>10304.707200000001</v>
      </c>
      <c r="N434" s="107">
        <v>30914.121599999999</v>
      </c>
      <c r="O434" s="107">
        <v>37096.945919999998</v>
      </c>
      <c r="P434" s="109">
        <v>796993.49525333312</v>
      </c>
      <c r="Q434" s="107"/>
      <c r="R434" s="107">
        <v>9343.58</v>
      </c>
      <c r="S434" s="107">
        <v>18240</v>
      </c>
      <c r="T434" s="110">
        <v>27583.58</v>
      </c>
      <c r="U434" s="110">
        <v>824577.07525333308</v>
      </c>
    </row>
    <row r="435" spans="1:21" ht="22.5" x14ac:dyDescent="0.2">
      <c r="A435" s="103" t="s">
        <v>1193</v>
      </c>
      <c r="B435" s="103" t="s">
        <v>628</v>
      </c>
      <c r="C435" s="104"/>
      <c r="D435" s="104"/>
      <c r="E435" s="105">
        <v>1</v>
      </c>
      <c r="F435" s="106">
        <v>16409.82</v>
      </c>
      <c r="G435" s="106">
        <v>196917.84</v>
      </c>
      <c r="H435" s="107">
        <v>0</v>
      </c>
      <c r="I435" s="107">
        <v>2734.9700000000003</v>
      </c>
      <c r="J435" s="107">
        <v>27349.7</v>
      </c>
      <c r="K435" s="108">
        <v>22645.551599999999</v>
      </c>
      <c r="L435" s="107">
        <v>5907.5351999999993</v>
      </c>
      <c r="M435" s="107">
        <v>3938.3568</v>
      </c>
      <c r="N435" s="107">
        <v>11815.070399999999</v>
      </c>
      <c r="O435" s="107">
        <v>14178.08448</v>
      </c>
      <c r="P435" s="109">
        <v>285487.10848000005</v>
      </c>
      <c r="Q435" s="107"/>
      <c r="R435" s="107">
        <v>21468.14</v>
      </c>
      <c r="S435" s="107">
        <v>56997.599999999999</v>
      </c>
      <c r="T435" s="110">
        <v>78465.739999999991</v>
      </c>
      <c r="U435" s="110">
        <v>363952.84848000004</v>
      </c>
    </row>
    <row r="436" spans="1:21" ht="22.5" x14ac:dyDescent="0.2">
      <c r="A436" s="103" t="s">
        <v>1056</v>
      </c>
      <c r="B436" s="103" t="s">
        <v>628</v>
      </c>
      <c r="C436" s="104"/>
      <c r="D436" s="104"/>
      <c r="E436" s="105">
        <v>1</v>
      </c>
      <c r="F436" s="106">
        <v>16175</v>
      </c>
      <c r="G436" s="106">
        <v>194100</v>
      </c>
      <c r="H436" s="107">
        <v>0</v>
      </c>
      <c r="I436" s="107">
        <v>2695.8333333333335</v>
      </c>
      <c r="J436" s="107">
        <v>26958.333333333332</v>
      </c>
      <c r="K436" s="108">
        <v>22321.5</v>
      </c>
      <c r="L436" s="107">
        <v>5823</v>
      </c>
      <c r="M436" s="107">
        <v>3882</v>
      </c>
      <c r="N436" s="107">
        <v>11646</v>
      </c>
      <c r="O436" s="107">
        <v>13975.199999999999</v>
      </c>
      <c r="P436" s="109">
        <v>281401.8666666667</v>
      </c>
      <c r="Q436" s="107"/>
      <c r="R436" s="107">
        <v>8204.91</v>
      </c>
      <c r="S436" s="107">
        <v>23712</v>
      </c>
      <c r="T436" s="110">
        <v>31916.91</v>
      </c>
      <c r="U436" s="110">
        <v>313318.77666666667</v>
      </c>
    </row>
    <row r="437" spans="1:21" ht="22.5" x14ac:dyDescent="0.2">
      <c r="A437" s="103" t="s">
        <v>1194</v>
      </c>
      <c r="B437" s="103" t="s">
        <v>628</v>
      </c>
      <c r="C437" s="104"/>
      <c r="D437" s="104"/>
      <c r="E437" s="105">
        <v>1</v>
      </c>
      <c r="F437" s="106">
        <v>16780.3</v>
      </c>
      <c r="G437" s="106">
        <v>201363.59999999998</v>
      </c>
      <c r="H437" s="107">
        <v>0</v>
      </c>
      <c r="I437" s="107">
        <v>2796.7166666666667</v>
      </c>
      <c r="J437" s="107">
        <v>27967.166666666664</v>
      </c>
      <c r="K437" s="108">
        <v>23156.813999999998</v>
      </c>
      <c r="L437" s="107">
        <v>6040.9079999999994</v>
      </c>
      <c r="M437" s="107">
        <v>4027.2719999999995</v>
      </c>
      <c r="N437" s="107">
        <v>12081.815999999999</v>
      </c>
      <c r="O437" s="107">
        <v>14498.179199999997</v>
      </c>
      <c r="P437" s="109">
        <v>291932.47253333329</v>
      </c>
      <c r="Q437" s="107"/>
      <c r="R437" s="107">
        <v>8087.5</v>
      </c>
      <c r="S437" s="107">
        <v>23712</v>
      </c>
      <c r="T437" s="110">
        <v>31799.5</v>
      </c>
      <c r="U437" s="110">
        <v>323731.97253333329</v>
      </c>
    </row>
    <row r="438" spans="1:21" ht="22.5" x14ac:dyDescent="0.2">
      <c r="A438" s="103" t="s">
        <v>1058</v>
      </c>
      <c r="B438" s="103" t="s">
        <v>628</v>
      </c>
      <c r="C438" s="104"/>
      <c r="D438" s="104"/>
      <c r="E438" s="105">
        <v>1</v>
      </c>
      <c r="F438" s="106">
        <v>22105.26</v>
      </c>
      <c r="G438" s="106">
        <v>265263.12</v>
      </c>
      <c r="H438" s="107">
        <v>26932.079999999994</v>
      </c>
      <c r="I438" s="107">
        <v>3684.21</v>
      </c>
      <c r="J438" s="107">
        <v>36842.1</v>
      </c>
      <c r="K438" s="108">
        <v>30505.2588</v>
      </c>
      <c r="L438" s="107">
        <v>7957.8935999999994</v>
      </c>
      <c r="M438" s="107">
        <v>5305.2623999999996</v>
      </c>
      <c r="N438" s="107">
        <v>15915.787199999999</v>
      </c>
      <c r="O438" s="107">
        <v>19098.944639999998</v>
      </c>
      <c r="P438" s="109">
        <v>411504.65664000006</v>
      </c>
      <c r="Q438" s="107"/>
      <c r="R438" s="107">
        <v>8390.15</v>
      </c>
      <c r="S438" s="107">
        <v>23712</v>
      </c>
      <c r="T438" s="110">
        <v>32102.15</v>
      </c>
      <c r="U438" s="110">
        <v>443606.80664000008</v>
      </c>
    </row>
    <row r="439" spans="1:21" ht="22.5" x14ac:dyDescent="0.2">
      <c r="A439" s="103" t="s">
        <v>1195</v>
      </c>
      <c r="B439" s="103" t="s">
        <v>628</v>
      </c>
      <c r="C439" s="104"/>
      <c r="D439" s="104"/>
      <c r="E439" s="105">
        <v>7</v>
      </c>
      <c r="F439" s="106">
        <v>126739.9</v>
      </c>
      <c r="G439" s="106">
        <v>1520878.7999999998</v>
      </c>
      <c r="H439" s="107">
        <v>53864.159999999996</v>
      </c>
      <c r="I439" s="107">
        <v>21123.316666666673</v>
      </c>
      <c r="J439" s="107">
        <v>211233.16666666674</v>
      </c>
      <c r="K439" s="108">
        <v>174901.06200000003</v>
      </c>
      <c r="L439" s="107">
        <v>45626.364000000009</v>
      </c>
      <c r="M439" s="107">
        <v>30417.576000000008</v>
      </c>
      <c r="N439" s="107">
        <v>91252.728000000017</v>
      </c>
      <c r="O439" s="107">
        <v>109503.2736</v>
      </c>
      <c r="P439" s="109">
        <v>2258800.4469333333</v>
      </c>
      <c r="Q439" s="107"/>
      <c r="R439" s="107">
        <v>11052.63</v>
      </c>
      <c r="S439" s="107">
        <v>23712</v>
      </c>
      <c r="T439" s="110">
        <v>34764.629999999997</v>
      </c>
      <c r="U439" s="110">
        <v>2293565.0769333332</v>
      </c>
    </row>
    <row r="440" spans="1:21" ht="22.5" x14ac:dyDescent="0.2">
      <c r="A440" s="103" t="s">
        <v>1048</v>
      </c>
      <c r="B440" s="103" t="s">
        <v>628</v>
      </c>
      <c r="C440" s="104"/>
      <c r="D440" s="104"/>
      <c r="E440" s="105">
        <v>1</v>
      </c>
      <c r="F440" s="106">
        <v>45592.98</v>
      </c>
      <c r="G440" s="106">
        <v>547115.76</v>
      </c>
      <c r="H440" s="107">
        <v>0</v>
      </c>
      <c r="I440" s="107">
        <v>7598.8300000000008</v>
      </c>
      <c r="J440" s="107">
        <v>75988.3</v>
      </c>
      <c r="K440" s="108">
        <v>62918.312400000003</v>
      </c>
      <c r="L440" s="107">
        <v>16413.4728</v>
      </c>
      <c r="M440" s="107">
        <v>10942.315200000001</v>
      </c>
      <c r="N440" s="107">
        <v>32826.945599999999</v>
      </c>
      <c r="O440" s="107">
        <v>39392.334719999999</v>
      </c>
      <c r="P440" s="109">
        <v>793196.27072000003</v>
      </c>
      <c r="Q440" s="107"/>
      <c r="R440" s="107">
        <v>63369.95</v>
      </c>
      <c r="S440" s="107">
        <v>219403.68</v>
      </c>
      <c r="T440" s="110">
        <v>282773.63</v>
      </c>
      <c r="U440" s="110">
        <v>1075969.90072</v>
      </c>
    </row>
    <row r="441" spans="1:21" ht="22.5" x14ac:dyDescent="0.2">
      <c r="A441" s="103" t="s">
        <v>1068</v>
      </c>
      <c r="B441" s="103" t="s">
        <v>628</v>
      </c>
      <c r="C441" s="104"/>
      <c r="D441" s="104"/>
      <c r="E441" s="105">
        <v>1</v>
      </c>
      <c r="F441" s="106">
        <v>21469.16</v>
      </c>
      <c r="G441" s="106">
        <v>257629.91999999998</v>
      </c>
      <c r="H441" s="107">
        <v>23084.639999999999</v>
      </c>
      <c r="I441" s="107">
        <v>3578.1933333333327</v>
      </c>
      <c r="J441" s="107">
        <v>35781.933333333327</v>
      </c>
      <c r="K441" s="108">
        <v>29627.4408</v>
      </c>
      <c r="L441" s="107">
        <v>7728.8975999999993</v>
      </c>
      <c r="M441" s="107">
        <v>5152.5983999999999</v>
      </c>
      <c r="N441" s="107">
        <v>15457.795199999999</v>
      </c>
      <c r="O441" s="107">
        <v>18549.354239999997</v>
      </c>
      <c r="P441" s="109">
        <v>396590.77290666674</v>
      </c>
      <c r="Q441" s="107"/>
      <c r="R441" s="107">
        <v>0</v>
      </c>
      <c r="S441" s="107">
        <v>0</v>
      </c>
      <c r="T441" s="110">
        <v>0</v>
      </c>
      <c r="U441" s="110">
        <v>396590.77290666674</v>
      </c>
    </row>
    <row r="442" spans="1:21" ht="22.5" x14ac:dyDescent="0.2">
      <c r="A442" s="103" t="s">
        <v>1050</v>
      </c>
      <c r="B442" s="103" t="s">
        <v>628</v>
      </c>
      <c r="C442" s="104"/>
      <c r="D442" s="104"/>
      <c r="E442" s="105">
        <v>2</v>
      </c>
      <c r="F442" s="106">
        <v>42577.04</v>
      </c>
      <c r="G442" s="106">
        <v>510924.48</v>
      </c>
      <c r="H442" s="107">
        <v>0</v>
      </c>
      <c r="I442" s="107">
        <v>7096.1733333333341</v>
      </c>
      <c r="J442" s="107">
        <v>70961.733333333337</v>
      </c>
      <c r="K442" s="108">
        <v>58756.315199999997</v>
      </c>
      <c r="L442" s="107">
        <v>15327.734399999999</v>
      </c>
      <c r="M442" s="107">
        <v>10218.489599999999</v>
      </c>
      <c r="N442" s="107">
        <v>30655.468799999999</v>
      </c>
      <c r="O442" s="107">
        <v>36786.562559999998</v>
      </c>
      <c r="P442" s="109">
        <v>740726.95722666662</v>
      </c>
      <c r="Q442" s="107"/>
      <c r="R442" s="107">
        <v>10734.58</v>
      </c>
      <c r="S442" s="107">
        <v>18240</v>
      </c>
      <c r="T442" s="110">
        <v>28974.58</v>
      </c>
      <c r="U442" s="110">
        <v>769701.53722666658</v>
      </c>
    </row>
    <row r="443" spans="1:21" ht="22.5" x14ac:dyDescent="0.2">
      <c r="A443" s="103" t="s">
        <v>1196</v>
      </c>
      <c r="B443" s="103" t="s">
        <v>628</v>
      </c>
      <c r="C443" s="104"/>
      <c r="D443" s="104"/>
      <c r="E443" s="105">
        <v>9</v>
      </c>
      <c r="F443" s="106">
        <v>211500</v>
      </c>
      <c r="G443" s="106">
        <v>2538000</v>
      </c>
      <c r="H443" s="107">
        <v>88491.12</v>
      </c>
      <c r="I443" s="107">
        <v>35250.000000000007</v>
      </c>
      <c r="J443" s="107">
        <v>352500.00000000012</v>
      </c>
      <c r="K443" s="108">
        <v>291870</v>
      </c>
      <c r="L443" s="107">
        <v>76140</v>
      </c>
      <c r="M443" s="107">
        <v>50760</v>
      </c>
      <c r="N443" s="107">
        <v>152280</v>
      </c>
      <c r="O443" s="107">
        <v>182736</v>
      </c>
      <c r="P443" s="109">
        <v>3768027.12</v>
      </c>
      <c r="Q443" s="107"/>
      <c r="R443" s="107">
        <v>0</v>
      </c>
      <c r="S443" s="107">
        <v>0</v>
      </c>
      <c r="T443" s="110">
        <v>0</v>
      </c>
      <c r="U443" s="110">
        <v>3768027.12</v>
      </c>
    </row>
    <row r="444" spans="1:21" ht="22.5" x14ac:dyDescent="0.2">
      <c r="A444" s="103" t="s">
        <v>1051</v>
      </c>
      <c r="B444" s="103" t="s">
        <v>628</v>
      </c>
      <c r="C444" s="104"/>
      <c r="D444" s="104"/>
      <c r="E444" s="105">
        <v>1</v>
      </c>
      <c r="F444" s="106">
        <v>16682.66</v>
      </c>
      <c r="G444" s="106">
        <v>200191.91999999998</v>
      </c>
      <c r="H444" s="107">
        <v>0</v>
      </c>
      <c r="I444" s="107">
        <v>2780.4433333333336</v>
      </c>
      <c r="J444" s="107">
        <v>27804.433333333334</v>
      </c>
      <c r="K444" s="108">
        <v>23022.070799999998</v>
      </c>
      <c r="L444" s="107">
        <v>6005.757599999999</v>
      </c>
      <c r="M444" s="107">
        <v>4003.8383999999996</v>
      </c>
      <c r="N444" s="107">
        <v>12011.515199999998</v>
      </c>
      <c r="O444" s="107">
        <v>14413.818239999997</v>
      </c>
      <c r="P444" s="109">
        <v>290233.79690666666</v>
      </c>
      <c r="Q444" s="107"/>
      <c r="R444" s="107">
        <v>105750</v>
      </c>
      <c r="S444" s="107">
        <v>307488</v>
      </c>
      <c r="T444" s="110">
        <v>413238</v>
      </c>
      <c r="U444" s="110">
        <v>703471.7969066666</v>
      </c>
    </row>
    <row r="445" spans="1:21" ht="22.5" x14ac:dyDescent="0.2">
      <c r="A445" s="103" t="s">
        <v>1197</v>
      </c>
      <c r="B445" s="103" t="s">
        <v>628</v>
      </c>
      <c r="C445" s="104"/>
      <c r="D445" s="104"/>
      <c r="E445" s="105">
        <v>2</v>
      </c>
      <c r="F445" s="106">
        <v>36438.199999999997</v>
      </c>
      <c r="G445" s="106">
        <v>437258.39999999997</v>
      </c>
      <c r="H445" s="107">
        <v>42321.84</v>
      </c>
      <c r="I445" s="107">
        <v>6073.0333333333328</v>
      </c>
      <c r="J445" s="107">
        <v>60730.333333333328</v>
      </c>
      <c r="K445" s="108">
        <v>50284.716</v>
      </c>
      <c r="L445" s="107">
        <v>13117.751999999999</v>
      </c>
      <c r="M445" s="107">
        <v>8745.1679999999997</v>
      </c>
      <c r="N445" s="107">
        <v>26235.503999999997</v>
      </c>
      <c r="O445" s="107">
        <v>31482.604799999994</v>
      </c>
      <c r="P445" s="109">
        <v>676249.35146666656</v>
      </c>
      <c r="Q445" s="107"/>
      <c r="R445" s="107">
        <v>8341.33</v>
      </c>
      <c r="S445" s="107">
        <v>23712</v>
      </c>
      <c r="T445" s="110">
        <v>32053.33</v>
      </c>
      <c r="U445" s="110">
        <v>708302.68146666652</v>
      </c>
    </row>
    <row r="446" spans="1:21" ht="22.5" x14ac:dyDescent="0.2">
      <c r="A446" s="103" t="s">
        <v>1109</v>
      </c>
      <c r="B446" s="103" t="s">
        <v>628</v>
      </c>
      <c r="C446" s="104"/>
      <c r="D446" s="104"/>
      <c r="E446" s="105">
        <v>1</v>
      </c>
      <c r="F446" s="106">
        <v>23412.95</v>
      </c>
      <c r="G446" s="106">
        <v>280955.40000000002</v>
      </c>
      <c r="H446" s="107">
        <v>15389.76</v>
      </c>
      <c r="I446" s="107">
        <v>3902.1583333333338</v>
      </c>
      <c r="J446" s="107">
        <v>39021.583333333336</v>
      </c>
      <c r="K446" s="108">
        <v>32309.871000000003</v>
      </c>
      <c r="L446" s="107">
        <v>8428.6620000000003</v>
      </c>
      <c r="M446" s="107">
        <v>5619.1080000000002</v>
      </c>
      <c r="N446" s="107">
        <v>16857.324000000001</v>
      </c>
      <c r="O446" s="107">
        <v>20228.788799999998</v>
      </c>
      <c r="P446" s="109">
        <v>422712.65546666668</v>
      </c>
      <c r="Q446" s="107"/>
      <c r="R446" s="107">
        <v>18219.099999999999</v>
      </c>
      <c r="S446" s="107">
        <v>47424</v>
      </c>
      <c r="T446" s="110">
        <v>65643.100000000006</v>
      </c>
      <c r="U446" s="110">
        <v>488355.75546666665</v>
      </c>
    </row>
    <row r="447" spans="1:21" ht="22.5" x14ac:dyDescent="0.2">
      <c r="A447" s="103" t="s">
        <v>1062</v>
      </c>
      <c r="B447" s="103" t="s">
        <v>628</v>
      </c>
      <c r="C447" s="104"/>
      <c r="D447" s="104"/>
      <c r="E447" s="105">
        <v>1</v>
      </c>
      <c r="F447" s="106">
        <v>14162.69</v>
      </c>
      <c r="G447" s="106">
        <v>169952.28</v>
      </c>
      <c r="H447" s="107">
        <v>26932.079999999994</v>
      </c>
      <c r="I447" s="107">
        <v>2360.4483333333333</v>
      </c>
      <c r="J447" s="107">
        <v>23604.483333333334</v>
      </c>
      <c r="K447" s="108">
        <v>19544.512200000001</v>
      </c>
      <c r="L447" s="107">
        <v>5098.5684000000001</v>
      </c>
      <c r="M447" s="107">
        <v>3399.0455999999999</v>
      </c>
      <c r="N447" s="107">
        <v>10197.1368</v>
      </c>
      <c r="O447" s="107">
        <v>12236.564159999998</v>
      </c>
      <c r="P447" s="109">
        <v>273325.11882666667</v>
      </c>
      <c r="Q447" s="107"/>
      <c r="R447" s="107">
        <v>11706.475</v>
      </c>
      <c r="S447" s="107">
        <v>18240</v>
      </c>
      <c r="T447" s="110">
        <v>29946.474999999999</v>
      </c>
      <c r="U447" s="110">
        <v>303271.59382666665</v>
      </c>
    </row>
    <row r="448" spans="1:21" ht="22.5" x14ac:dyDescent="0.2">
      <c r="A448" s="103" t="s">
        <v>1119</v>
      </c>
      <c r="B448" s="103" t="s">
        <v>628</v>
      </c>
      <c r="C448" s="104"/>
      <c r="D448" s="104"/>
      <c r="E448" s="105">
        <v>1</v>
      </c>
      <c r="F448" s="106">
        <v>20042.64</v>
      </c>
      <c r="G448" s="106">
        <v>240511.68</v>
      </c>
      <c r="H448" s="107">
        <v>11542.32</v>
      </c>
      <c r="I448" s="107">
        <v>3340.4400000000005</v>
      </c>
      <c r="J448" s="107">
        <v>33404.400000000001</v>
      </c>
      <c r="K448" s="108">
        <v>27658.843199999999</v>
      </c>
      <c r="L448" s="107">
        <v>7215.3503999999994</v>
      </c>
      <c r="M448" s="107">
        <v>4810.2335999999996</v>
      </c>
      <c r="N448" s="107">
        <v>14430.700799999999</v>
      </c>
      <c r="O448" s="107">
        <v>17316.840959999998</v>
      </c>
      <c r="P448" s="109">
        <v>360230.80895999999</v>
      </c>
      <c r="Q448" s="107"/>
      <c r="R448" s="107">
        <v>7081.3450000000003</v>
      </c>
      <c r="S448" s="107">
        <v>18240</v>
      </c>
      <c r="T448" s="110">
        <v>25321.345000000001</v>
      </c>
      <c r="U448" s="110">
        <v>385552.15396000003</v>
      </c>
    </row>
    <row r="449" spans="1:21" ht="22.5" x14ac:dyDescent="0.2">
      <c r="A449" s="103" t="s">
        <v>1158</v>
      </c>
      <c r="B449" s="103" t="s">
        <v>628</v>
      </c>
      <c r="C449" s="104"/>
      <c r="D449" s="104"/>
      <c r="E449" s="105">
        <v>3</v>
      </c>
      <c r="F449" s="106">
        <v>57839.259999999995</v>
      </c>
      <c r="G449" s="106">
        <v>694071.12</v>
      </c>
      <c r="H449" s="107">
        <v>57711.599999999991</v>
      </c>
      <c r="I449" s="107">
        <v>9639.876666666667</v>
      </c>
      <c r="J449" s="107">
        <v>96398.766666666677</v>
      </c>
      <c r="K449" s="108">
        <v>79818.178800000009</v>
      </c>
      <c r="L449" s="107">
        <v>20822.133600000001</v>
      </c>
      <c r="M449" s="107">
        <v>13881.422399999999</v>
      </c>
      <c r="N449" s="107">
        <v>41644.267200000002</v>
      </c>
      <c r="O449" s="107">
        <v>49973.120640000001</v>
      </c>
      <c r="P449" s="109">
        <v>1063960.4859733335</v>
      </c>
      <c r="Q449" s="107"/>
      <c r="R449" s="107">
        <v>10021.32</v>
      </c>
      <c r="S449" s="107">
        <v>29712</v>
      </c>
      <c r="T449" s="110">
        <v>39733.32</v>
      </c>
      <c r="U449" s="110">
        <v>1103693.8059733335</v>
      </c>
    </row>
    <row r="450" spans="1:21" ht="22.5" x14ac:dyDescent="0.2">
      <c r="A450" s="103" t="s">
        <v>1159</v>
      </c>
      <c r="B450" s="103" t="s">
        <v>628</v>
      </c>
      <c r="C450" s="104"/>
      <c r="D450" s="104"/>
      <c r="E450" s="105">
        <v>3</v>
      </c>
      <c r="F450" s="106">
        <v>60290.240000000005</v>
      </c>
      <c r="G450" s="106">
        <v>723482.88</v>
      </c>
      <c r="H450" s="107">
        <v>76948.799999999988</v>
      </c>
      <c r="I450" s="107">
        <v>10048.373333333335</v>
      </c>
      <c r="J450" s="107">
        <v>100483.73333333335</v>
      </c>
      <c r="K450" s="108">
        <v>83200.531200000012</v>
      </c>
      <c r="L450" s="107">
        <v>21704.486399999998</v>
      </c>
      <c r="M450" s="107">
        <v>14469.657600000002</v>
      </c>
      <c r="N450" s="107">
        <v>43408.972799999996</v>
      </c>
      <c r="O450" s="107">
        <v>52090.767359999998</v>
      </c>
      <c r="P450" s="109">
        <v>1125838.2020266666</v>
      </c>
      <c r="Q450" s="107"/>
      <c r="R450" s="107">
        <v>28919.629999999997</v>
      </c>
      <c r="S450" s="107">
        <v>71136</v>
      </c>
      <c r="T450" s="110">
        <v>100055.63</v>
      </c>
      <c r="U450" s="110">
        <v>1225893.8320266665</v>
      </c>
    </row>
    <row r="451" spans="1:21" ht="22.5" x14ac:dyDescent="0.2">
      <c r="A451" s="103" t="s">
        <v>1181</v>
      </c>
      <c r="B451" s="103" t="s">
        <v>628</v>
      </c>
      <c r="C451" s="104"/>
      <c r="D451" s="104"/>
      <c r="E451" s="105">
        <v>2</v>
      </c>
      <c r="F451" s="106">
        <v>34240</v>
      </c>
      <c r="G451" s="106">
        <v>410880</v>
      </c>
      <c r="H451" s="107">
        <v>0</v>
      </c>
      <c r="I451" s="107">
        <v>5706.666666666667</v>
      </c>
      <c r="J451" s="107">
        <v>57066.666666666664</v>
      </c>
      <c r="K451" s="108">
        <v>47251.200000000004</v>
      </c>
      <c r="L451" s="107">
        <v>12326.4</v>
      </c>
      <c r="M451" s="107">
        <v>8217.6</v>
      </c>
      <c r="N451" s="107">
        <v>24652.799999999999</v>
      </c>
      <c r="O451" s="107">
        <v>29583.359999999997</v>
      </c>
      <c r="P451" s="109">
        <v>595684.69333333336</v>
      </c>
      <c r="Q451" s="107"/>
      <c r="R451" s="107">
        <v>30145.120000000003</v>
      </c>
      <c r="S451" s="107">
        <v>71136</v>
      </c>
      <c r="T451" s="110">
        <v>101281.12</v>
      </c>
      <c r="U451" s="110">
        <v>696965.81333333335</v>
      </c>
    </row>
    <row r="452" spans="1:21" ht="22.5" x14ac:dyDescent="0.2">
      <c r="A452" s="103" t="s">
        <v>1053</v>
      </c>
      <c r="B452" s="103" t="s">
        <v>684</v>
      </c>
      <c r="C452" s="104"/>
      <c r="D452" s="104"/>
      <c r="E452" s="105">
        <v>1</v>
      </c>
      <c r="F452" s="106">
        <v>21256.78</v>
      </c>
      <c r="G452" s="106">
        <v>255081.36</v>
      </c>
      <c r="H452" s="107">
        <v>19237.199999999997</v>
      </c>
      <c r="I452" s="107">
        <v>3542.7966666666662</v>
      </c>
      <c r="J452" s="107">
        <v>35427.96666666666</v>
      </c>
      <c r="K452" s="108">
        <v>29334.356400000001</v>
      </c>
      <c r="L452" s="107">
        <v>7652.4407999999994</v>
      </c>
      <c r="M452" s="107">
        <v>5101.6271999999999</v>
      </c>
      <c r="N452" s="107">
        <v>15304.881599999999</v>
      </c>
      <c r="O452" s="107">
        <v>18365.857919999999</v>
      </c>
      <c r="P452" s="109">
        <v>389048.48725333333</v>
      </c>
      <c r="Q452" s="107"/>
      <c r="R452" s="107">
        <v>1110366.2249999996</v>
      </c>
      <c r="S452" s="107">
        <v>3645216</v>
      </c>
      <c r="T452" s="110">
        <v>4755582.2249999996</v>
      </c>
      <c r="U452" s="110">
        <v>5144630.7122533331</v>
      </c>
    </row>
    <row r="453" spans="1:21" ht="22.5" x14ac:dyDescent="0.2">
      <c r="A453" s="103" t="s">
        <v>1042</v>
      </c>
      <c r="B453" s="103" t="s">
        <v>684</v>
      </c>
      <c r="C453" s="104"/>
      <c r="D453" s="104"/>
      <c r="E453" s="105">
        <v>1</v>
      </c>
      <c r="F453" s="106">
        <v>17765.46</v>
      </c>
      <c r="G453" s="106">
        <v>213185.52</v>
      </c>
      <c r="H453" s="107">
        <v>23084.639999999999</v>
      </c>
      <c r="I453" s="107">
        <v>2960.9100000000003</v>
      </c>
      <c r="J453" s="107">
        <v>29609.100000000002</v>
      </c>
      <c r="K453" s="108">
        <v>24516.334800000001</v>
      </c>
      <c r="L453" s="107">
        <v>6395.5655999999999</v>
      </c>
      <c r="M453" s="107">
        <v>4263.7103999999999</v>
      </c>
      <c r="N453" s="107">
        <v>12791.1312</v>
      </c>
      <c r="O453" s="107">
        <v>15349.357439999998</v>
      </c>
      <c r="P453" s="109">
        <v>332156.26943999995</v>
      </c>
      <c r="Q453" s="107"/>
      <c r="R453" s="107">
        <v>10628.39</v>
      </c>
      <c r="S453" s="107">
        <v>23712</v>
      </c>
      <c r="T453" s="110">
        <v>34340.39</v>
      </c>
      <c r="U453" s="110">
        <v>366496.65943999996</v>
      </c>
    </row>
    <row r="454" spans="1:21" ht="22.5" x14ac:dyDescent="0.2">
      <c r="A454" s="103" t="s">
        <v>1037</v>
      </c>
      <c r="B454" s="103" t="s">
        <v>684</v>
      </c>
      <c r="C454" s="104"/>
      <c r="D454" s="104"/>
      <c r="E454" s="105">
        <v>3</v>
      </c>
      <c r="F454" s="106">
        <v>63166.240000000005</v>
      </c>
      <c r="G454" s="106">
        <v>757994.88000000012</v>
      </c>
      <c r="H454" s="107">
        <v>76948.799999999988</v>
      </c>
      <c r="I454" s="107">
        <v>10527.706666666669</v>
      </c>
      <c r="J454" s="107">
        <v>105277.06666666668</v>
      </c>
      <c r="K454" s="108">
        <v>87169.411200000002</v>
      </c>
      <c r="L454" s="107">
        <v>22739.846400000002</v>
      </c>
      <c r="M454" s="107">
        <v>15159.8976</v>
      </c>
      <c r="N454" s="107">
        <v>45479.692800000004</v>
      </c>
      <c r="O454" s="107">
        <v>54575.631359999999</v>
      </c>
      <c r="P454" s="109">
        <v>1175872.9326933336</v>
      </c>
      <c r="Q454" s="107"/>
      <c r="R454" s="107">
        <v>8882.73</v>
      </c>
      <c r="S454" s="107">
        <v>23712</v>
      </c>
      <c r="T454" s="110">
        <v>32594.73</v>
      </c>
      <c r="U454" s="110">
        <v>1208467.6626933336</v>
      </c>
    </row>
    <row r="455" spans="1:21" ht="22.5" x14ac:dyDescent="0.2">
      <c r="A455" s="103" t="s">
        <v>1043</v>
      </c>
      <c r="B455" s="103" t="s">
        <v>684</v>
      </c>
      <c r="C455" s="104"/>
      <c r="D455" s="104"/>
      <c r="E455" s="105">
        <v>4</v>
      </c>
      <c r="F455" s="106">
        <v>78873.86</v>
      </c>
      <c r="G455" s="106">
        <v>946486.32</v>
      </c>
      <c r="H455" s="107">
        <v>96186</v>
      </c>
      <c r="I455" s="107">
        <v>13145.643333333333</v>
      </c>
      <c r="J455" s="107">
        <v>131456.43333333332</v>
      </c>
      <c r="K455" s="108">
        <v>108845.92680000002</v>
      </c>
      <c r="L455" s="107">
        <v>28394.589599999999</v>
      </c>
      <c r="M455" s="107">
        <v>18929.7264</v>
      </c>
      <c r="N455" s="107">
        <v>56789.179199999999</v>
      </c>
      <c r="O455" s="107">
        <v>68147.015039999998</v>
      </c>
      <c r="P455" s="109">
        <v>1468380.8337066667</v>
      </c>
      <c r="Q455" s="107"/>
      <c r="R455" s="107">
        <v>31583.120000000003</v>
      </c>
      <c r="S455" s="107">
        <v>71136</v>
      </c>
      <c r="T455" s="110">
        <v>102719.12</v>
      </c>
      <c r="U455" s="110">
        <v>1571099.9537066668</v>
      </c>
    </row>
    <row r="456" spans="1:21" ht="22.5" x14ac:dyDescent="0.2">
      <c r="A456" s="103" t="s">
        <v>1056</v>
      </c>
      <c r="B456" s="103" t="s">
        <v>684</v>
      </c>
      <c r="C456" s="104"/>
      <c r="D456" s="104"/>
      <c r="E456" s="105">
        <v>3</v>
      </c>
      <c r="F456" s="106">
        <v>51306.16</v>
      </c>
      <c r="G456" s="106">
        <v>615673.92000000004</v>
      </c>
      <c r="H456" s="107">
        <v>30779.52</v>
      </c>
      <c r="I456" s="107">
        <v>8551.0266666666666</v>
      </c>
      <c r="J456" s="107">
        <v>85510.266666666663</v>
      </c>
      <c r="K456" s="108">
        <v>70802.500800000009</v>
      </c>
      <c r="L456" s="107">
        <v>18470.2176</v>
      </c>
      <c r="M456" s="107">
        <v>12313.4784</v>
      </c>
      <c r="N456" s="107">
        <v>36940.4352</v>
      </c>
      <c r="O456" s="107">
        <v>44328.522239999998</v>
      </c>
      <c r="P456" s="109">
        <v>923369.88757333334</v>
      </c>
      <c r="Q456" s="107"/>
      <c r="R456" s="107">
        <v>39436.93</v>
      </c>
      <c r="S456" s="107">
        <v>94848</v>
      </c>
      <c r="T456" s="110">
        <v>134284.93</v>
      </c>
      <c r="U456" s="110">
        <v>1057654.8175733334</v>
      </c>
    </row>
    <row r="457" spans="1:21" ht="22.5" x14ac:dyDescent="0.2">
      <c r="A457" s="103" t="s">
        <v>1057</v>
      </c>
      <c r="B457" s="103" t="s">
        <v>684</v>
      </c>
      <c r="C457" s="104"/>
      <c r="D457" s="104"/>
      <c r="E457" s="105">
        <v>6</v>
      </c>
      <c r="F457" s="106">
        <v>96044</v>
      </c>
      <c r="G457" s="106">
        <v>1152528</v>
      </c>
      <c r="H457" s="107">
        <v>69253.919999999998</v>
      </c>
      <c r="I457" s="107">
        <v>16007.333333333334</v>
      </c>
      <c r="J457" s="107">
        <v>160073.33333333334</v>
      </c>
      <c r="K457" s="108">
        <v>132540.72</v>
      </c>
      <c r="L457" s="107">
        <v>34575.839999999997</v>
      </c>
      <c r="M457" s="107">
        <v>23050.560000000001</v>
      </c>
      <c r="N457" s="107">
        <v>69151.679999999993</v>
      </c>
      <c r="O457" s="107">
        <v>82982.015999999989</v>
      </c>
      <c r="P457" s="109">
        <v>1740163.4026666665</v>
      </c>
      <c r="Q457" s="107"/>
      <c r="R457" s="107">
        <v>25653.08</v>
      </c>
      <c r="S457" s="107">
        <v>71136</v>
      </c>
      <c r="T457" s="110">
        <v>96789.08</v>
      </c>
      <c r="U457" s="110">
        <v>1836952.4826666666</v>
      </c>
    </row>
    <row r="458" spans="1:21" ht="22.5" x14ac:dyDescent="0.2">
      <c r="A458" s="103" t="s">
        <v>1198</v>
      </c>
      <c r="B458" s="103" t="s">
        <v>684</v>
      </c>
      <c r="C458" s="104"/>
      <c r="D458" s="104"/>
      <c r="E458" s="105">
        <v>15</v>
      </c>
      <c r="F458" s="106">
        <v>134233.89999999997</v>
      </c>
      <c r="G458" s="106">
        <v>1610806.8000000003</v>
      </c>
      <c r="H458" s="107">
        <v>176982.24</v>
      </c>
      <c r="I458" s="107">
        <v>22372.316666666669</v>
      </c>
      <c r="J458" s="107">
        <v>223723.16666666663</v>
      </c>
      <c r="K458" s="108">
        <v>185242.78199999998</v>
      </c>
      <c r="L458" s="107">
        <v>48324.203999999991</v>
      </c>
      <c r="M458" s="107">
        <v>32216.135999999991</v>
      </c>
      <c r="N458" s="107">
        <v>96648.407999999981</v>
      </c>
      <c r="O458" s="107">
        <v>115978.08959999995</v>
      </c>
      <c r="P458" s="109">
        <v>2512294.1429333333</v>
      </c>
      <c r="Q458" s="107"/>
      <c r="R458" s="107">
        <v>48022</v>
      </c>
      <c r="S458" s="107">
        <v>142272</v>
      </c>
      <c r="T458" s="110">
        <v>190294</v>
      </c>
      <c r="U458" s="110">
        <v>2702588.1429333333</v>
      </c>
    </row>
    <row r="459" spans="1:21" ht="22.5" x14ac:dyDescent="0.2">
      <c r="A459" s="103" t="s">
        <v>1115</v>
      </c>
      <c r="B459" s="103" t="s">
        <v>684</v>
      </c>
      <c r="C459" s="104"/>
      <c r="D459" s="104"/>
      <c r="E459" s="105">
        <v>1</v>
      </c>
      <c r="F459" s="106">
        <v>17246</v>
      </c>
      <c r="G459" s="106">
        <v>206952</v>
      </c>
      <c r="H459" s="107">
        <v>11542.32</v>
      </c>
      <c r="I459" s="107">
        <v>2874.3333333333335</v>
      </c>
      <c r="J459" s="107">
        <v>28743.333333333332</v>
      </c>
      <c r="K459" s="108">
        <v>23799.48</v>
      </c>
      <c r="L459" s="107">
        <v>6208.5599999999995</v>
      </c>
      <c r="M459" s="107">
        <v>4139.04</v>
      </c>
      <c r="N459" s="107">
        <v>12417.119999999999</v>
      </c>
      <c r="O459" s="107">
        <v>14900.543999999998</v>
      </c>
      <c r="P459" s="109">
        <v>311576.73066666664</v>
      </c>
      <c r="Q459" s="107"/>
      <c r="R459" s="107">
        <v>67116.949999999983</v>
      </c>
      <c r="S459" s="107">
        <v>307680</v>
      </c>
      <c r="T459" s="110">
        <v>374796.94999999995</v>
      </c>
      <c r="U459" s="110">
        <v>686373.68066666659</v>
      </c>
    </row>
    <row r="460" spans="1:21" ht="22.5" x14ac:dyDescent="0.2">
      <c r="A460" s="103" t="s">
        <v>1146</v>
      </c>
      <c r="B460" s="103" t="s">
        <v>684</v>
      </c>
      <c r="C460" s="104"/>
      <c r="D460" s="104"/>
      <c r="E460" s="105">
        <v>1</v>
      </c>
      <c r="F460" s="106">
        <v>17120</v>
      </c>
      <c r="G460" s="106">
        <v>205440</v>
      </c>
      <c r="H460" s="107">
        <v>26932.079999999994</v>
      </c>
      <c r="I460" s="107">
        <v>2853.3333333333335</v>
      </c>
      <c r="J460" s="107">
        <v>28533.333333333332</v>
      </c>
      <c r="K460" s="108">
        <v>23625.600000000002</v>
      </c>
      <c r="L460" s="107">
        <v>6163.2</v>
      </c>
      <c r="M460" s="107">
        <v>4108.8</v>
      </c>
      <c r="N460" s="107">
        <v>12326.4</v>
      </c>
      <c r="O460" s="107">
        <v>14791.679999999998</v>
      </c>
      <c r="P460" s="109">
        <v>324774.42666666664</v>
      </c>
      <c r="Q460" s="107"/>
      <c r="R460" s="107">
        <v>8623</v>
      </c>
      <c r="S460" s="107">
        <v>29712</v>
      </c>
      <c r="T460" s="110">
        <v>38335</v>
      </c>
      <c r="U460" s="110">
        <v>363109.42666666664</v>
      </c>
    </row>
    <row r="461" spans="1:21" ht="22.5" x14ac:dyDescent="0.2">
      <c r="A461" s="103" t="s">
        <v>1066</v>
      </c>
      <c r="B461" s="103" t="s">
        <v>684</v>
      </c>
      <c r="C461" s="104"/>
      <c r="D461" s="104"/>
      <c r="E461" s="105">
        <v>1</v>
      </c>
      <c r="F461" s="106">
        <v>17932.400000000001</v>
      </c>
      <c r="G461" s="106">
        <v>215188.80000000002</v>
      </c>
      <c r="H461" s="107">
        <v>23084.639999999999</v>
      </c>
      <c r="I461" s="107">
        <v>2988.7333333333336</v>
      </c>
      <c r="J461" s="107">
        <v>29887.333333333332</v>
      </c>
      <c r="K461" s="108">
        <v>24746.712000000003</v>
      </c>
      <c r="L461" s="107">
        <v>6455.6640000000007</v>
      </c>
      <c r="M461" s="107">
        <v>4303.7760000000007</v>
      </c>
      <c r="N461" s="107">
        <v>12911.328000000001</v>
      </c>
      <c r="O461" s="107">
        <v>15493.5936</v>
      </c>
      <c r="P461" s="109">
        <v>335060.58026666666</v>
      </c>
      <c r="Q461" s="107"/>
      <c r="R461" s="107">
        <v>8560</v>
      </c>
      <c r="S461" s="107">
        <v>23712</v>
      </c>
      <c r="T461" s="110">
        <v>32272</v>
      </c>
      <c r="U461" s="110">
        <v>367332.58026666666</v>
      </c>
    </row>
    <row r="462" spans="1:21" ht="22.5" x14ac:dyDescent="0.2">
      <c r="A462" s="103" t="s">
        <v>1094</v>
      </c>
      <c r="B462" s="103" t="s">
        <v>684</v>
      </c>
      <c r="C462" s="104"/>
      <c r="D462" s="104"/>
      <c r="E462" s="105">
        <v>1</v>
      </c>
      <c r="F462" s="106">
        <v>19390.080000000002</v>
      </c>
      <c r="G462" s="106">
        <v>232680.96000000002</v>
      </c>
      <c r="H462" s="107">
        <v>23084.639999999999</v>
      </c>
      <c r="I462" s="107">
        <v>3231.6800000000003</v>
      </c>
      <c r="J462" s="107">
        <v>32316.799999999999</v>
      </c>
      <c r="K462" s="108">
        <v>26758.310400000002</v>
      </c>
      <c r="L462" s="107">
        <v>6980.4288000000006</v>
      </c>
      <c r="M462" s="107">
        <v>4653.6192000000001</v>
      </c>
      <c r="N462" s="107">
        <v>13960.857600000001</v>
      </c>
      <c r="O462" s="107">
        <v>16753.029119999999</v>
      </c>
      <c r="P462" s="109">
        <v>360420.32512000005</v>
      </c>
      <c r="Q462" s="107"/>
      <c r="R462" s="107">
        <v>8966.2000000000007</v>
      </c>
      <c r="S462" s="107">
        <v>23712</v>
      </c>
      <c r="T462" s="110">
        <v>32678.2</v>
      </c>
      <c r="U462" s="110">
        <v>393098.52512000006</v>
      </c>
    </row>
    <row r="463" spans="1:21" ht="22.5" x14ac:dyDescent="0.2">
      <c r="A463" s="103" t="s">
        <v>1048</v>
      </c>
      <c r="B463" s="103" t="s">
        <v>684</v>
      </c>
      <c r="C463" s="104"/>
      <c r="D463" s="104"/>
      <c r="E463" s="105">
        <v>1</v>
      </c>
      <c r="F463" s="106">
        <v>45592.98</v>
      </c>
      <c r="G463" s="106">
        <v>547115.76</v>
      </c>
      <c r="H463" s="107">
        <v>0</v>
      </c>
      <c r="I463" s="107">
        <v>7598.8300000000008</v>
      </c>
      <c r="J463" s="107">
        <v>75988.3</v>
      </c>
      <c r="K463" s="108">
        <v>62918.312400000003</v>
      </c>
      <c r="L463" s="107">
        <v>16413.4728</v>
      </c>
      <c r="M463" s="107">
        <v>10942.315200000001</v>
      </c>
      <c r="N463" s="107">
        <v>32826.945599999999</v>
      </c>
      <c r="O463" s="107">
        <v>39392.334719999999</v>
      </c>
      <c r="P463" s="109">
        <v>793196.27072000003</v>
      </c>
      <c r="Q463" s="107"/>
      <c r="R463" s="107">
        <v>9695.0400000000009</v>
      </c>
      <c r="S463" s="107">
        <v>23712</v>
      </c>
      <c r="T463" s="110">
        <v>33407.040000000001</v>
      </c>
      <c r="U463" s="110">
        <v>826603.31072000007</v>
      </c>
    </row>
    <row r="464" spans="1:21" ht="22.5" x14ac:dyDescent="0.2">
      <c r="A464" s="103" t="s">
        <v>1199</v>
      </c>
      <c r="B464" s="103" t="s">
        <v>684</v>
      </c>
      <c r="C464" s="104"/>
      <c r="D464" s="104"/>
      <c r="E464" s="105">
        <v>3</v>
      </c>
      <c r="F464" s="106">
        <v>28032</v>
      </c>
      <c r="G464" s="106">
        <v>336384</v>
      </c>
      <c r="H464" s="107">
        <v>88491.12</v>
      </c>
      <c r="I464" s="107">
        <v>4672</v>
      </c>
      <c r="J464" s="107">
        <v>46720</v>
      </c>
      <c r="K464" s="108">
        <v>38684.160000000003</v>
      </c>
      <c r="L464" s="107">
        <v>10091.519999999999</v>
      </c>
      <c r="M464" s="107">
        <v>6727.68</v>
      </c>
      <c r="N464" s="107">
        <v>20183.039999999997</v>
      </c>
      <c r="O464" s="107">
        <v>24219.647999999997</v>
      </c>
      <c r="P464" s="109">
        <v>576173.16800000018</v>
      </c>
      <c r="Q464" s="107"/>
      <c r="R464" s="107">
        <v>0</v>
      </c>
      <c r="S464" s="107">
        <v>0</v>
      </c>
      <c r="T464" s="110">
        <v>0</v>
      </c>
      <c r="U464" s="110">
        <v>576173.16800000018</v>
      </c>
    </row>
    <row r="465" spans="1:21" ht="22.5" x14ac:dyDescent="0.2">
      <c r="A465" s="103" t="s">
        <v>1200</v>
      </c>
      <c r="B465" s="103" t="s">
        <v>684</v>
      </c>
      <c r="C465" s="104"/>
      <c r="D465" s="104"/>
      <c r="E465" s="105">
        <v>2</v>
      </c>
      <c r="F465" s="106">
        <v>26468.48</v>
      </c>
      <c r="G465" s="106">
        <v>317621.76000000001</v>
      </c>
      <c r="H465" s="107">
        <v>53864.160000000003</v>
      </c>
      <c r="I465" s="107">
        <v>4411.4133333333339</v>
      </c>
      <c r="J465" s="107">
        <v>44114.133333333339</v>
      </c>
      <c r="K465" s="108">
        <v>36526.502400000005</v>
      </c>
      <c r="L465" s="107">
        <v>9528.6527999999998</v>
      </c>
      <c r="M465" s="107">
        <v>6352.4351999999999</v>
      </c>
      <c r="N465" s="107">
        <v>19057.3056</v>
      </c>
      <c r="O465" s="107">
        <v>22868.76672</v>
      </c>
      <c r="P465" s="109">
        <v>514345.12938666675</v>
      </c>
      <c r="Q465" s="107"/>
      <c r="R465" s="107">
        <v>14016</v>
      </c>
      <c r="S465" s="107">
        <v>54720</v>
      </c>
      <c r="T465" s="110">
        <v>68736</v>
      </c>
      <c r="U465" s="110">
        <v>583081.1293866667</v>
      </c>
    </row>
    <row r="466" spans="1:21" ht="22.5" x14ac:dyDescent="0.2">
      <c r="A466" s="103" t="s">
        <v>1201</v>
      </c>
      <c r="B466" s="103" t="s">
        <v>684</v>
      </c>
      <c r="C466" s="104"/>
      <c r="D466" s="104"/>
      <c r="E466" s="105">
        <v>2</v>
      </c>
      <c r="F466" s="106">
        <v>36561</v>
      </c>
      <c r="G466" s="106">
        <v>438732</v>
      </c>
      <c r="H466" s="107">
        <v>46169.279999999999</v>
      </c>
      <c r="I466" s="107">
        <v>6093.5</v>
      </c>
      <c r="J466" s="107">
        <v>60935</v>
      </c>
      <c r="K466" s="108">
        <v>50454.18</v>
      </c>
      <c r="L466" s="107">
        <v>13161.96</v>
      </c>
      <c r="M466" s="107">
        <v>8774.64</v>
      </c>
      <c r="N466" s="107">
        <v>26323.919999999998</v>
      </c>
      <c r="O466" s="107">
        <v>31588.703999999998</v>
      </c>
      <c r="P466" s="109">
        <v>682233.18400000012</v>
      </c>
      <c r="Q466" s="107"/>
      <c r="R466" s="107">
        <v>13234.24</v>
      </c>
      <c r="S466" s="107">
        <v>36480</v>
      </c>
      <c r="T466" s="110">
        <v>49714.239999999998</v>
      </c>
      <c r="U466" s="110">
        <v>731947.42400000012</v>
      </c>
    </row>
    <row r="467" spans="1:21" ht="22.5" x14ac:dyDescent="0.2">
      <c r="A467" s="103" t="s">
        <v>1202</v>
      </c>
      <c r="B467" s="103" t="s">
        <v>684</v>
      </c>
      <c r="C467" s="104"/>
      <c r="D467" s="104"/>
      <c r="E467" s="105">
        <v>47</v>
      </c>
      <c r="F467" s="106">
        <v>422699.19999999972</v>
      </c>
      <c r="G467" s="106">
        <v>5072390.4000000041</v>
      </c>
      <c r="H467" s="107">
        <v>669454.55999999994</v>
      </c>
      <c r="I467" s="107">
        <v>70449.866666666698</v>
      </c>
      <c r="J467" s="107">
        <v>704498.66666666686</v>
      </c>
      <c r="K467" s="108">
        <v>583324.89599999995</v>
      </c>
      <c r="L467" s="107">
        <v>152171.71199999994</v>
      </c>
      <c r="M467" s="107">
        <v>101447.80800000012</v>
      </c>
      <c r="N467" s="107">
        <v>304343.42399999988</v>
      </c>
      <c r="O467" s="107">
        <v>365212.10879999975</v>
      </c>
      <c r="P467" s="109">
        <v>8023293.4421333363</v>
      </c>
      <c r="Q467" s="107"/>
      <c r="R467" s="107">
        <v>18280.5</v>
      </c>
      <c r="S467" s="107">
        <v>47424</v>
      </c>
      <c r="T467" s="110">
        <v>65704.5</v>
      </c>
      <c r="U467" s="110">
        <v>8088997.9421333363</v>
      </c>
    </row>
    <row r="468" spans="1:21" ht="22.5" x14ac:dyDescent="0.2">
      <c r="A468" s="103" t="s">
        <v>1203</v>
      </c>
      <c r="B468" s="103" t="s">
        <v>684</v>
      </c>
      <c r="C468" s="104"/>
      <c r="D468" s="104"/>
      <c r="E468" s="105">
        <v>12</v>
      </c>
      <c r="F468" s="106">
        <v>226501.53999999998</v>
      </c>
      <c r="G468" s="106">
        <v>2718018.48</v>
      </c>
      <c r="H468" s="107">
        <v>265473.36</v>
      </c>
      <c r="I468" s="107">
        <v>37750.256666666668</v>
      </c>
      <c r="J468" s="107">
        <v>377502.56666666677</v>
      </c>
      <c r="K468" s="108">
        <v>312572.12520000001</v>
      </c>
      <c r="L468" s="107">
        <v>81540.554399999994</v>
      </c>
      <c r="M468" s="107">
        <v>54360.369599999998</v>
      </c>
      <c r="N468" s="107">
        <v>163081.10879999999</v>
      </c>
      <c r="O468" s="107">
        <v>195697.33055999997</v>
      </c>
      <c r="P468" s="109">
        <v>4205996.1518933335</v>
      </c>
      <c r="Q468" s="107"/>
      <c r="R468" s="107">
        <v>211349.59999999986</v>
      </c>
      <c r="S468" s="107">
        <v>957264</v>
      </c>
      <c r="T468" s="110">
        <v>1168613.5999999999</v>
      </c>
      <c r="U468" s="110">
        <v>5374609.7518933332</v>
      </c>
    </row>
    <row r="469" spans="1:21" ht="22.5" x14ac:dyDescent="0.2">
      <c r="A469" s="103" t="s">
        <v>1204</v>
      </c>
      <c r="B469" s="103" t="s">
        <v>684</v>
      </c>
      <c r="C469" s="104"/>
      <c r="D469" s="104"/>
      <c r="E469" s="105">
        <v>15</v>
      </c>
      <c r="F469" s="106">
        <v>136494.00000000003</v>
      </c>
      <c r="G469" s="106">
        <v>1637927.9999999995</v>
      </c>
      <c r="H469" s="107">
        <v>188524.56</v>
      </c>
      <c r="I469" s="107">
        <v>22749</v>
      </c>
      <c r="J469" s="107">
        <v>227490.00000000003</v>
      </c>
      <c r="K469" s="108">
        <v>188361.72000000003</v>
      </c>
      <c r="L469" s="107">
        <v>49137.840000000004</v>
      </c>
      <c r="M469" s="107">
        <v>32758.560000000019</v>
      </c>
      <c r="N469" s="107">
        <v>98275.680000000008</v>
      </c>
      <c r="O469" s="107">
        <v>117930.81599999996</v>
      </c>
      <c r="P469" s="109">
        <v>2563156.176</v>
      </c>
      <c r="Q469" s="107"/>
      <c r="R469" s="107">
        <v>113250.76999999999</v>
      </c>
      <c r="S469" s="107">
        <v>284544</v>
      </c>
      <c r="T469" s="110">
        <v>397794.77</v>
      </c>
      <c r="U469" s="110">
        <v>2960950.946</v>
      </c>
    </row>
    <row r="470" spans="1:21" ht="22.5" x14ac:dyDescent="0.2">
      <c r="A470" s="103" t="s">
        <v>1205</v>
      </c>
      <c r="B470" s="103" t="s">
        <v>684</v>
      </c>
      <c r="C470" s="104"/>
      <c r="D470" s="104"/>
      <c r="E470" s="105">
        <v>37</v>
      </c>
      <c r="F470" s="106">
        <v>610666.93999999971</v>
      </c>
      <c r="G470" s="106">
        <v>7328003.2800000068</v>
      </c>
      <c r="H470" s="107">
        <v>473235.12000000011</v>
      </c>
      <c r="I470" s="107">
        <v>101777.82333333335</v>
      </c>
      <c r="J470" s="107">
        <v>1017778.2333333332</v>
      </c>
      <c r="K470" s="108">
        <v>842720.37719999999</v>
      </c>
      <c r="L470" s="107">
        <v>219840.09839999993</v>
      </c>
      <c r="M470" s="107">
        <v>146560.06559999994</v>
      </c>
      <c r="N470" s="107">
        <v>439680.19679999986</v>
      </c>
      <c r="O470" s="107">
        <v>527616.23615999997</v>
      </c>
      <c r="P470" s="109">
        <v>11097211.430826673</v>
      </c>
      <c r="Q470" s="107"/>
      <c r="R470" s="107">
        <v>68247.000000000015</v>
      </c>
      <c r="S470" s="107">
        <v>301680</v>
      </c>
      <c r="T470" s="110">
        <v>369927</v>
      </c>
      <c r="U470" s="110">
        <v>11467138.430826673</v>
      </c>
    </row>
    <row r="471" spans="1:21" ht="22.5" x14ac:dyDescent="0.2">
      <c r="A471" s="103" t="s">
        <v>1068</v>
      </c>
      <c r="B471" s="103" t="s">
        <v>684</v>
      </c>
      <c r="C471" s="104"/>
      <c r="D471" s="104"/>
      <c r="E471" s="105">
        <v>1</v>
      </c>
      <c r="F471" s="106">
        <v>0</v>
      </c>
      <c r="G471" s="106">
        <v>0</v>
      </c>
      <c r="H471" s="107">
        <v>0</v>
      </c>
      <c r="I471" s="107">
        <v>0</v>
      </c>
      <c r="J471" s="107">
        <v>0</v>
      </c>
      <c r="K471" s="108">
        <v>0</v>
      </c>
      <c r="L471" s="107">
        <v>0</v>
      </c>
      <c r="M471" s="107">
        <v>0</v>
      </c>
      <c r="N471" s="107">
        <v>0</v>
      </c>
      <c r="O471" s="107">
        <v>0</v>
      </c>
      <c r="P471" s="109">
        <v>0</v>
      </c>
      <c r="Q471" s="107"/>
      <c r="R471" s="107">
        <v>305333.46999999986</v>
      </c>
      <c r="S471" s="107">
        <v>883344</v>
      </c>
      <c r="T471" s="110">
        <v>1188677.4699999997</v>
      </c>
      <c r="U471" s="110">
        <v>1188677.4699999997</v>
      </c>
    </row>
    <row r="472" spans="1:21" ht="22.5" x14ac:dyDescent="0.2">
      <c r="A472" s="103" t="s">
        <v>1049</v>
      </c>
      <c r="B472" s="103" t="s">
        <v>684</v>
      </c>
      <c r="C472" s="104"/>
      <c r="D472" s="104"/>
      <c r="E472" s="105">
        <v>1</v>
      </c>
      <c r="F472" s="106">
        <v>18715.91</v>
      </c>
      <c r="G472" s="106">
        <v>224590.91999999998</v>
      </c>
      <c r="H472" s="107">
        <v>23084.639999999999</v>
      </c>
      <c r="I472" s="107">
        <v>3119.3183333333332</v>
      </c>
      <c r="J472" s="107">
        <v>31193.183333333331</v>
      </c>
      <c r="K472" s="108">
        <v>25827.9558</v>
      </c>
      <c r="L472" s="107">
        <v>6737.7275999999993</v>
      </c>
      <c r="M472" s="107">
        <v>4491.8184000000001</v>
      </c>
      <c r="N472" s="107">
        <v>13475.455199999999</v>
      </c>
      <c r="O472" s="107">
        <v>16170.546239999998</v>
      </c>
      <c r="P472" s="109">
        <v>348691.56490666664</v>
      </c>
      <c r="Q472" s="107"/>
      <c r="R472" s="107">
        <v>0</v>
      </c>
      <c r="S472" s="107">
        <v>0</v>
      </c>
      <c r="T472" s="110">
        <v>0</v>
      </c>
      <c r="U472" s="110">
        <v>348691.56490666664</v>
      </c>
    </row>
    <row r="473" spans="1:21" ht="22.5" x14ac:dyDescent="0.2">
      <c r="A473" s="103" t="s">
        <v>1050</v>
      </c>
      <c r="B473" s="103" t="s">
        <v>684</v>
      </c>
      <c r="C473" s="104"/>
      <c r="D473" s="104"/>
      <c r="E473" s="105">
        <v>1</v>
      </c>
      <c r="F473" s="106">
        <v>21288.52</v>
      </c>
      <c r="G473" s="106">
        <v>255462.24</v>
      </c>
      <c r="H473" s="107">
        <v>0</v>
      </c>
      <c r="I473" s="107">
        <v>3548.086666666667</v>
      </c>
      <c r="J473" s="107">
        <v>35480.866666666669</v>
      </c>
      <c r="K473" s="108">
        <v>29378.157599999999</v>
      </c>
      <c r="L473" s="107">
        <v>7663.8671999999997</v>
      </c>
      <c r="M473" s="107">
        <v>5109.2447999999995</v>
      </c>
      <c r="N473" s="107">
        <v>15327.734399999999</v>
      </c>
      <c r="O473" s="107">
        <v>18393.281279999999</v>
      </c>
      <c r="P473" s="109">
        <v>370363.47861333331</v>
      </c>
      <c r="Q473" s="107"/>
      <c r="R473" s="107">
        <v>9357.9549999999999</v>
      </c>
      <c r="S473" s="107">
        <v>18240</v>
      </c>
      <c r="T473" s="110">
        <v>27597.955000000002</v>
      </c>
      <c r="U473" s="110">
        <v>397961.43361333333</v>
      </c>
    </row>
    <row r="474" spans="1:21" ht="22.5" x14ac:dyDescent="0.2">
      <c r="A474" s="103" t="s">
        <v>1072</v>
      </c>
      <c r="B474" s="103" t="s">
        <v>684</v>
      </c>
      <c r="C474" s="104"/>
      <c r="D474" s="104"/>
      <c r="E474" s="105">
        <v>1</v>
      </c>
      <c r="F474" s="106">
        <v>28489.98</v>
      </c>
      <c r="G474" s="106">
        <v>341879.76</v>
      </c>
      <c r="H474" s="107">
        <v>26932.079999999994</v>
      </c>
      <c r="I474" s="107">
        <v>4748.3300000000008</v>
      </c>
      <c r="J474" s="107">
        <v>47483.3</v>
      </c>
      <c r="K474" s="108">
        <v>39316.172400000003</v>
      </c>
      <c r="L474" s="107">
        <v>10256.3928</v>
      </c>
      <c r="M474" s="107">
        <v>6837.5952000000007</v>
      </c>
      <c r="N474" s="107">
        <v>20512.785599999999</v>
      </c>
      <c r="O474" s="107">
        <v>24615.342720000001</v>
      </c>
      <c r="P474" s="109">
        <v>522581.75871999998</v>
      </c>
      <c r="Q474" s="107"/>
      <c r="R474" s="107">
        <v>0</v>
      </c>
      <c r="S474" s="107">
        <v>0</v>
      </c>
      <c r="T474" s="110">
        <v>0</v>
      </c>
      <c r="U474" s="110">
        <v>522581.75871999998</v>
      </c>
    </row>
    <row r="475" spans="1:21" ht="22.5" x14ac:dyDescent="0.2">
      <c r="A475" s="103" t="s">
        <v>1051</v>
      </c>
      <c r="B475" s="103" t="s">
        <v>684</v>
      </c>
      <c r="C475" s="104"/>
      <c r="D475" s="104"/>
      <c r="E475" s="105">
        <v>1</v>
      </c>
      <c r="F475" s="106">
        <v>16637.5</v>
      </c>
      <c r="G475" s="106">
        <v>199650</v>
      </c>
      <c r="H475" s="107">
        <v>0</v>
      </c>
      <c r="I475" s="107">
        <v>2772.916666666667</v>
      </c>
      <c r="J475" s="107">
        <v>27729.166666666668</v>
      </c>
      <c r="K475" s="108">
        <v>22959.75</v>
      </c>
      <c r="L475" s="107">
        <v>5989.5</v>
      </c>
      <c r="M475" s="107">
        <v>3993</v>
      </c>
      <c r="N475" s="107">
        <v>11979</v>
      </c>
      <c r="O475" s="107">
        <v>14374.8</v>
      </c>
      <c r="P475" s="109">
        <v>289448.1333333333</v>
      </c>
      <c r="Q475" s="107"/>
      <c r="R475" s="107">
        <v>14244.99</v>
      </c>
      <c r="S475" s="107">
        <v>23712</v>
      </c>
      <c r="T475" s="110">
        <v>37956.99</v>
      </c>
      <c r="U475" s="110">
        <v>327405.12333333329</v>
      </c>
    </row>
    <row r="476" spans="1:21" ht="22.5" x14ac:dyDescent="0.2">
      <c r="A476" s="103" t="s">
        <v>1061</v>
      </c>
      <c r="B476" s="103" t="s">
        <v>684</v>
      </c>
      <c r="C476" s="104"/>
      <c r="D476" s="104"/>
      <c r="E476" s="105">
        <v>1</v>
      </c>
      <c r="F476" s="106">
        <v>16230.76</v>
      </c>
      <c r="G476" s="106">
        <v>194769.12</v>
      </c>
      <c r="H476" s="107">
        <v>23084.639999999999</v>
      </c>
      <c r="I476" s="107">
        <v>2705.1266666666666</v>
      </c>
      <c r="J476" s="107">
        <v>27051.266666666663</v>
      </c>
      <c r="K476" s="108">
        <v>22398.448800000002</v>
      </c>
      <c r="L476" s="107">
        <v>5843.0735999999997</v>
      </c>
      <c r="M476" s="107">
        <v>3895.3824</v>
      </c>
      <c r="N476" s="107">
        <v>11686.147199999999</v>
      </c>
      <c r="O476" s="107">
        <v>14023.376639999999</v>
      </c>
      <c r="P476" s="109">
        <v>305456.58197333332</v>
      </c>
      <c r="Q476" s="107"/>
      <c r="R476" s="107">
        <v>8318.75</v>
      </c>
      <c r="S476" s="107">
        <v>23712</v>
      </c>
      <c r="T476" s="110">
        <v>32030.75</v>
      </c>
      <c r="U476" s="110">
        <v>337487.33197333332</v>
      </c>
    </row>
    <row r="477" spans="1:21" ht="22.5" x14ac:dyDescent="0.2">
      <c r="A477" s="103" t="s">
        <v>1064</v>
      </c>
      <c r="B477" s="103" t="s">
        <v>684</v>
      </c>
      <c r="C477" s="104"/>
      <c r="D477" s="104"/>
      <c r="E477" s="105">
        <v>3</v>
      </c>
      <c r="F477" s="106">
        <v>51418.06</v>
      </c>
      <c r="G477" s="106">
        <v>617016.72</v>
      </c>
      <c r="H477" s="107">
        <v>46169.279999999992</v>
      </c>
      <c r="I477" s="107">
        <v>8569.6766666666681</v>
      </c>
      <c r="J477" s="107">
        <v>85696.766666666663</v>
      </c>
      <c r="K477" s="108">
        <v>70956.9228</v>
      </c>
      <c r="L477" s="107">
        <v>18510.5016</v>
      </c>
      <c r="M477" s="107">
        <v>12340.3344</v>
      </c>
      <c r="N477" s="107">
        <v>37021.003199999999</v>
      </c>
      <c r="O477" s="107">
        <v>44425.203839999995</v>
      </c>
      <c r="P477" s="109">
        <v>940706.40917333344</v>
      </c>
      <c r="Q477" s="107"/>
      <c r="R477" s="107">
        <v>8115.38</v>
      </c>
      <c r="S477" s="107">
        <v>18240</v>
      </c>
      <c r="T477" s="110">
        <v>26355.38</v>
      </c>
      <c r="U477" s="110">
        <v>967061.78917333344</v>
      </c>
    </row>
    <row r="478" spans="1:21" ht="22.5" x14ac:dyDescent="0.2">
      <c r="A478" s="103" t="s">
        <v>1119</v>
      </c>
      <c r="B478" s="103" t="s">
        <v>684</v>
      </c>
      <c r="C478" s="104"/>
      <c r="D478" s="104"/>
      <c r="E478" s="105">
        <v>1</v>
      </c>
      <c r="F478" s="106">
        <v>17345.2</v>
      </c>
      <c r="G478" s="106">
        <v>208142.40000000002</v>
      </c>
      <c r="H478" s="107">
        <v>11542.32</v>
      </c>
      <c r="I478" s="107">
        <v>2890.8666666666672</v>
      </c>
      <c r="J478" s="107">
        <v>28908.666666666672</v>
      </c>
      <c r="K478" s="108">
        <v>23936.376000000004</v>
      </c>
      <c r="L478" s="107">
        <v>6244.2720000000008</v>
      </c>
      <c r="M478" s="107">
        <v>4162.8480000000009</v>
      </c>
      <c r="N478" s="107">
        <v>12488.544000000002</v>
      </c>
      <c r="O478" s="107">
        <v>14986.2528</v>
      </c>
      <c r="P478" s="109">
        <v>313302.54613333335</v>
      </c>
      <c r="Q478" s="107"/>
      <c r="R478" s="107">
        <v>25709.03</v>
      </c>
      <c r="S478" s="107">
        <v>71136</v>
      </c>
      <c r="T478" s="110">
        <v>96845.03</v>
      </c>
      <c r="U478" s="110">
        <v>410147.57613333338</v>
      </c>
    </row>
    <row r="479" spans="1:21" ht="22.5" x14ac:dyDescent="0.2">
      <c r="A479" s="103" t="s">
        <v>1161</v>
      </c>
      <c r="B479" s="103" t="s">
        <v>684</v>
      </c>
      <c r="C479" s="104"/>
      <c r="D479" s="104"/>
      <c r="E479" s="105">
        <v>2</v>
      </c>
      <c r="F479" s="106">
        <v>39337</v>
      </c>
      <c r="G479" s="106">
        <v>472044</v>
      </c>
      <c r="H479" s="107">
        <v>50016.719999999994</v>
      </c>
      <c r="I479" s="107">
        <v>6556.1666666666661</v>
      </c>
      <c r="J479" s="107">
        <v>65561.666666666657</v>
      </c>
      <c r="K479" s="108">
        <v>54285.060000000005</v>
      </c>
      <c r="L479" s="107">
        <v>14161.32</v>
      </c>
      <c r="M479" s="107">
        <v>9440.880000000001</v>
      </c>
      <c r="N479" s="107">
        <v>28322.639999999999</v>
      </c>
      <c r="O479" s="107">
        <v>33987.167999999998</v>
      </c>
      <c r="P479" s="109">
        <v>734375.6213333332</v>
      </c>
      <c r="Q479" s="107"/>
      <c r="R479" s="107">
        <v>8672.6</v>
      </c>
      <c r="S479" s="107">
        <v>23712</v>
      </c>
      <c r="T479" s="110">
        <v>32384.6</v>
      </c>
      <c r="U479" s="110">
        <v>766760.22133333317</v>
      </c>
    </row>
    <row r="480" spans="1:21" ht="22.5" x14ac:dyDescent="0.2">
      <c r="A480" s="103" t="s">
        <v>1181</v>
      </c>
      <c r="B480" s="103" t="s">
        <v>684</v>
      </c>
      <c r="C480" s="104"/>
      <c r="D480" s="104"/>
      <c r="E480" s="105">
        <v>1</v>
      </c>
      <c r="F480" s="106">
        <v>10800</v>
      </c>
      <c r="G480" s="106">
        <v>129600</v>
      </c>
      <c r="H480" s="107">
        <v>15389.76</v>
      </c>
      <c r="I480" s="107">
        <v>1800</v>
      </c>
      <c r="J480" s="107">
        <v>18000</v>
      </c>
      <c r="K480" s="108">
        <v>14904</v>
      </c>
      <c r="L480" s="107">
        <v>3888</v>
      </c>
      <c r="M480" s="107">
        <v>2592</v>
      </c>
      <c r="N480" s="107">
        <v>7776</v>
      </c>
      <c r="O480" s="107">
        <v>9331.1999999999989</v>
      </c>
      <c r="P480" s="109">
        <v>203280.96000000002</v>
      </c>
      <c r="Q480" s="107"/>
      <c r="R480" s="107">
        <v>19668.5</v>
      </c>
      <c r="S480" s="107">
        <v>47424</v>
      </c>
      <c r="T480" s="110">
        <v>67092.5</v>
      </c>
      <c r="U480" s="110">
        <v>270373.46000000002</v>
      </c>
    </row>
    <row r="481" spans="1:21" x14ac:dyDescent="0.2">
      <c r="A481" s="103" t="s">
        <v>1053</v>
      </c>
      <c r="B481" s="103" t="s">
        <v>670</v>
      </c>
      <c r="C481" s="104"/>
      <c r="D481" s="104"/>
      <c r="E481" s="105">
        <v>1</v>
      </c>
      <c r="F481" s="106">
        <v>24662.6</v>
      </c>
      <c r="G481" s="106">
        <v>295951.19999999995</v>
      </c>
      <c r="H481" s="107">
        <v>30779.52</v>
      </c>
      <c r="I481" s="107">
        <v>4110.4333333333334</v>
      </c>
      <c r="J481" s="107">
        <v>41104.333333333328</v>
      </c>
      <c r="K481" s="108">
        <v>34034.387999999999</v>
      </c>
      <c r="L481" s="107">
        <v>8878.5359999999982</v>
      </c>
      <c r="M481" s="107">
        <v>5919.0239999999994</v>
      </c>
      <c r="N481" s="107">
        <v>17757.071999999996</v>
      </c>
      <c r="O481" s="107">
        <v>21308.486399999994</v>
      </c>
      <c r="P481" s="109">
        <v>459842.99306666659</v>
      </c>
      <c r="Q481" s="107"/>
      <c r="R481" s="107">
        <v>1080091.0900000003</v>
      </c>
      <c r="S481" s="107">
        <v>2494992</v>
      </c>
      <c r="T481" s="110">
        <v>3575083.0900000003</v>
      </c>
      <c r="U481" s="110">
        <v>4034926.083066667</v>
      </c>
    </row>
    <row r="482" spans="1:21" x14ac:dyDescent="0.2">
      <c r="A482" s="103" t="s">
        <v>1042</v>
      </c>
      <c r="B482" s="103" t="s">
        <v>670</v>
      </c>
      <c r="C482" s="104"/>
      <c r="D482" s="104"/>
      <c r="E482" s="105">
        <v>1</v>
      </c>
      <c r="F482" s="106">
        <v>22851.040000000001</v>
      </c>
      <c r="G482" s="106">
        <v>274212.47999999998</v>
      </c>
      <c r="H482" s="107">
        <v>30779.52</v>
      </c>
      <c r="I482" s="107">
        <v>3808.5066666666667</v>
      </c>
      <c r="J482" s="107">
        <v>38085.066666666666</v>
      </c>
      <c r="K482" s="108">
        <v>31534.4352</v>
      </c>
      <c r="L482" s="107">
        <v>8226.3743999999988</v>
      </c>
      <c r="M482" s="107">
        <v>5484.2496000000001</v>
      </c>
      <c r="N482" s="107">
        <v>16452.748799999998</v>
      </c>
      <c r="O482" s="107">
        <v>19743.298559999996</v>
      </c>
      <c r="P482" s="109">
        <v>428326.67989333323</v>
      </c>
      <c r="Q482" s="107"/>
      <c r="R482" s="107">
        <v>12331.3</v>
      </c>
      <c r="S482" s="107">
        <v>23712</v>
      </c>
      <c r="T482" s="110">
        <v>36043.300000000003</v>
      </c>
      <c r="U482" s="110">
        <v>464369.97989333322</v>
      </c>
    </row>
    <row r="483" spans="1:21" x14ac:dyDescent="0.2">
      <c r="A483" s="103" t="s">
        <v>1206</v>
      </c>
      <c r="B483" s="103" t="s">
        <v>670</v>
      </c>
      <c r="C483" s="104"/>
      <c r="D483" s="104"/>
      <c r="E483" s="105">
        <v>8</v>
      </c>
      <c r="F483" s="106">
        <v>194804.96</v>
      </c>
      <c r="G483" s="106">
        <v>2337659.52</v>
      </c>
      <c r="H483" s="107">
        <v>215456.63999999996</v>
      </c>
      <c r="I483" s="107">
        <v>32467.493333333336</v>
      </c>
      <c r="J483" s="107">
        <v>324674.93333333335</v>
      </c>
      <c r="K483" s="108">
        <v>268830.84480000002</v>
      </c>
      <c r="L483" s="107">
        <v>70129.785600000003</v>
      </c>
      <c r="M483" s="107">
        <v>46753.190400000007</v>
      </c>
      <c r="N483" s="107">
        <v>140259.57120000001</v>
      </c>
      <c r="O483" s="107">
        <v>168311.48543999999</v>
      </c>
      <c r="P483" s="109">
        <v>3604543.4641066673</v>
      </c>
      <c r="Q483" s="107"/>
      <c r="R483" s="107">
        <v>11425.52</v>
      </c>
      <c r="S483" s="107">
        <v>23712</v>
      </c>
      <c r="T483" s="110">
        <v>35137.520000000004</v>
      </c>
      <c r="U483" s="110">
        <v>3639680.9841066673</v>
      </c>
    </row>
    <row r="484" spans="1:21" x14ac:dyDescent="0.2">
      <c r="A484" s="103" t="s">
        <v>1207</v>
      </c>
      <c r="B484" s="103" t="s">
        <v>670</v>
      </c>
      <c r="C484" s="104"/>
      <c r="D484" s="104"/>
      <c r="E484" s="105">
        <v>1</v>
      </c>
      <c r="F484" s="106">
        <v>21678</v>
      </c>
      <c r="G484" s="106">
        <v>260136</v>
      </c>
      <c r="H484" s="107">
        <v>26932.079999999994</v>
      </c>
      <c r="I484" s="107">
        <v>3613</v>
      </c>
      <c r="J484" s="107">
        <v>36130</v>
      </c>
      <c r="K484" s="108">
        <v>29915.640000000003</v>
      </c>
      <c r="L484" s="107">
        <v>7804.08</v>
      </c>
      <c r="M484" s="107">
        <v>5202.72</v>
      </c>
      <c r="N484" s="107">
        <v>15608.16</v>
      </c>
      <c r="O484" s="107">
        <v>18729.791999999998</v>
      </c>
      <c r="P484" s="109">
        <v>404071.47200000001</v>
      </c>
      <c r="Q484" s="107"/>
      <c r="R484" s="107">
        <v>97402.48</v>
      </c>
      <c r="S484" s="107">
        <v>189696</v>
      </c>
      <c r="T484" s="110">
        <v>287098.48</v>
      </c>
      <c r="U484" s="110">
        <v>691169.95200000005</v>
      </c>
    </row>
    <row r="485" spans="1:21" x14ac:dyDescent="0.2">
      <c r="A485" s="103" t="s">
        <v>1208</v>
      </c>
      <c r="B485" s="103" t="s">
        <v>670</v>
      </c>
      <c r="C485" s="104"/>
      <c r="D485" s="104"/>
      <c r="E485" s="105">
        <v>23</v>
      </c>
      <c r="F485" s="106">
        <v>469016.12000000005</v>
      </c>
      <c r="G485" s="106">
        <v>5628193.4399999995</v>
      </c>
      <c r="H485" s="107">
        <v>400133.76</v>
      </c>
      <c r="I485" s="107">
        <v>78169.353333333362</v>
      </c>
      <c r="J485" s="107">
        <v>781693.53333333321</v>
      </c>
      <c r="K485" s="108">
        <v>647242.24559999991</v>
      </c>
      <c r="L485" s="107">
        <v>168845.80319999999</v>
      </c>
      <c r="M485" s="107">
        <v>112563.86879999998</v>
      </c>
      <c r="N485" s="107">
        <v>337691.60639999999</v>
      </c>
      <c r="O485" s="107">
        <v>405229.92767999991</v>
      </c>
      <c r="P485" s="109">
        <v>8559763.5383466668</v>
      </c>
      <c r="Q485" s="107"/>
      <c r="R485" s="107">
        <v>10839</v>
      </c>
      <c r="S485" s="107">
        <v>23712</v>
      </c>
      <c r="T485" s="110">
        <v>34551</v>
      </c>
      <c r="U485" s="110">
        <v>8594314.5383466668</v>
      </c>
    </row>
    <row r="486" spans="1:21" x14ac:dyDescent="0.2">
      <c r="A486" s="103" t="s">
        <v>1209</v>
      </c>
      <c r="B486" s="103" t="s">
        <v>670</v>
      </c>
      <c r="C486" s="104"/>
      <c r="D486" s="104"/>
      <c r="E486" s="105">
        <v>3</v>
      </c>
      <c r="F486" s="106">
        <v>50760</v>
      </c>
      <c r="G486" s="106">
        <v>609120</v>
      </c>
      <c r="H486" s="107">
        <v>0</v>
      </c>
      <c r="I486" s="107">
        <v>8460</v>
      </c>
      <c r="J486" s="107">
        <v>84600</v>
      </c>
      <c r="K486" s="108">
        <v>70048.800000000003</v>
      </c>
      <c r="L486" s="107">
        <v>18273.599999999999</v>
      </c>
      <c r="M486" s="107">
        <v>12182.400000000001</v>
      </c>
      <c r="N486" s="107">
        <v>36547.199999999997</v>
      </c>
      <c r="O486" s="107">
        <v>43856.639999999999</v>
      </c>
      <c r="P486" s="109">
        <v>883088.64</v>
      </c>
      <c r="Q486" s="107"/>
      <c r="R486" s="107">
        <v>234508.06000000003</v>
      </c>
      <c r="S486" s="107">
        <v>545376</v>
      </c>
      <c r="T486" s="110">
        <v>779884.06</v>
      </c>
      <c r="U486" s="110">
        <v>1662972.7000000002</v>
      </c>
    </row>
    <row r="487" spans="1:21" x14ac:dyDescent="0.2">
      <c r="A487" s="103" t="s">
        <v>1210</v>
      </c>
      <c r="B487" s="103" t="s">
        <v>670</v>
      </c>
      <c r="C487" s="104"/>
      <c r="D487" s="104"/>
      <c r="E487" s="105">
        <v>39</v>
      </c>
      <c r="F487" s="106">
        <v>772356.56000000017</v>
      </c>
      <c r="G487" s="106">
        <v>9268278.7199999988</v>
      </c>
      <c r="H487" s="107">
        <v>477082.56000000011</v>
      </c>
      <c r="I487" s="107">
        <v>128726.09333333335</v>
      </c>
      <c r="J487" s="107">
        <v>1287260.9333333333</v>
      </c>
      <c r="K487" s="108">
        <v>1065852.0527999997</v>
      </c>
      <c r="L487" s="107">
        <v>278048.36159999989</v>
      </c>
      <c r="M487" s="107">
        <v>185365.57439999998</v>
      </c>
      <c r="N487" s="107">
        <v>556096.72319999977</v>
      </c>
      <c r="O487" s="107">
        <v>667316.06784000015</v>
      </c>
      <c r="P487" s="109">
        <v>13914027.086506667</v>
      </c>
      <c r="Q487" s="107"/>
      <c r="R487" s="107">
        <v>25380</v>
      </c>
      <c r="S487" s="107">
        <v>71136</v>
      </c>
      <c r="T487" s="110">
        <v>96516</v>
      </c>
      <c r="U487" s="110">
        <v>14010543.086506667</v>
      </c>
    </row>
    <row r="488" spans="1:21" x14ac:dyDescent="0.2">
      <c r="A488" s="103" t="s">
        <v>1043</v>
      </c>
      <c r="B488" s="103" t="s">
        <v>670</v>
      </c>
      <c r="C488" s="104"/>
      <c r="D488" s="104"/>
      <c r="E488" s="105">
        <v>2</v>
      </c>
      <c r="F488" s="106">
        <v>35310.14</v>
      </c>
      <c r="G488" s="106">
        <v>423721.68</v>
      </c>
      <c r="H488" s="107">
        <v>0</v>
      </c>
      <c r="I488" s="107">
        <v>5885.0233333333326</v>
      </c>
      <c r="J488" s="107">
        <v>58850.23333333333</v>
      </c>
      <c r="K488" s="108">
        <v>48727.993199999997</v>
      </c>
      <c r="L488" s="107">
        <v>12711.650399999999</v>
      </c>
      <c r="M488" s="107">
        <v>8474.4336000000003</v>
      </c>
      <c r="N488" s="107">
        <v>25423.300799999997</v>
      </c>
      <c r="O488" s="107">
        <v>30507.960959999997</v>
      </c>
      <c r="P488" s="109">
        <v>614302.27562666661</v>
      </c>
      <c r="Q488" s="107"/>
      <c r="R488" s="107">
        <v>386178.28000000009</v>
      </c>
      <c r="S488" s="107">
        <v>942768</v>
      </c>
      <c r="T488" s="110">
        <v>1328946.28</v>
      </c>
      <c r="U488" s="110">
        <v>1943248.5556266666</v>
      </c>
    </row>
    <row r="489" spans="1:21" x14ac:dyDescent="0.2">
      <c r="A489" s="103" t="s">
        <v>1211</v>
      </c>
      <c r="B489" s="103" t="s">
        <v>670</v>
      </c>
      <c r="C489" s="104"/>
      <c r="D489" s="104"/>
      <c r="E489" s="105">
        <v>2</v>
      </c>
      <c r="F489" s="106">
        <v>33392.080000000002</v>
      </c>
      <c r="G489" s="106">
        <v>400704.96</v>
      </c>
      <c r="H489" s="107">
        <v>50016.719999999994</v>
      </c>
      <c r="I489" s="107">
        <v>5565.3466666666673</v>
      </c>
      <c r="J489" s="107">
        <v>55653.466666666667</v>
      </c>
      <c r="K489" s="108">
        <v>46081.070400000004</v>
      </c>
      <c r="L489" s="107">
        <v>12021.148800000001</v>
      </c>
      <c r="M489" s="107">
        <v>8014.0992000000006</v>
      </c>
      <c r="N489" s="107">
        <v>24042.297600000002</v>
      </c>
      <c r="O489" s="107">
        <v>28850.757119999998</v>
      </c>
      <c r="P489" s="109">
        <v>630949.86645333341</v>
      </c>
      <c r="Q489" s="107"/>
      <c r="R489" s="107">
        <v>17655.07</v>
      </c>
      <c r="S489" s="107">
        <v>47424</v>
      </c>
      <c r="T489" s="110">
        <v>65079.07</v>
      </c>
      <c r="U489" s="110">
        <v>696028.93645333336</v>
      </c>
    </row>
    <row r="490" spans="1:21" x14ac:dyDescent="0.2">
      <c r="A490" s="103" t="s">
        <v>1057</v>
      </c>
      <c r="B490" s="103" t="s">
        <v>670</v>
      </c>
      <c r="C490" s="104"/>
      <c r="D490" s="104"/>
      <c r="E490" s="105">
        <v>1</v>
      </c>
      <c r="F490" s="106">
        <v>17336</v>
      </c>
      <c r="G490" s="106">
        <v>208032</v>
      </c>
      <c r="H490" s="107">
        <v>23084.639999999999</v>
      </c>
      <c r="I490" s="107">
        <v>2889.3333333333335</v>
      </c>
      <c r="J490" s="107">
        <v>28893.333333333332</v>
      </c>
      <c r="K490" s="108">
        <v>23923.68</v>
      </c>
      <c r="L490" s="107">
        <v>6240.96</v>
      </c>
      <c r="M490" s="107">
        <v>4160.6400000000003</v>
      </c>
      <c r="N490" s="107">
        <v>12481.92</v>
      </c>
      <c r="O490" s="107">
        <v>14978.303999999998</v>
      </c>
      <c r="P490" s="109">
        <v>324684.81066666672</v>
      </c>
      <c r="Q490" s="107"/>
      <c r="R490" s="107">
        <v>16696.04</v>
      </c>
      <c r="S490" s="107">
        <v>47424</v>
      </c>
      <c r="T490" s="110">
        <v>64120.04</v>
      </c>
      <c r="U490" s="110">
        <v>388804.85066666669</v>
      </c>
    </row>
    <row r="491" spans="1:21" x14ac:dyDescent="0.2">
      <c r="A491" s="103" t="s">
        <v>1115</v>
      </c>
      <c r="B491" s="103" t="s">
        <v>670</v>
      </c>
      <c r="C491" s="104"/>
      <c r="D491" s="104"/>
      <c r="E491" s="105">
        <v>1</v>
      </c>
      <c r="F491" s="106">
        <v>17246</v>
      </c>
      <c r="G491" s="106">
        <v>206952</v>
      </c>
      <c r="H491" s="107">
        <v>0</v>
      </c>
      <c r="I491" s="107">
        <v>2874.3333333333335</v>
      </c>
      <c r="J491" s="107">
        <v>28743.333333333332</v>
      </c>
      <c r="K491" s="108">
        <v>23799.48</v>
      </c>
      <c r="L491" s="107">
        <v>6208.5599999999995</v>
      </c>
      <c r="M491" s="107">
        <v>4139.04</v>
      </c>
      <c r="N491" s="107">
        <v>12417.119999999999</v>
      </c>
      <c r="O491" s="107">
        <v>14900.543999999998</v>
      </c>
      <c r="P491" s="109">
        <v>300034.41066666663</v>
      </c>
      <c r="Q491" s="107"/>
      <c r="R491" s="107">
        <v>8668</v>
      </c>
      <c r="S491" s="107">
        <v>23712</v>
      </c>
      <c r="T491" s="110">
        <v>32380</v>
      </c>
      <c r="U491" s="110">
        <v>332414.41066666663</v>
      </c>
    </row>
    <row r="492" spans="1:21" x14ac:dyDescent="0.2">
      <c r="A492" s="103" t="s">
        <v>1146</v>
      </c>
      <c r="B492" s="103" t="s">
        <v>670</v>
      </c>
      <c r="C492" s="104"/>
      <c r="D492" s="104"/>
      <c r="E492" s="105">
        <v>1</v>
      </c>
      <c r="F492" s="106">
        <v>16761</v>
      </c>
      <c r="G492" s="106">
        <v>201132</v>
      </c>
      <c r="H492" s="107">
        <v>0</v>
      </c>
      <c r="I492" s="107">
        <v>2793.5000000000005</v>
      </c>
      <c r="J492" s="107">
        <v>27935.000000000004</v>
      </c>
      <c r="K492" s="108">
        <v>23130.18</v>
      </c>
      <c r="L492" s="107">
        <v>6033.96</v>
      </c>
      <c r="M492" s="107">
        <v>4022.64</v>
      </c>
      <c r="N492" s="107">
        <v>12067.92</v>
      </c>
      <c r="O492" s="107">
        <v>14481.503999999999</v>
      </c>
      <c r="P492" s="109">
        <v>291596.70399999997</v>
      </c>
      <c r="Q492" s="107"/>
      <c r="R492" s="107">
        <v>8623</v>
      </c>
      <c r="S492" s="107">
        <v>23712</v>
      </c>
      <c r="T492" s="110">
        <v>32335</v>
      </c>
      <c r="U492" s="110">
        <v>323931.70399999997</v>
      </c>
    </row>
    <row r="493" spans="1:21" x14ac:dyDescent="0.2">
      <c r="A493" s="103" t="s">
        <v>1058</v>
      </c>
      <c r="B493" s="103" t="s">
        <v>670</v>
      </c>
      <c r="C493" s="104"/>
      <c r="D493" s="104"/>
      <c r="E493" s="105">
        <v>1</v>
      </c>
      <c r="F493" s="106">
        <v>18245.580000000002</v>
      </c>
      <c r="G493" s="106">
        <v>218946.96000000002</v>
      </c>
      <c r="H493" s="107">
        <v>0</v>
      </c>
      <c r="I493" s="107">
        <v>3040.9300000000003</v>
      </c>
      <c r="J493" s="107">
        <v>30409.300000000003</v>
      </c>
      <c r="K493" s="108">
        <v>25178.900400000002</v>
      </c>
      <c r="L493" s="107">
        <v>6568.4088000000002</v>
      </c>
      <c r="M493" s="107">
        <v>4378.9392000000007</v>
      </c>
      <c r="N493" s="107">
        <v>13136.8176</v>
      </c>
      <c r="O493" s="107">
        <v>15764.181120000001</v>
      </c>
      <c r="P493" s="109">
        <v>317424.43712000002</v>
      </c>
      <c r="Q493" s="107"/>
      <c r="R493" s="107">
        <v>8380.5</v>
      </c>
      <c r="S493" s="107">
        <v>23712</v>
      </c>
      <c r="T493" s="110">
        <v>32092.5</v>
      </c>
      <c r="U493" s="110">
        <v>349516.93712000002</v>
      </c>
    </row>
    <row r="494" spans="1:21" x14ac:dyDescent="0.2">
      <c r="A494" s="103" t="s">
        <v>1038</v>
      </c>
      <c r="B494" s="103" t="s">
        <v>670</v>
      </c>
      <c r="C494" s="104"/>
      <c r="D494" s="104"/>
      <c r="E494" s="105">
        <v>1</v>
      </c>
      <c r="F494" s="106">
        <v>68144.7</v>
      </c>
      <c r="G494" s="106">
        <v>817736.39999999991</v>
      </c>
      <c r="H494" s="107">
        <v>0</v>
      </c>
      <c r="I494" s="107">
        <v>11357.449999999999</v>
      </c>
      <c r="J494" s="107">
        <v>113574.49999999999</v>
      </c>
      <c r="K494" s="108">
        <v>94039.685999999987</v>
      </c>
      <c r="L494" s="107">
        <v>24532.091999999997</v>
      </c>
      <c r="M494" s="107">
        <v>16354.727999999999</v>
      </c>
      <c r="N494" s="107">
        <v>49064.183999999994</v>
      </c>
      <c r="O494" s="107">
        <v>58877.020799999991</v>
      </c>
      <c r="P494" s="109">
        <v>1185536.0607999996</v>
      </c>
      <c r="Q494" s="107"/>
      <c r="R494" s="107">
        <v>9122.7900000000009</v>
      </c>
      <c r="S494" s="107">
        <v>23712</v>
      </c>
      <c r="T494" s="110">
        <v>32834.79</v>
      </c>
      <c r="U494" s="110">
        <v>1218370.8507999997</v>
      </c>
    </row>
    <row r="495" spans="1:21" x14ac:dyDescent="0.2">
      <c r="A495" s="103" t="s">
        <v>1212</v>
      </c>
      <c r="B495" s="103" t="s">
        <v>670</v>
      </c>
      <c r="C495" s="104"/>
      <c r="D495" s="104"/>
      <c r="E495" s="105">
        <v>1</v>
      </c>
      <c r="F495" s="106">
        <v>13875.71</v>
      </c>
      <c r="G495" s="106">
        <v>166508.51999999999</v>
      </c>
      <c r="H495" s="107">
        <v>0</v>
      </c>
      <c r="I495" s="107">
        <v>2312.6183333333333</v>
      </c>
      <c r="J495" s="107">
        <v>23126.183333333334</v>
      </c>
      <c r="K495" s="108">
        <v>19148.479800000001</v>
      </c>
      <c r="L495" s="107">
        <v>4995.2555999999995</v>
      </c>
      <c r="M495" s="107">
        <v>3330.1704</v>
      </c>
      <c r="N495" s="107">
        <v>9990.511199999999</v>
      </c>
      <c r="O495" s="107">
        <v>11988.613439999999</v>
      </c>
      <c r="P495" s="109">
        <v>241400.35210666666</v>
      </c>
      <c r="Q495" s="107"/>
      <c r="R495" s="107">
        <v>0</v>
      </c>
      <c r="S495" s="107">
        <v>0</v>
      </c>
      <c r="T495" s="110">
        <v>0</v>
      </c>
      <c r="U495" s="110">
        <v>241400.35210666666</v>
      </c>
    </row>
    <row r="496" spans="1:21" x14ac:dyDescent="0.2">
      <c r="A496" s="103" t="s">
        <v>1068</v>
      </c>
      <c r="B496" s="103" t="s">
        <v>670</v>
      </c>
      <c r="C496" s="104"/>
      <c r="D496" s="104"/>
      <c r="E496" s="105">
        <v>1</v>
      </c>
      <c r="F496" s="106">
        <v>0</v>
      </c>
      <c r="G496" s="106">
        <v>0</v>
      </c>
      <c r="H496" s="107">
        <v>0</v>
      </c>
      <c r="I496" s="107">
        <v>0</v>
      </c>
      <c r="J496" s="107">
        <v>0</v>
      </c>
      <c r="K496" s="108">
        <v>0</v>
      </c>
      <c r="L496" s="107">
        <v>0</v>
      </c>
      <c r="M496" s="107">
        <v>0</v>
      </c>
      <c r="N496" s="107">
        <v>0</v>
      </c>
      <c r="O496" s="107">
        <v>0</v>
      </c>
      <c r="P496" s="109">
        <v>0</v>
      </c>
      <c r="Q496" s="107"/>
      <c r="R496" s="107">
        <v>6937.8549999999996</v>
      </c>
      <c r="S496" s="107">
        <v>18240</v>
      </c>
      <c r="T496" s="110">
        <v>25177.855</v>
      </c>
      <c r="U496" s="110">
        <v>25177.855</v>
      </c>
    </row>
    <row r="497" spans="1:21" x14ac:dyDescent="0.2">
      <c r="A497" s="103" t="s">
        <v>1148</v>
      </c>
      <c r="B497" s="103" t="s">
        <v>670</v>
      </c>
      <c r="C497" s="104"/>
      <c r="D497" s="104"/>
      <c r="E497" s="105">
        <v>1</v>
      </c>
      <c r="F497" s="106">
        <v>25203.52</v>
      </c>
      <c r="G497" s="106">
        <v>302442.23999999999</v>
      </c>
      <c r="H497" s="107">
        <v>23084.639999999999</v>
      </c>
      <c r="I497" s="107">
        <v>4200.586666666667</v>
      </c>
      <c r="J497" s="107">
        <v>42005.866666666669</v>
      </c>
      <c r="K497" s="108">
        <v>34780.857600000003</v>
      </c>
      <c r="L497" s="107">
        <v>9073.2672000000002</v>
      </c>
      <c r="M497" s="107">
        <v>6048.8447999999999</v>
      </c>
      <c r="N497" s="107">
        <v>18146.5344</v>
      </c>
      <c r="O497" s="107">
        <v>21775.841279999997</v>
      </c>
      <c r="P497" s="109">
        <v>461558.67861333338</v>
      </c>
      <c r="Q497" s="107"/>
      <c r="R497" s="107">
        <v>0</v>
      </c>
      <c r="S497" s="107">
        <v>0</v>
      </c>
      <c r="T497" s="110">
        <v>0</v>
      </c>
      <c r="U497" s="110">
        <v>461558.67861333338</v>
      </c>
    </row>
    <row r="498" spans="1:21" x14ac:dyDescent="0.2">
      <c r="A498" s="103" t="s">
        <v>1213</v>
      </c>
      <c r="B498" s="103" t="s">
        <v>670</v>
      </c>
      <c r="C498" s="104"/>
      <c r="D498" s="104"/>
      <c r="E498" s="105">
        <v>3</v>
      </c>
      <c r="F498" s="106">
        <v>52348.229999999996</v>
      </c>
      <c r="G498" s="106">
        <v>628178.76</v>
      </c>
      <c r="H498" s="107">
        <v>30779.52</v>
      </c>
      <c r="I498" s="107">
        <v>8724.7049999999999</v>
      </c>
      <c r="J498" s="107">
        <v>87247.049999999988</v>
      </c>
      <c r="K498" s="108">
        <v>72240.557399999991</v>
      </c>
      <c r="L498" s="107">
        <v>18845.362799999999</v>
      </c>
      <c r="M498" s="107">
        <v>12563.575199999999</v>
      </c>
      <c r="N498" s="107">
        <v>37690.725599999998</v>
      </c>
      <c r="O498" s="107">
        <v>45228.870719999992</v>
      </c>
      <c r="P498" s="109">
        <v>941499.12671999994</v>
      </c>
      <c r="Q498" s="107"/>
      <c r="R498" s="107">
        <v>12601.76</v>
      </c>
      <c r="S498" s="107">
        <v>18240</v>
      </c>
      <c r="T498" s="110">
        <v>30841.760000000002</v>
      </c>
      <c r="U498" s="110">
        <v>972340.88671999995</v>
      </c>
    </row>
    <row r="499" spans="1:21" x14ac:dyDescent="0.2">
      <c r="A499" s="103" t="s">
        <v>1214</v>
      </c>
      <c r="B499" s="103" t="s">
        <v>670</v>
      </c>
      <c r="C499" s="104"/>
      <c r="D499" s="104"/>
      <c r="E499" s="105">
        <v>1</v>
      </c>
      <c r="F499" s="106">
        <v>22358.79</v>
      </c>
      <c r="G499" s="106">
        <v>268305.48</v>
      </c>
      <c r="H499" s="107">
        <v>30779.52</v>
      </c>
      <c r="I499" s="107">
        <v>3726.4649999999997</v>
      </c>
      <c r="J499" s="107">
        <v>37264.649999999994</v>
      </c>
      <c r="K499" s="108">
        <v>30855.1302</v>
      </c>
      <c r="L499" s="107">
        <v>8049.1643999999987</v>
      </c>
      <c r="M499" s="107">
        <v>5366.1095999999998</v>
      </c>
      <c r="N499" s="107">
        <v>16098.328799999997</v>
      </c>
      <c r="O499" s="107">
        <v>19317.994559999996</v>
      </c>
      <c r="P499" s="109">
        <v>419762.84256000008</v>
      </c>
      <c r="Q499" s="107"/>
      <c r="R499" s="107">
        <v>26174.114999999998</v>
      </c>
      <c r="S499" s="107">
        <v>54720</v>
      </c>
      <c r="T499" s="110">
        <v>80894.114999999991</v>
      </c>
      <c r="U499" s="110">
        <v>500656.95756000007</v>
      </c>
    </row>
    <row r="500" spans="1:21" x14ac:dyDescent="0.2">
      <c r="A500" s="103" t="s">
        <v>1215</v>
      </c>
      <c r="B500" s="103" t="s">
        <v>670</v>
      </c>
      <c r="C500" s="104"/>
      <c r="D500" s="104"/>
      <c r="E500" s="105">
        <v>1</v>
      </c>
      <c r="F500" s="106">
        <v>22359.22</v>
      </c>
      <c r="G500" s="106">
        <v>268310.64</v>
      </c>
      <c r="H500" s="107">
        <v>26932.079999999994</v>
      </c>
      <c r="I500" s="107">
        <v>3726.5366666666669</v>
      </c>
      <c r="J500" s="107">
        <v>37265.366666666669</v>
      </c>
      <c r="K500" s="108">
        <v>30855.723600000001</v>
      </c>
      <c r="L500" s="107">
        <v>8049.3191999999999</v>
      </c>
      <c r="M500" s="107">
        <v>5366.2128000000002</v>
      </c>
      <c r="N500" s="107">
        <v>16098.6384</v>
      </c>
      <c r="O500" s="107">
        <v>19318.36608</v>
      </c>
      <c r="P500" s="109">
        <v>415922.88341333345</v>
      </c>
      <c r="Q500" s="107"/>
      <c r="R500" s="107">
        <v>11179.395</v>
      </c>
      <c r="S500" s="107">
        <v>18240</v>
      </c>
      <c r="T500" s="110">
        <v>29419.395</v>
      </c>
      <c r="U500" s="110">
        <v>445342.27841333346</v>
      </c>
    </row>
    <row r="501" spans="1:21" x14ac:dyDescent="0.2">
      <c r="A501" s="103" t="s">
        <v>1039</v>
      </c>
      <c r="B501" s="103" t="s">
        <v>670</v>
      </c>
      <c r="C501" s="104"/>
      <c r="D501" s="104"/>
      <c r="E501" s="105">
        <v>2</v>
      </c>
      <c r="F501" s="106">
        <v>84348.36</v>
      </c>
      <c r="G501" s="106">
        <v>1012180.3200000001</v>
      </c>
      <c r="H501" s="107">
        <v>0</v>
      </c>
      <c r="I501" s="107">
        <v>14058.060000000001</v>
      </c>
      <c r="J501" s="107">
        <v>140580.6</v>
      </c>
      <c r="K501" s="108">
        <v>116400.73680000001</v>
      </c>
      <c r="L501" s="107">
        <v>30365.409599999999</v>
      </c>
      <c r="M501" s="107">
        <v>20243.606400000001</v>
      </c>
      <c r="N501" s="107">
        <v>60730.819199999998</v>
      </c>
      <c r="O501" s="107">
        <v>72876.983040000006</v>
      </c>
      <c r="P501" s="109">
        <v>1467436.5350400002</v>
      </c>
      <c r="Q501" s="107"/>
      <c r="R501" s="107">
        <v>11179.61</v>
      </c>
      <c r="S501" s="107">
        <v>18240</v>
      </c>
      <c r="T501" s="110">
        <v>29419.61</v>
      </c>
      <c r="U501" s="110">
        <v>1496856.1450400003</v>
      </c>
    </row>
    <row r="502" spans="1:21" x14ac:dyDescent="0.2">
      <c r="A502" s="103" t="s">
        <v>1040</v>
      </c>
      <c r="B502" s="103" t="s">
        <v>670</v>
      </c>
      <c r="C502" s="104"/>
      <c r="D502" s="104"/>
      <c r="E502" s="105">
        <v>3</v>
      </c>
      <c r="F502" s="106">
        <v>91561.08</v>
      </c>
      <c r="G502" s="106">
        <v>1098732.96</v>
      </c>
      <c r="H502" s="107">
        <v>0</v>
      </c>
      <c r="I502" s="107">
        <v>15260.18</v>
      </c>
      <c r="J502" s="107">
        <v>152601.79999999999</v>
      </c>
      <c r="K502" s="108">
        <v>126354.2904</v>
      </c>
      <c r="L502" s="107">
        <v>32961.988799999999</v>
      </c>
      <c r="M502" s="107">
        <v>21974.659200000002</v>
      </c>
      <c r="N502" s="107">
        <v>65923.977599999998</v>
      </c>
      <c r="O502" s="107">
        <v>79108.773119999998</v>
      </c>
      <c r="P502" s="109">
        <v>1592918.6291200002</v>
      </c>
      <c r="Q502" s="107"/>
      <c r="R502" s="107">
        <v>0</v>
      </c>
      <c r="S502" s="107">
        <v>0</v>
      </c>
      <c r="T502" s="110">
        <v>0</v>
      </c>
      <c r="U502" s="110">
        <v>1592918.6291200002</v>
      </c>
    </row>
    <row r="503" spans="1:21" x14ac:dyDescent="0.2">
      <c r="A503" s="103" t="s">
        <v>1050</v>
      </c>
      <c r="B503" s="103" t="s">
        <v>670</v>
      </c>
      <c r="C503" s="104"/>
      <c r="D503" s="104"/>
      <c r="E503" s="105">
        <v>2</v>
      </c>
      <c r="F503" s="106">
        <v>42577.04</v>
      </c>
      <c r="G503" s="106">
        <v>510924.48</v>
      </c>
      <c r="H503" s="107">
        <v>0</v>
      </c>
      <c r="I503" s="107">
        <v>7096.1733333333341</v>
      </c>
      <c r="J503" s="107">
        <v>70961.733333333337</v>
      </c>
      <c r="K503" s="108">
        <v>58756.315199999997</v>
      </c>
      <c r="L503" s="107">
        <v>15327.734399999999</v>
      </c>
      <c r="M503" s="107">
        <v>10218.489599999999</v>
      </c>
      <c r="N503" s="107">
        <v>30655.468799999999</v>
      </c>
      <c r="O503" s="107">
        <v>36786.562559999998</v>
      </c>
      <c r="P503" s="109">
        <v>740726.95722666662</v>
      </c>
      <c r="Q503" s="107"/>
      <c r="R503" s="107">
        <v>0</v>
      </c>
      <c r="S503" s="107">
        <v>0</v>
      </c>
      <c r="T503" s="110">
        <v>0</v>
      </c>
      <c r="U503" s="110">
        <v>740726.95722666662</v>
      </c>
    </row>
    <row r="504" spans="1:21" x14ac:dyDescent="0.2">
      <c r="A504" s="103" t="s">
        <v>1072</v>
      </c>
      <c r="B504" s="103" t="s">
        <v>670</v>
      </c>
      <c r="C504" s="104"/>
      <c r="D504" s="104"/>
      <c r="E504" s="105">
        <v>3</v>
      </c>
      <c r="F504" s="106">
        <v>84870.64</v>
      </c>
      <c r="G504" s="106">
        <v>1018447.6799999999</v>
      </c>
      <c r="H504" s="107">
        <v>57711.599999999991</v>
      </c>
      <c r="I504" s="107">
        <v>14145.106666666667</v>
      </c>
      <c r="J504" s="107">
        <v>141451.06666666665</v>
      </c>
      <c r="K504" s="108">
        <v>117121.48319999999</v>
      </c>
      <c r="L504" s="107">
        <v>30553.430399999997</v>
      </c>
      <c r="M504" s="107">
        <v>20368.953599999997</v>
      </c>
      <c r="N504" s="107">
        <v>61106.860799999995</v>
      </c>
      <c r="O504" s="107">
        <v>73328.232959999994</v>
      </c>
      <c r="P504" s="109">
        <v>1534234.414293333</v>
      </c>
      <c r="Q504" s="107"/>
      <c r="R504" s="107">
        <v>0</v>
      </c>
      <c r="S504" s="107">
        <v>0</v>
      </c>
      <c r="T504" s="110">
        <v>0</v>
      </c>
      <c r="U504" s="110">
        <v>1534234.414293333</v>
      </c>
    </row>
    <row r="505" spans="1:21" x14ac:dyDescent="0.2">
      <c r="A505" s="103" t="s">
        <v>1051</v>
      </c>
      <c r="B505" s="103" t="s">
        <v>670</v>
      </c>
      <c r="C505" s="104"/>
      <c r="D505" s="104"/>
      <c r="E505" s="105">
        <v>1</v>
      </c>
      <c r="F505" s="106">
        <v>19892.759999999998</v>
      </c>
      <c r="G505" s="106">
        <v>238713.12</v>
      </c>
      <c r="H505" s="107">
        <v>0</v>
      </c>
      <c r="I505" s="107">
        <v>3315.46</v>
      </c>
      <c r="J505" s="107">
        <v>33154.6</v>
      </c>
      <c r="K505" s="108">
        <v>27452.0088</v>
      </c>
      <c r="L505" s="107">
        <v>7161.3935999999994</v>
      </c>
      <c r="M505" s="107">
        <v>4774.2623999999996</v>
      </c>
      <c r="N505" s="107">
        <v>14322.787199999999</v>
      </c>
      <c r="O505" s="107">
        <v>17187.344639999999</v>
      </c>
      <c r="P505" s="109">
        <v>346080.97664000007</v>
      </c>
      <c r="Q505" s="107"/>
      <c r="R505" s="107">
        <v>42435.32</v>
      </c>
      <c r="S505" s="107">
        <v>71136</v>
      </c>
      <c r="T505" s="110">
        <v>113571.32</v>
      </c>
      <c r="U505" s="110">
        <v>459652.29664000007</v>
      </c>
    </row>
    <row r="506" spans="1:21" x14ac:dyDescent="0.2">
      <c r="A506" s="103" t="s">
        <v>1216</v>
      </c>
      <c r="B506" s="103" t="s">
        <v>670</v>
      </c>
      <c r="C506" s="104"/>
      <c r="D506" s="104"/>
      <c r="E506" s="105">
        <v>3</v>
      </c>
      <c r="F506" s="106">
        <v>53939.100000000006</v>
      </c>
      <c r="G506" s="106">
        <v>647269.20000000007</v>
      </c>
      <c r="H506" s="107">
        <v>0</v>
      </c>
      <c r="I506" s="107">
        <v>8989.85</v>
      </c>
      <c r="J506" s="107">
        <v>89898.5</v>
      </c>
      <c r="K506" s="108">
        <v>74435.958000000013</v>
      </c>
      <c r="L506" s="107">
        <v>19418.076000000001</v>
      </c>
      <c r="M506" s="107">
        <v>12945.384000000002</v>
      </c>
      <c r="N506" s="107">
        <v>38836.152000000002</v>
      </c>
      <c r="O506" s="107">
        <v>46603.382400000002</v>
      </c>
      <c r="P506" s="109">
        <v>938396.5024</v>
      </c>
      <c r="Q506" s="107"/>
      <c r="R506" s="107">
        <v>9946.3799999999992</v>
      </c>
      <c r="S506" s="107">
        <v>23712</v>
      </c>
      <c r="T506" s="110">
        <v>33658.379999999997</v>
      </c>
      <c r="U506" s="110">
        <v>972054.8824</v>
      </c>
    </row>
    <row r="507" spans="1:21" x14ac:dyDescent="0.2">
      <c r="A507" s="103" t="s">
        <v>1061</v>
      </c>
      <c r="B507" s="103" t="s">
        <v>670</v>
      </c>
      <c r="C507" s="104"/>
      <c r="D507" s="104"/>
      <c r="E507" s="105">
        <v>2</v>
      </c>
      <c r="F507" s="106">
        <v>38149.490000000005</v>
      </c>
      <c r="G507" s="106">
        <v>457793.88</v>
      </c>
      <c r="H507" s="107">
        <v>26932.079999999994</v>
      </c>
      <c r="I507" s="107">
        <v>6358.2483333333339</v>
      </c>
      <c r="J507" s="107">
        <v>63582.483333333337</v>
      </c>
      <c r="K507" s="108">
        <v>52646.296199999997</v>
      </c>
      <c r="L507" s="107">
        <v>13733.8164</v>
      </c>
      <c r="M507" s="107">
        <v>9155.8775999999998</v>
      </c>
      <c r="N507" s="107">
        <v>27467.632799999999</v>
      </c>
      <c r="O507" s="107">
        <v>32961.159359999998</v>
      </c>
      <c r="P507" s="109">
        <v>690631.47402666672</v>
      </c>
      <c r="Q507" s="107"/>
      <c r="R507" s="107">
        <v>26969.550000000003</v>
      </c>
      <c r="S507" s="107">
        <v>71136</v>
      </c>
      <c r="T507" s="110">
        <v>98105.55</v>
      </c>
      <c r="U507" s="110">
        <v>788737.02402666677</v>
      </c>
    </row>
    <row r="508" spans="1:21" x14ac:dyDescent="0.2">
      <c r="A508" s="103" t="s">
        <v>1217</v>
      </c>
      <c r="B508" s="103" t="s">
        <v>670</v>
      </c>
      <c r="C508" s="104"/>
      <c r="D508" s="104"/>
      <c r="E508" s="105">
        <v>1</v>
      </c>
      <c r="F508" s="106">
        <v>16003.51</v>
      </c>
      <c r="G508" s="106">
        <v>192042.12</v>
      </c>
      <c r="H508" s="107">
        <v>30779.52</v>
      </c>
      <c r="I508" s="107">
        <v>2667.251666666667</v>
      </c>
      <c r="J508" s="107">
        <v>26672.516666666666</v>
      </c>
      <c r="K508" s="108">
        <v>22084.843799999999</v>
      </c>
      <c r="L508" s="107">
        <v>5761.2635999999993</v>
      </c>
      <c r="M508" s="107">
        <v>3840.8424</v>
      </c>
      <c r="N508" s="107">
        <v>11522.527199999999</v>
      </c>
      <c r="O508" s="107">
        <v>13827.032639999999</v>
      </c>
      <c r="P508" s="109">
        <v>309197.91797333333</v>
      </c>
      <c r="Q508" s="107"/>
      <c r="R508" s="107">
        <v>19074.745000000003</v>
      </c>
      <c r="S508" s="107">
        <v>36480</v>
      </c>
      <c r="T508" s="110">
        <v>55554.745000000003</v>
      </c>
      <c r="U508" s="110">
        <v>364752.66297333332</v>
      </c>
    </row>
    <row r="509" spans="1:21" x14ac:dyDescent="0.2">
      <c r="A509" s="103" t="s">
        <v>1123</v>
      </c>
      <c r="B509" s="103" t="s">
        <v>670</v>
      </c>
      <c r="C509" s="104"/>
      <c r="D509" s="104"/>
      <c r="E509" s="105">
        <v>1</v>
      </c>
      <c r="F509" s="106">
        <v>19494.490000000002</v>
      </c>
      <c r="G509" s="106">
        <v>233933.88</v>
      </c>
      <c r="H509" s="107">
        <v>0</v>
      </c>
      <c r="I509" s="107">
        <v>3249.0816666666669</v>
      </c>
      <c r="J509" s="107">
        <v>32490.816666666666</v>
      </c>
      <c r="K509" s="108">
        <v>26902.396200000003</v>
      </c>
      <c r="L509" s="107">
        <v>7018.0163999999995</v>
      </c>
      <c r="M509" s="107">
        <v>4678.6776</v>
      </c>
      <c r="N509" s="107">
        <v>14036.032799999999</v>
      </c>
      <c r="O509" s="107">
        <v>16843.23936</v>
      </c>
      <c r="P509" s="109">
        <v>339152.14069333335</v>
      </c>
      <c r="Q509" s="107"/>
      <c r="R509" s="107">
        <v>8001.7550000000001</v>
      </c>
      <c r="S509" s="107">
        <v>18240</v>
      </c>
      <c r="T509" s="110">
        <v>26241.755000000001</v>
      </c>
      <c r="U509" s="110">
        <v>365393.89569333335</v>
      </c>
    </row>
    <row r="510" spans="1:21" x14ac:dyDescent="0.2">
      <c r="A510" s="103" t="s">
        <v>1064</v>
      </c>
      <c r="B510" s="103" t="s">
        <v>670</v>
      </c>
      <c r="C510" s="104"/>
      <c r="D510" s="104"/>
      <c r="E510" s="105">
        <v>3</v>
      </c>
      <c r="F510" s="106">
        <v>61493.960000000006</v>
      </c>
      <c r="G510" s="106">
        <v>737927.52</v>
      </c>
      <c r="H510" s="107">
        <v>23084.639999999999</v>
      </c>
      <c r="I510" s="107">
        <v>10248.993333333336</v>
      </c>
      <c r="J510" s="107">
        <v>102489.93333333333</v>
      </c>
      <c r="K510" s="108">
        <v>84861.664799999999</v>
      </c>
      <c r="L510" s="107">
        <v>22137.825599999996</v>
      </c>
      <c r="M510" s="107">
        <v>14758.5504</v>
      </c>
      <c r="N510" s="107">
        <v>44275.651199999993</v>
      </c>
      <c r="O510" s="107">
        <v>53130.781439999999</v>
      </c>
      <c r="P510" s="109">
        <v>1092915.5601066665</v>
      </c>
      <c r="Q510" s="107"/>
      <c r="R510" s="107">
        <v>9747.2450000000008</v>
      </c>
      <c r="S510" s="107">
        <v>18240</v>
      </c>
      <c r="T510" s="110">
        <v>27987.245000000003</v>
      </c>
      <c r="U510" s="110">
        <v>1120902.8051066666</v>
      </c>
    </row>
    <row r="511" spans="1:21" x14ac:dyDescent="0.2">
      <c r="A511" s="103" t="s">
        <v>1119</v>
      </c>
      <c r="B511" s="103" t="s">
        <v>670</v>
      </c>
      <c r="C511" s="104"/>
      <c r="D511" s="104"/>
      <c r="E511" s="105">
        <v>2</v>
      </c>
      <c r="F511" s="106">
        <v>35772.68</v>
      </c>
      <c r="G511" s="106">
        <v>429272.16000000003</v>
      </c>
      <c r="H511" s="107">
        <v>0</v>
      </c>
      <c r="I511" s="107">
        <v>5962.1133333333337</v>
      </c>
      <c r="J511" s="107">
        <v>59621.133333333331</v>
      </c>
      <c r="K511" s="108">
        <v>49366.2984</v>
      </c>
      <c r="L511" s="107">
        <v>12878.1648</v>
      </c>
      <c r="M511" s="107">
        <v>8585.4432000000015</v>
      </c>
      <c r="N511" s="107">
        <v>25756.329600000001</v>
      </c>
      <c r="O511" s="107">
        <v>30907.595520000003</v>
      </c>
      <c r="P511" s="109">
        <v>622349.23818666674</v>
      </c>
      <c r="Q511" s="107"/>
      <c r="R511" s="107">
        <v>30746.980000000003</v>
      </c>
      <c r="S511" s="107">
        <v>71136</v>
      </c>
      <c r="T511" s="110">
        <v>101882.98000000001</v>
      </c>
      <c r="U511" s="110">
        <v>724232.21818666672</v>
      </c>
    </row>
    <row r="512" spans="1:21" x14ac:dyDescent="0.2">
      <c r="A512" s="103" t="s">
        <v>1218</v>
      </c>
      <c r="B512" s="103" t="s">
        <v>648</v>
      </c>
      <c r="C512" s="104"/>
      <c r="D512" s="104"/>
      <c r="E512" s="105">
        <v>4</v>
      </c>
      <c r="F512" s="106">
        <v>13883.68</v>
      </c>
      <c r="G512" s="106">
        <v>166604.16</v>
      </c>
      <c r="H512" s="107">
        <v>19237.199999999997</v>
      </c>
      <c r="I512" s="107">
        <v>2313.9466666666667</v>
      </c>
      <c r="J512" s="107">
        <v>23139.466666666667</v>
      </c>
      <c r="K512" s="108">
        <v>19159.4784</v>
      </c>
      <c r="L512" s="107">
        <v>4998.1247999999996</v>
      </c>
      <c r="M512" s="107">
        <v>3332.0832</v>
      </c>
      <c r="N512" s="107">
        <v>9996.2495999999992</v>
      </c>
      <c r="O512" s="107">
        <v>11995.499519999999</v>
      </c>
      <c r="P512" s="109">
        <v>260776.20885333332</v>
      </c>
      <c r="Q512" s="107"/>
      <c r="R512" s="107">
        <v>855504.08999999985</v>
      </c>
      <c r="S512" s="107">
        <v>2384784</v>
      </c>
      <c r="T512" s="110">
        <v>3240288.09</v>
      </c>
      <c r="U512" s="110">
        <v>3501064.2988533331</v>
      </c>
    </row>
    <row r="513" spans="1:21" x14ac:dyDescent="0.2">
      <c r="A513" s="103" t="s">
        <v>1219</v>
      </c>
      <c r="B513" s="103" t="s">
        <v>648</v>
      </c>
      <c r="C513" s="104"/>
      <c r="D513" s="104"/>
      <c r="E513" s="105">
        <v>3</v>
      </c>
      <c r="F513" s="106">
        <v>50037</v>
      </c>
      <c r="G513" s="106">
        <v>600444</v>
      </c>
      <c r="H513" s="107">
        <v>0</v>
      </c>
      <c r="I513" s="107">
        <v>8339.5000000000018</v>
      </c>
      <c r="J513" s="107">
        <v>83395</v>
      </c>
      <c r="K513" s="108">
        <v>69051.06</v>
      </c>
      <c r="L513" s="107">
        <v>18013.32</v>
      </c>
      <c r="M513" s="107">
        <v>12008.880000000001</v>
      </c>
      <c r="N513" s="107">
        <v>36026.639999999999</v>
      </c>
      <c r="O513" s="107">
        <v>43231.967999999993</v>
      </c>
      <c r="P513" s="109">
        <v>870510.36800000002</v>
      </c>
      <c r="Q513" s="107"/>
      <c r="R513" s="107">
        <v>6941.84</v>
      </c>
      <c r="S513" s="107">
        <v>18240</v>
      </c>
      <c r="T513" s="110">
        <v>25181.84</v>
      </c>
      <c r="U513" s="110">
        <v>895692.20799999998</v>
      </c>
    </row>
    <row r="514" spans="1:21" x14ac:dyDescent="0.2">
      <c r="A514" s="103" t="s">
        <v>1042</v>
      </c>
      <c r="B514" s="103" t="s">
        <v>648</v>
      </c>
      <c r="C514" s="104"/>
      <c r="D514" s="104"/>
      <c r="E514" s="105">
        <v>1</v>
      </c>
      <c r="F514" s="106">
        <v>24034.02</v>
      </c>
      <c r="G514" s="106">
        <v>288408.24</v>
      </c>
      <c r="H514" s="107">
        <v>30779.52</v>
      </c>
      <c r="I514" s="107">
        <v>4005.67</v>
      </c>
      <c r="J514" s="107">
        <v>40056.699999999997</v>
      </c>
      <c r="K514" s="108">
        <v>33166.9476</v>
      </c>
      <c r="L514" s="107">
        <v>8652.2471999999998</v>
      </c>
      <c r="M514" s="107">
        <v>5768.1647999999996</v>
      </c>
      <c r="N514" s="107">
        <v>17304.4944</v>
      </c>
      <c r="O514" s="107">
        <v>20765.393279999997</v>
      </c>
      <c r="P514" s="109">
        <v>448907.37728000007</v>
      </c>
      <c r="Q514" s="107"/>
      <c r="R514" s="107">
        <v>25018.5</v>
      </c>
      <c r="S514" s="107">
        <v>71136</v>
      </c>
      <c r="T514" s="110">
        <v>96154.5</v>
      </c>
      <c r="U514" s="110">
        <v>545061.87728000013</v>
      </c>
    </row>
    <row r="515" spans="1:21" x14ac:dyDescent="0.2">
      <c r="A515" s="103" t="s">
        <v>1121</v>
      </c>
      <c r="B515" s="103" t="s">
        <v>648</v>
      </c>
      <c r="C515" s="104"/>
      <c r="D515" s="104"/>
      <c r="E515" s="105">
        <v>1</v>
      </c>
      <c r="F515" s="106">
        <v>17845.8</v>
      </c>
      <c r="G515" s="106">
        <v>214149.59999999998</v>
      </c>
      <c r="H515" s="107">
        <v>30779.52</v>
      </c>
      <c r="I515" s="107">
        <v>2974.2999999999997</v>
      </c>
      <c r="J515" s="107">
        <v>29742.999999999996</v>
      </c>
      <c r="K515" s="108">
        <v>24627.203999999998</v>
      </c>
      <c r="L515" s="107">
        <v>6424.4879999999994</v>
      </c>
      <c r="M515" s="107">
        <v>4282.9919999999993</v>
      </c>
      <c r="N515" s="107">
        <v>12848.975999999999</v>
      </c>
      <c r="O515" s="107">
        <v>15418.771199999997</v>
      </c>
      <c r="P515" s="109">
        <v>341248.85120000003</v>
      </c>
      <c r="Q515" s="107"/>
      <c r="R515" s="107">
        <v>12017.01</v>
      </c>
      <c r="S515" s="107">
        <v>23712</v>
      </c>
      <c r="T515" s="110">
        <v>35729.01</v>
      </c>
      <c r="U515" s="110">
        <v>376977.86120000004</v>
      </c>
    </row>
    <row r="516" spans="1:21" x14ac:dyDescent="0.2">
      <c r="A516" s="103" t="s">
        <v>1043</v>
      </c>
      <c r="B516" s="103" t="s">
        <v>648</v>
      </c>
      <c r="C516" s="104"/>
      <c r="D516" s="104"/>
      <c r="E516" s="105">
        <v>6</v>
      </c>
      <c r="F516" s="106">
        <v>103199.36</v>
      </c>
      <c r="G516" s="106">
        <v>1238392.3199999998</v>
      </c>
      <c r="H516" s="107">
        <v>50016.72</v>
      </c>
      <c r="I516" s="107">
        <v>17199.893333333333</v>
      </c>
      <c r="J516" s="107">
        <v>171998.93333333332</v>
      </c>
      <c r="K516" s="108">
        <v>142415.11679999999</v>
      </c>
      <c r="L516" s="107">
        <v>37151.7696</v>
      </c>
      <c r="M516" s="107">
        <v>24767.846400000002</v>
      </c>
      <c r="N516" s="107">
        <v>74303.539199999999</v>
      </c>
      <c r="O516" s="107">
        <v>89164.247040000002</v>
      </c>
      <c r="P516" s="109">
        <v>1845410.3857066664</v>
      </c>
      <c r="Q516" s="107"/>
      <c r="R516" s="107">
        <v>8922.9</v>
      </c>
      <c r="S516" s="107">
        <v>23712</v>
      </c>
      <c r="T516" s="110">
        <v>32634.9</v>
      </c>
      <c r="U516" s="110">
        <v>1878045.2857066663</v>
      </c>
    </row>
    <row r="517" spans="1:21" x14ac:dyDescent="0.2">
      <c r="A517" s="103" t="s">
        <v>1055</v>
      </c>
      <c r="B517" s="103" t="s">
        <v>648</v>
      </c>
      <c r="C517" s="104"/>
      <c r="D517" s="104"/>
      <c r="E517" s="105">
        <v>3</v>
      </c>
      <c r="F517" s="106">
        <v>51416.7</v>
      </c>
      <c r="G517" s="106">
        <v>617000.4</v>
      </c>
      <c r="H517" s="107">
        <v>30779.52</v>
      </c>
      <c r="I517" s="107">
        <v>8569.4500000000007</v>
      </c>
      <c r="J517" s="107">
        <v>85694.5</v>
      </c>
      <c r="K517" s="108">
        <v>70955.046000000002</v>
      </c>
      <c r="L517" s="107">
        <v>18510.012000000002</v>
      </c>
      <c r="M517" s="107">
        <v>12340.008000000002</v>
      </c>
      <c r="N517" s="107">
        <v>37020.024000000005</v>
      </c>
      <c r="O517" s="107">
        <v>44424.0288</v>
      </c>
      <c r="P517" s="109">
        <v>925292.98879999993</v>
      </c>
      <c r="Q517" s="107"/>
      <c r="R517" s="107">
        <v>51599.68</v>
      </c>
      <c r="S517" s="107">
        <v>142272</v>
      </c>
      <c r="T517" s="110">
        <v>193871.68</v>
      </c>
      <c r="U517" s="110">
        <v>1119164.6687999999</v>
      </c>
    </row>
    <row r="518" spans="1:21" x14ac:dyDescent="0.2">
      <c r="A518" s="103" t="s">
        <v>1057</v>
      </c>
      <c r="B518" s="103" t="s">
        <v>648</v>
      </c>
      <c r="C518" s="104"/>
      <c r="D518" s="104"/>
      <c r="E518" s="105">
        <v>3</v>
      </c>
      <c r="F518" s="106">
        <v>51108</v>
      </c>
      <c r="G518" s="106">
        <v>613296</v>
      </c>
      <c r="H518" s="107">
        <v>34626.959999999999</v>
      </c>
      <c r="I518" s="107">
        <v>8518</v>
      </c>
      <c r="J518" s="107">
        <v>85180</v>
      </c>
      <c r="K518" s="108">
        <v>70529.040000000008</v>
      </c>
      <c r="L518" s="107">
        <v>18398.88</v>
      </c>
      <c r="M518" s="107">
        <v>12265.92</v>
      </c>
      <c r="N518" s="107">
        <v>36797.760000000002</v>
      </c>
      <c r="O518" s="107">
        <v>44157.311999999998</v>
      </c>
      <c r="P518" s="109">
        <v>923769.87200000009</v>
      </c>
      <c r="Q518" s="107"/>
      <c r="R518" s="107">
        <v>25708.35</v>
      </c>
      <c r="S518" s="107">
        <v>71136</v>
      </c>
      <c r="T518" s="110">
        <v>96844.35</v>
      </c>
      <c r="U518" s="110">
        <v>1020614.2220000001</v>
      </c>
    </row>
    <row r="519" spans="1:21" x14ac:dyDescent="0.2">
      <c r="A519" s="103" t="s">
        <v>1146</v>
      </c>
      <c r="B519" s="103" t="s">
        <v>648</v>
      </c>
      <c r="C519" s="104"/>
      <c r="D519" s="104"/>
      <c r="E519" s="105">
        <v>44</v>
      </c>
      <c r="F519" s="106">
        <v>743533</v>
      </c>
      <c r="G519" s="106">
        <v>8922396</v>
      </c>
      <c r="H519" s="107">
        <v>634827.59999999974</v>
      </c>
      <c r="I519" s="107">
        <v>123922.16666666658</v>
      </c>
      <c r="J519" s="107">
        <v>1239221.6666666667</v>
      </c>
      <c r="K519" s="108">
        <v>1026075.5399999996</v>
      </c>
      <c r="L519" s="107">
        <v>267671.88000000012</v>
      </c>
      <c r="M519" s="107">
        <v>178447.92</v>
      </c>
      <c r="N519" s="107">
        <v>535343.76000000024</v>
      </c>
      <c r="O519" s="107">
        <v>642412.51199999999</v>
      </c>
      <c r="P519" s="109">
        <v>13570319.045333331</v>
      </c>
      <c r="Q519" s="107">
        <v>205526.95</v>
      </c>
      <c r="R519" s="107">
        <v>25554</v>
      </c>
      <c r="S519" s="107">
        <v>71136</v>
      </c>
      <c r="T519" s="110">
        <v>302216.95</v>
      </c>
      <c r="U519" s="110">
        <v>13872535.995333331</v>
      </c>
    </row>
    <row r="520" spans="1:21" x14ac:dyDescent="0.2">
      <c r="A520" s="103" t="s">
        <v>1174</v>
      </c>
      <c r="B520" s="103" t="s">
        <v>648</v>
      </c>
      <c r="C520" s="104"/>
      <c r="D520" s="104"/>
      <c r="E520" s="105">
        <v>1</v>
      </c>
      <c r="F520" s="106">
        <v>16847</v>
      </c>
      <c r="G520" s="106">
        <v>202164</v>
      </c>
      <c r="H520" s="107">
        <v>0</v>
      </c>
      <c r="I520" s="107">
        <v>2807.8333333333339</v>
      </c>
      <c r="J520" s="107">
        <v>28078.333333333336</v>
      </c>
      <c r="K520" s="108">
        <v>23248.86</v>
      </c>
      <c r="L520" s="107">
        <v>6064.92</v>
      </c>
      <c r="M520" s="107">
        <v>4043.28</v>
      </c>
      <c r="N520" s="107">
        <v>12129.84</v>
      </c>
      <c r="O520" s="107">
        <v>14555.807999999999</v>
      </c>
      <c r="P520" s="109">
        <v>293092.87466666673</v>
      </c>
      <c r="Q520" s="107"/>
      <c r="R520" s="107">
        <v>371766.5</v>
      </c>
      <c r="S520" s="107">
        <v>1067328</v>
      </c>
      <c r="T520" s="110">
        <v>1439094.5</v>
      </c>
      <c r="U520" s="110">
        <v>1732187.3746666666</v>
      </c>
    </row>
    <row r="521" spans="1:21" x14ac:dyDescent="0.2">
      <c r="A521" s="103" t="s">
        <v>1059</v>
      </c>
      <c r="B521" s="103" t="s">
        <v>648</v>
      </c>
      <c r="C521" s="104"/>
      <c r="D521" s="104"/>
      <c r="E521" s="105">
        <v>1</v>
      </c>
      <c r="F521" s="106">
        <v>17130.5</v>
      </c>
      <c r="G521" s="106">
        <v>205566</v>
      </c>
      <c r="H521" s="107">
        <v>0</v>
      </c>
      <c r="I521" s="107">
        <v>2855.0833333333335</v>
      </c>
      <c r="J521" s="107">
        <v>28550.833333333332</v>
      </c>
      <c r="K521" s="108">
        <v>23640.09</v>
      </c>
      <c r="L521" s="107">
        <v>6166.98</v>
      </c>
      <c r="M521" s="107">
        <v>4111.32</v>
      </c>
      <c r="N521" s="107">
        <v>12333.96</v>
      </c>
      <c r="O521" s="107">
        <v>14800.751999999999</v>
      </c>
      <c r="P521" s="109">
        <v>298025.0186666667</v>
      </c>
      <c r="Q521" s="107"/>
      <c r="R521" s="107">
        <v>8423.5</v>
      </c>
      <c r="S521" s="107">
        <v>23712</v>
      </c>
      <c r="T521" s="110">
        <v>32135.5</v>
      </c>
      <c r="U521" s="110">
        <v>330160.5186666667</v>
      </c>
    </row>
    <row r="522" spans="1:21" x14ac:dyDescent="0.2">
      <c r="A522" s="103" t="s">
        <v>1102</v>
      </c>
      <c r="B522" s="103" t="s">
        <v>648</v>
      </c>
      <c r="C522" s="104"/>
      <c r="D522" s="104"/>
      <c r="E522" s="105">
        <v>1</v>
      </c>
      <c r="F522" s="106">
        <v>17655.5</v>
      </c>
      <c r="G522" s="106">
        <v>211866</v>
      </c>
      <c r="H522" s="107">
        <v>30779.52</v>
      </c>
      <c r="I522" s="107">
        <v>2942.5833333333335</v>
      </c>
      <c r="J522" s="107">
        <v>29425.833333333332</v>
      </c>
      <c r="K522" s="108">
        <v>24364.59</v>
      </c>
      <c r="L522" s="107">
        <v>6355.98</v>
      </c>
      <c r="M522" s="107">
        <v>4237.32</v>
      </c>
      <c r="N522" s="107">
        <v>12711.96</v>
      </c>
      <c r="O522" s="107">
        <v>15254.351999999999</v>
      </c>
      <c r="P522" s="109">
        <v>337938.13866666669</v>
      </c>
      <c r="Q522" s="107"/>
      <c r="R522" s="107">
        <v>8565.25</v>
      </c>
      <c r="S522" s="107">
        <v>23712</v>
      </c>
      <c r="T522" s="110">
        <v>32277.25</v>
      </c>
      <c r="U522" s="110">
        <v>370215.38866666669</v>
      </c>
    </row>
    <row r="523" spans="1:21" x14ac:dyDescent="0.2">
      <c r="A523" s="103" t="s">
        <v>1162</v>
      </c>
      <c r="B523" s="103" t="s">
        <v>648</v>
      </c>
      <c r="C523" s="104"/>
      <c r="D523" s="104"/>
      <c r="E523" s="105">
        <v>7</v>
      </c>
      <c r="F523" s="106">
        <v>121418.38</v>
      </c>
      <c r="G523" s="106">
        <v>1457020.56</v>
      </c>
      <c r="H523" s="107">
        <v>119270.63999999998</v>
      </c>
      <c r="I523" s="107">
        <v>20236.396666666671</v>
      </c>
      <c r="J523" s="107">
        <v>202363.96666666667</v>
      </c>
      <c r="K523" s="108">
        <v>167557.36440000002</v>
      </c>
      <c r="L523" s="107">
        <v>43710.616799999996</v>
      </c>
      <c r="M523" s="107">
        <v>29140.411200000002</v>
      </c>
      <c r="N523" s="107">
        <v>87421.233599999992</v>
      </c>
      <c r="O523" s="107">
        <v>104905.48031999999</v>
      </c>
      <c r="P523" s="109">
        <v>2231626.6696533337</v>
      </c>
      <c r="Q523" s="107"/>
      <c r="R523" s="107">
        <v>8827.75</v>
      </c>
      <c r="S523" s="107">
        <v>23712</v>
      </c>
      <c r="T523" s="110">
        <v>32539.75</v>
      </c>
      <c r="U523" s="110">
        <v>2264166.4196533337</v>
      </c>
    </row>
    <row r="524" spans="1:21" x14ac:dyDescent="0.2">
      <c r="A524" s="103" t="s">
        <v>1047</v>
      </c>
      <c r="B524" s="103" t="s">
        <v>648</v>
      </c>
      <c r="C524" s="104"/>
      <c r="D524" s="104"/>
      <c r="E524" s="105">
        <v>1</v>
      </c>
      <c r="F524" s="106">
        <v>57558.8</v>
      </c>
      <c r="G524" s="106">
        <v>690705.60000000009</v>
      </c>
      <c r="H524" s="107">
        <v>0</v>
      </c>
      <c r="I524" s="107">
        <v>9593.133333333335</v>
      </c>
      <c r="J524" s="107">
        <v>95931.333333333343</v>
      </c>
      <c r="K524" s="108">
        <v>79431.144000000015</v>
      </c>
      <c r="L524" s="107">
        <v>20721.168000000001</v>
      </c>
      <c r="M524" s="107">
        <v>13814.112000000003</v>
      </c>
      <c r="N524" s="107">
        <v>41442.336000000003</v>
      </c>
      <c r="O524" s="107">
        <v>49730.803200000002</v>
      </c>
      <c r="P524" s="109">
        <v>1001369.6298666666</v>
      </c>
      <c r="Q524" s="107"/>
      <c r="R524" s="107">
        <v>60709.19</v>
      </c>
      <c r="S524" s="107">
        <v>171984</v>
      </c>
      <c r="T524" s="110">
        <v>232693.19</v>
      </c>
      <c r="U524" s="110">
        <v>1234062.8198666666</v>
      </c>
    </row>
    <row r="525" spans="1:21" x14ac:dyDescent="0.2">
      <c r="A525" s="103" t="s">
        <v>1060</v>
      </c>
      <c r="B525" s="103" t="s">
        <v>648</v>
      </c>
      <c r="C525" s="104"/>
      <c r="D525" s="104"/>
      <c r="E525" s="105">
        <v>1</v>
      </c>
      <c r="F525" s="106">
        <v>0</v>
      </c>
      <c r="G525" s="106">
        <v>0</v>
      </c>
      <c r="H525" s="107">
        <v>0</v>
      </c>
      <c r="I525" s="107">
        <v>0</v>
      </c>
      <c r="J525" s="107">
        <v>0</v>
      </c>
      <c r="K525" s="108">
        <v>0</v>
      </c>
      <c r="L525" s="107">
        <v>0</v>
      </c>
      <c r="M525" s="107">
        <v>0</v>
      </c>
      <c r="N525" s="107">
        <v>0</v>
      </c>
      <c r="O525" s="107">
        <v>0</v>
      </c>
      <c r="P525" s="109">
        <v>0</v>
      </c>
      <c r="Q525" s="107"/>
      <c r="R525" s="107">
        <v>0</v>
      </c>
      <c r="S525" s="107">
        <v>0</v>
      </c>
      <c r="T525" s="110">
        <v>0</v>
      </c>
      <c r="U525" s="110">
        <v>0</v>
      </c>
    </row>
    <row r="526" spans="1:21" x14ac:dyDescent="0.2">
      <c r="A526" s="103" t="s">
        <v>1220</v>
      </c>
      <c r="B526" s="103" t="s">
        <v>648</v>
      </c>
      <c r="C526" s="104"/>
      <c r="D526" s="104"/>
      <c r="E526" s="105">
        <v>1</v>
      </c>
      <c r="F526" s="106">
        <v>13624.13</v>
      </c>
      <c r="G526" s="106">
        <v>163489.56</v>
      </c>
      <c r="H526" s="107">
        <v>30779.52</v>
      </c>
      <c r="I526" s="107">
        <v>2270.688333333333</v>
      </c>
      <c r="J526" s="107">
        <v>22706.883333333331</v>
      </c>
      <c r="K526" s="108">
        <v>18801.2994</v>
      </c>
      <c r="L526" s="107">
        <v>4904.6867999999995</v>
      </c>
      <c r="M526" s="107">
        <v>3269.7912000000001</v>
      </c>
      <c r="N526" s="107">
        <v>9809.373599999999</v>
      </c>
      <c r="O526" s="107">
        <v>11771.248319999999</v>
      </c>
      <c r="P526" s="109">
        <v>267803.05098666664</v>
      </c>
      <c r="Q526" s="107"/>
      <c r="R526" s="107">
        <v>0</v>
      </c>
      <c r="S526" s="107">
        <v>0</v>
      </c>
      <c r="T526" s="110">
        <v>0</v>
      </c>
      <c r="U526" s="110">
        <v>267803.05098666664</v>
      </c>
    </row>
    <row r="527" spans="1:21" x14ac:dyDescent="0.2">
      <c r="A527" s="103" t="s">
        <v>1039</v>
      </c>
      <c r="B527" s="103" t="s">
        <v>648</v>
      </c>
      <c r="C527" s="104"/>
      <c r="D527" s="104"/>
      <c r="E527" s="105">
        <v>1</v>
      </c>
      <c r="F527" s="106">
        <v>42174.18</v>
      </c>
      <c r="G527" s="106">
        <v>506090.16000000003</v>
      </c>
      <c r="H527" s="107">
        <v>0</v>
      </c>
      <c r="I527" s="107">
        <v>7029.0300000000007</v>
      </c>
      <c r="J527" s="107">
        <v>70290.3</v>
      </c>
      <c r="K527" s="108">
        <v>58200.368400000007</v>
      </c>
      <c r="L527" s="107">
        <v>15182.7048</v>
      </c>
      <c r="M527" s="107">
        <v>10121.8032</v>
      </c>
      <c r="N527" s="107">
        <v>30365.409599999999</v>
      </c>
      <c r="O527" s="107">
        <v>36438.491520000003</v>
      </c>
      <c r="P527" s="109">
        <v>733718.26752000011</v>
      </c>
      <c r="Q527" s="107"/>
      <c r="R527" s="107">
        <v>6812.0649999999996</v>
      </c>
      <c r="S527" s="107">
        <v>18240</v>
      </c>
      <c r="T527" s="110">
        <v>25052.064999999999</v>
      </c>
      <c r="U527" s="110">
        <v>758770.33252000005</v>
      </c>
    </row>
    <row r="528" spans="1:21" x14ac:dyDescent="0.2">
      <c r="A528" s="103" t="s">
        <v>1072</v>
      </c>
      <c r="B528" s="103" t="s">
        <v>648</v>
      </c>
      <c r="C528" s="104"/>
      <c r="D528" s="104"/>
      <c r="E528" s="105">
        <v>1</v>
      </c>
      <c r="F528" s="106">
        <v>27339.42</v>
      </c>
      <c r="G528" s="106">
        <v>328073.03999999998</v>
      </c>
      <c r="H528" s="107">
        <v>0</v>
      </c>
      <c r="I528" s="107">
        <v>4556.57</v>
      </c>
      <c r="J528" s="107">
        <v>45565.7</v>
      </c>
      <c r="K528" s="108">
        <v>37728.399599999997</v>
      </c>
      <c r="L528" s="107">
        <v>9842.1911999999993</v>
      </c>
      <c r="M528" s="107">
        <v>6561.4607999999998</v>
      </c>
      <c r="N528" s="107">
        <v>19684.382399999999</v>
      </c>
      <c r="O528" s="107">
        <v>23621.258879999998</v>
      </c>
      <c r="P528" s="109">
        <v>475633.00287999999</v>
      </c>
      <c r="Q528" s="107"/>
      <c r="R528" s="107">
        <v>0</v>
      </c>
      <c r="S528" s="107">
        <v>0</v>
      </c>
      <c r="T528" s="110">
        <v>0</v>
      </c>
      <c r="U528" s="110">
        <v>475633.00287999999</v>
      </c>
    </row>
    <row r="529" spans="1:21" x14ac:dyDescent="0.2">
      <c r="A529" s="103" t="s">
        <v>1051</v>
      </c>
      <c r="B529" s="103" t="s">
        <v>648</v>
      </c>
      <c r="C529" s="104"/>
      <c r="D529" s="104"/>
      <c r="E529" s="105">
        <v>2</v>
      </c>
      <c r="F529" s="106">
        <v>36705.46</v>
      </c>
      <c r="G529" s="106">
        <v>440465.52</v>
      </c>
      <c r="H529" s="107">
        <v>50016.719999999994</v>
      </c>
      <c r="I529" s="107">
        <v>6117.5766666666677</v>
      </c>
      <c r="J529" s="107">
        <v>61175.766666666663</v>
      </c>
      <c r="K529" s="108">
        <v>50653.534800000009</v>
      </c>
      <c r="L529" s="107">
        <v>13213.9656</v>
      </c>
      <c r="M529" s="107">
        <v>8809.3104000000003</v>
      </c>
      <c r="N529" s="107">
        <v>26427.931199999999</v>
      </c>
      <c r="O529" s="107">
        <v>31713.517439999996</v>
      </c>
      <c r="P529" s="109">
        <v>688593.84277333319</v>
      </c>
      <c r="Q529" s="107"/>
      <c r="R529" s="107">
        <v>13669.71</v>
      </c>
      <c r="S529" s="107">
        <v>23712</v>
      </c>
      <c r="T529" s="110">
        <v>37381.71</v>
      </c>
      <c r="U529" s="110">
        <v>725975.55277333315</v>
      </c>
    </row>
    <row r="530" spans="1:21" x14ac:dyDescent="0.2">
      <c r="A530" s="103" t="s">
        <v>1061</v>
      </c>
      <c r="B530" s="103" t="s">
        <v>648</v>
      </c>
      <c r="C530" s="104"/>
      <c r="D530" s="104"/>
      <c r="E530" s="105">
        <v>1</v>
      </c>
      <c r="F530" s="106">
        <v>13624.13</v>
      </c>
      <c r="G530" s="106">
        <v>163489.56</v>
      </c>
      <c r="H530" s="107">
        <v>26932.079999999994</v>
      </c>
      <c r="I530" s="107">
        <v>2270.688333333333</v>
      </c>
      <c r="J530" s="107">
        <v>22706.883333333331</v>
      </c>
      <c r="K530" s="108">
        <v>18801.2994</v>
      </c>
      <c r="L530" s="107">
        <v>4904.6867999999995</v>
      </c>
      <c r="M530" s="107">
        <v>3269.7912000000001</v>
      </c>
      <c r="N530" s="107">
        <v>9809.373599999999</v>
      </c>
      <c r="O530" s="107">
        <v>11771.248319999999</v>
      </c>
      <c r="P530" s="109">
        <v>263955.61098666664</v>
      </c>
      <c r="Q530" s="107"/>
      <c r="R530" s="107">
        <v>18352.73</v>
      </c>
      <c r="S530" s="107">
        <v>47424</v>
      </c>
      <c r="T530" s="110">
        <v>65776.73</v>
      </c>
      <c r="U530" s="110">
        <v>329732.34098666662</v>
      </c>
    </row>
    <row r="531" spans="1:21" x14ac:dyDescent="0.2">
      <c r="A531" s="103" t="s">
        <v>1064</v>
      </c>
      <c r="B531" s="103" t="s">
        <v>648</v>
      </c>
      <c r="C531" s="104"/>
      <c r="D531" s="104"/>
      <c r="E531" s="105">
        <v>1</v>
      </c>
      <c r="F531" s="106">
        <v>13607</v>
      </c>
      <c r="G531" s="106">
        <v>163284</v>
      </c>
      <c r="H531" s="107">
        <v>0</v>
      </c>
      <c r="I531" s="107">
        <v>2267.8333333333335</v>
      </c>
      <c r="J531" s="107">
        <v>22678.333333333332</v>
      </c>
      <c r="K531" s="108">
        <v>18777.66</v>
      </c>
      <c r="L531" s="107">
        <v>4898.5199999999995</v>
      </c>
      <c r="M531" s="107">
        <v>3265.6800000000003</v>
      </c>
      <c r="N531" s="107">
        <v>9797.0399999999991</v>
      </c>
      <c r="O531" s="107">
        <v>11756.447999999999</v>
      </c>
      <c r="P531" s="109">
        <v>236725.51466666668</v>
      </c>
      <c r="Q531" s="107"/>
      <c r="R531" s="107">
        <v>6812.0649999999996</v>
      </c>
      <c r="S531" s="107">
        <v>18240</v>
      </c>
      <c r="T531" s="110">
        <v>25052.064999999999</v>
      </c>
      <c r="U531" s="110">
        <v>261777.57966666669</v>
      </c>
    </row>
    <row r="532" spans="1:21" x14ac:dyDescent="0.2">
      <c r="A532" s="103" t="s">
        <v>1041</v>
      </c>
      <c r="B532" s="103" t="s">
        <v>648</v>
      </c>
      <c r="C532" s="104"/>
      <c r="D532" s="104"/>
      <c r="E532" s="105">
        <v>3</v>
      </c>
      <c r="F532" s="106">
        <v>52292.86</v>
      </c>
      <c r="G532" s="106">
        <v>627514.31999999995</v>
      </c>
      <c r="H532" s="107">
        <v>88491.12</v>
      </c>
      <c r="I532" s="107">
        <v>8715.4766666666656</v>
      </c>
      <c r="J532" s="107">
        <v>87154.766666666663</v>
      </c>
      <c r="K532" s="108">
        <v>72164.146799999988</v>
      </c>
      <c r="L532" s="107">
        <v>18825.429599999999</v>
      </c>
      <c r="M532" s="107">
        <v>12550.286399999999</v>
      </c>
      <c r="N532" s="107">
        <v>37650.859199999999</v>
      </c>
      <c r="O532" s="107">
        <v>45181.031039999994</v>
      </c>
      <c r="P532" s="109">
        <v>998247.43637333333</v>
      </c>
      <c r="Q532" s="107"/>
      <c r="R532" s="107">
        <v>6803.5</v>
      </c>
      <c r="S532" s="107">
        <v>23712</v>
      </c>
      <c r="T532" s="110">
        <v>30515.5</v>
      </c>
      <c r="U532" s="110">
        <v>1028762.9363733333</v>
      </c>
    </row>
    <row r="533" spans="1:21" x14ac:dyDescent="0.2">
      <c r="A533" s="103" t="s">
        <v>1181</v>
      </c>
      <c r="B533" s="103" t="s">
        <v>648</v>
      </c>
      <c r="C533" s="104"/>
      <c r="D533" s="104"/>
      <c r="E533" s="105">
        <v>1</v>
      </c>
      <c r="F533" s="106">
        <v>17120</v>
      </c>
      <c r="G533" s="106">
        <v>205440</v>
      </c>
      <c r="H533" s="107">
        <v>23084.639999999999</v>
      </c>
      <c r="I533" s="107">
        <v>2853.3333333333335</v>
      </c>
      <c r="J533" s="107">
        <v>28533.333333333332</v>
      </c>
      <c r="K533" s="108">
        <v>23625.600000000002</v>
      </c>
      <c r="L533" s="107">
        <v>6163.2</v>
      </c>
      <c r="M533" s="107">
        <v>4108.8</v>
      </c>
      <c r="N533" s="107">
        <v>12326.4</v>
      </c>
      <c r="O533" s="107">
        <v>14791.679999999998</v>
      </c>
      <c r="P533" s="109">
        <v>320926.98666666669</v>
      </c>
      <c r="Q533" s="107"/>
      <c r="R533" s="107">
        <v>26146.43</v>
      </c>
      <c r="S533" s="107">
        <v>71136</v>
      </c>
      <c r="T533" s="110">
        <v>97282.43</v>
      </c>
      <c r="U533" s="110">
        <v>418209.41666666669</v>
      </c>
    </row>
    <row r="534" spans="1:21" x14ac:dyDescent="0.2">
      <c r="A534" s="103" t="s">
        <v>1221</v>
      </c>
      <c r="B534" s="103" t="s">
        <v>648</v>
      </c>
      <c r="C534" s="104"/>
      <c r="D534" s="104"/>
      <c r="E534" s="105">
        <v>3</v>
      </c>
      <c r="F534" s="106">
        <v>51786.239999999991</v>
      </c>
      <c r="G534" s="106">
        <v>621434.88</v>
      </c>
      <c r="H534" s="107">
        <v>50016.719999999994</v>
      </c>
      <c r="I534" s="107">
        <v>8631.0400000000009</v>
      </c>
      <c r="J534" s="107">
        <v>86310.400000000009</v>
      </c>
      <c r="K534" s="108">
        <v>71465.011199999994</v>
      </c>
      <c r="L534" s="107">
        <v>18643.046399999999</v>
      </c>
      <c r="M534" s="107">
        <v>12428.6976</v>
      </c>
      <c r="N534" s="107">
        <v>37286.092799999999</v>
      </c>
      <c r="O534" s="107">
        <v>44743.311359999992</v>
      </c>
      <c r="P534" s="109">
        <v>950959.19935999997</v>
      </c>
      <c r="Q534" s="107"/>
      <c r="R534" s="107">
        <v>8560</v>
      </c>
      <c r="S534" s="107">
        <v>23712</v>
      </c>
      <c r="T534" s="110">
        <v>32272</v>
      </c>
      <c r="U534" s="110">
        <v>983231.19935999997</v>
      </c>
    </row>
    <row r="535" spans="1:21" x14ac:dyDescent="0.2">
      <c r="A535" s="103" t="s">
        <v>1166</v>
      </c>
      <c r="B535" s="103" t="s">
        <v>648</v>
      </c>
      <c r="C535" s="104"/>
      <c r="D535" s="104"/>
      <c r="E535" s="105">
        <v>15</v>
      </c>
      <c r="F535" s="106">
        <v>256800</v>
      </c>
      <c r="G535" s="106">
        <v>3081600</v>
      </c>
      <c r="H535" s="107">
        <v>342422.16</v>
      </c>
      <c r="I535" s="107">
        <v>42800</v>
      </c>
      <c r="J535" s="107">
        <v>427999.99999999994</v>
      </c>
      <c r="K535" s="108">
        <v>354383.99999999994</v>
      </c>
      <c r="L535" s="107">
        <v>92447.999999999971</v>
      </c>
      <c r="M535" s="107">
        <v>61632.000000000022</v>
      </c>
      <c r="N535" s="107">
        <v>184895.99999999994</v>
      </c>
      <c r="O535" s="107">
        <v>221875.19999999992</v>
      </c>
      <c r="P535" s="109">
        <v>4810057.3600000003</v>
      </c>
      <c r="Q535" s="107"/>
      <c r="R535" s="107">
        <v>25893.119999999995</v>
      </c>
      <c r="S535" s="107">
        <v>71136</v>
      </c>
      <c r="T535" s="110">
        <v>97029.119999999995</v>
      </c>
      <c r="U535" s="110">
        <v>4907086.4800000004</v>
      </c>
    </row>
    <row r="536" spans="1:21" ht="33.75" x14ac:dyDescent="0.2">
      <c r="A536" s="103" t="s">
        <v>1222</v>
      </c>
      <c r="B536" s="103" t="s">
        <v>629</v>
      </c>
      <c r="C536" s="104"/>
      <c r="D536" s="104"/>
      <c r="E536" s="105">
        <v>2</v>
      </c>
      <c r="F536" s="106">
        <v>21600</v>
      </c>
      <c r="G536" s="106">
        <v>259200</v>
      </c>
      <c r="H536" s="107">
        <v>30779.52</v>
      </c>
      <c r="I536" s="107">
        <v>3600</v>
      </c>
      <c r="J536" s="107">
        <v>36000</v>
      </c>
      <c r="K536" s="108">
        <v>29808</v>
      </c>
      <c r="L536" s="107">
        <v>7776</v>
      </c>
      <c r="M536" s="107">
        <v>5184</v>
      </c>
      <c r="N536" s="107">
        <v>15552</v>
      </c>
      <c r="O536" s="107">
        <v>18662.399999999998</v>
      </c>
      <c r="P536" s="109">
        <v>406561.92000000004</v>
      </c>
      <c r="Q536" s="107"/>
      <c r="R536" s="107">
        <v>19793.599999999999</v>
      </c>
      <c r="S536" s="107">
        <v>76704</v>
      </c>
      <c r="T536" s="110">
        <v>96497.600000000006</v>
      </c>
      <c r="U536" s="110">
        <v>503059.52</v>
      </c>
    </row>
    <row r="537" spans="1:21" ht="33.75" x14ac:dyDescent="0.2">
      <c r="A537" s="103" t="s">
        <v>1047</v>
      </c>
      <c r="B537" s="103" t="s">
        <v>629</v>
      </c>
      <c r="C537" s="104"/>
      <c r="D537" s="104"/>
      <c r="E537" s="105">
        <v>1</v>
      </c>
      <c r="F537" s="106">
        <v>57558.8</v>
      </c>
      <c r="G537" s="106">
        <v>690705.60000000009</v>
      </c>
      <c r="H537" s="107">
        <v>0</v>
      </c>
      <c r="I537" s="107">
        <v>9593.133333333335</v>
      </c>
      <c r="J537" s="107">
        <v>95931.333333333343</v>
      </c>
      <c r="K537" s="108">
        <v>79431.144000000015</v>
      </c>
      <c r="L537" s="107">
        <v>20721.168000000001</v>
      </c>
      <c r="M537" s="107">
        <v>13814.112000000003</v>
      </c>
      <c r="N537" s="107">
        <v>41442.336000000003</v>
      </c>
      <c r="O537" s="107">
        <v>49730.803200000002</v>
      </c>
      <c r="P537" s="109">
        <v>1001369.6298666666</v>
      </c>
      <c r="Q537" s="107"/>
      <c r="R537" s="107">
        <v>10800</v>
      </c>
      <c r="S537" s="107">
        <v>36480</v>
      </c>
      <c r="T537" s="110">
        <v>47280</v>
      </c>
      <c r="U537" s="110">
        <v>1048649.6298666666</v>
      </c>
    </row>
    <row r="538" spans="1:21" ht="33.75" x14ac:dyDescent="0.2">
      <c r="A538" s="103" t="s">
        <v>1202</v>
      </c>
      <c r="B538" s="103" t="s">
        <v>629</v>
      </c>
      <c r="C538" s="104"/>
      <c r="D538" s="104"/>
      <c r="E538" s="105">
        <v>2</v>
      </c>
      <c r="F538" s="106">
        <v>17987.2</v>
      </c>
      <c r="G538" s="106">
        <v>215846.40000000002</v>
      </c>
      <c r="H538" s="107">
        <v>0</v>
      </c>
      <c r="I538" s="107">
        <v>2997.8666666666668</v>
      </c>
      <c r="J538" s="107">
        <v>29978.666666666668</v>
      </c>
      <c r="K538" s="108">
        <v>24822.336000000003</v>
      </c>
      <c r="L538" s="107">
        <v>6475.3920000000007</v>
      </c>
      <c r="M538" s="107">
        <v>4316.9280000000008</v>
      </c>
      <c r="N538" s="107">
        <v>12950.784000000001</v>
      </c>
      <c r="O538" s="107">
        <v>15540.9408</v>
      </c>
      <c r="P538" s="109">
        <v>312929.31413333333</v>
      </c>
      <c r="Q538" s="107"/>
      <c r="R538" s="107">
        <v>0</v>
      </c>
      <c r="S538" s="107">
        <v>0</v>
      </c>
      <c r="T538" s="110">
        <v>0</v>
      </c>
      <c r="U538" s="110">
        <v>312929.31413333333</v>
      </c>
    </row>
    <row r="539" spans="1:21" ht="33.75" x14ac:dyDescent="0.2">
      <c r="A539" s="103" t="s">
        <v>1118</v>
      </c>
      <c r="B539" s="103" t="s">
        <v>629</v>
      </c>
      <c r="C539" s="104"/>
      <c r="D539" s="104"/>
      <c r="E539" s="105">
        <v>1</v>
      </c>
      <c r="F539" s="106">
        <v>0</v>
      </c>
      <c r="G539" s="106">
        <v>0</v>
      </c>
      <c r="H539" s="107">
        <v>0</v>
      </c>
      <c r="I539" s="107">
        <v>0</v>
      </c>
      <c r="J539" s="107">
        <v>0</v>
      </c>
      <c r="K539" s="108">
        <v>0</v>
      </c>
      <c r="L539" s="107">
        <v>0</v>
      </c>
      <c r="M539" s="107">
        <v>0</v>
      </c>
      <c r="N539" s="107">
        <v>0</v>
      </c>
      <c r="O539" s="107">
        <v>0</v>
      </c>
      <c r="P539" s="109">
        <v>0</v>
      </c>
      <c r="Q539" s="107"/>
      <c r="R539" s="107">
        <v>8993.6</v>
      </c>
      <c r="S539" s="107">
        <v>40224</v>
      </c>
      <c r="T539" s="110">
        <v>49217.599999999999</v>
      </c>
      <c r="U539" s="110">
        <v>49217.599999999999</v>
      </c>
    </row>
    <row r="540" spans="1:21" x14ac:dyDescent="0.2">
      <c r="A540" s="103" t="s">
        <v>1037</v>
      </c>
      <c r="B540" s="103" t="s">
        <v>673</v>
      </c>
      <c r="C540" s="104"/>
      <c r="D540" s="104"/>
      <c r="E540" s="105">
        <v>1</v>
      </c>
      <c r="F540" s="106">
        <v>23880.2</v>
      </c>
      <c r="G540" s="106">
        <v>286562.40000000002</v>
      </c>
      <c r="H540" s="107">
        <v>30779.52</v>
      </c>
      <c r="I540" s="107">
        <v>3980.0333333333338</v>
      </c>
      <c r="J540" s="107">
        <v>39800.333333333336</v>
      </c>
      <c r="K540" s="108">
        <v>32954.676000000007</v>
      </c>
      <c r="L540" s="107">
        <v>8596.8720000000012</v>
      </c>
      <c r="M540" s="107">
        <v>5731.2480000000005</v>
      </c>
      <c r="N540" s="107">
        <v>17193.744000000002</v>
      </c>
      <c r="O540" s="107">
        <v>20632.4928</v>
      </c>
      <c r="P540" s="109">
        <v>446231.31946666673</v>
      </c>
      <c r="Q540" s="107"/>
      <c r="R540" s="107">
        <v>129405.95999999999</v>
      </c>
      <c r="S540" s="107">
        <v>283824</v>
      </c>
      <c r="T540" s="110">
        <v>413229.95999999996</v>
      </c>
      <c r="U540" s="110">
        <v>859461.27946666675</v>
      </c>
    </row>
    <row r="541" spans="1:21" x14ac:dyDescent="0.2">
      <c r="A541" s="103" t="s">
        <v>1058</v>
      </c>
      <c r="B541" s="103" t="s">
        <v>673</v>
      </c>
      <c r="C541" s="104"/>
      <c r="D541" s="104"/>
      <c r="E541" s="105">
        <v>1</v>
      </c>
      <c r="F541" s="106">
        <v>18031.099999999999</v>
      </c>
      <c r="G541" s="106">
        <v>216373.19999999998</v>
      </c>
      <c r="H541" s="107">
        <v>26932.079999999994</v>
      </c>
      <c r="I541" s="107">
        <v>3005.1833333333334</v>
      </c>
      <c r="J541" s="107">
        <v>30051.833333333332</v>
      </c>
      <c r="K541" s="108">
        <v>24882.917999999998</v>
      </c>
      <c r="L541" s="107">
        <v>6491.195999999999</v>
      </c>
      <c r="M541" s="107">
        <v>4327.4639999999999</v>
      </c>
      <c r="N541" s="107">
        <v>12982.391999999998</v>
      </c>
      <c r="O541" s="107">
        <v>15578.870399999998</v>
      </c>
      <c r="P541" s="109">
        <v>340625.13706666662</v>
      </c>
      <c r="Q541" s="107"/>
      <c r="R541" s="107">
        <v>11940.1</v>
      </c>
      <c r="S541" s="107">
        <v>23712</v>
      </c>
      <c r="T541" s="110">
        <v>35652.1</v>
      </c>
      <c r="U541" s="110">
        <v>376277.2370666666</v>
      </c>
    </row>
    <row r="542" spans="1:21" x14ac:dyDescent="0.2">
      <c r="A542" s="103" t="s">
        <v>1066</v>
      </c>
      <c r="B542" s="103" t="s">
        <v>673</v>
      </c>
      <c r="C542" s="104"/>
      <c r="D542" s="104"/>
      <c r="E542" s="105">
        <v>2</v>
      </c>
      <c r="F542" s="106">
        <v>41556.1</v>
      </c>
      <c r="G542" s="106">
        <v>498673.19999999995</v>
      </c>
      <c r="H542" s="107">
        <v>23084.639999999999</v>
      </c>
      <c r="I542" s="107">
        <v>6926.0166666666664</v>
      </c>
      <c r="J542" s="107">
        <v>69260.166666666657</v>
      </c>
      <c r="K542" s="108">
        <v>57347.417999999998</v>
      </c>
      <c r="L542" s="107">
        <v>14960.196</v>
      </c>
      <c r="M542" s="107">
        <v>9973.4639999999999</v>
      </c>
      <c r="N542" s="107">
        <v>29920.392</v>
      </c>
      <c r="O542" s="107">
        <v>35904.470399999991</v>
      </c>
      <c r="P542" s="109">
        <v>746049.96373333328</v>
      </c>
      <c r="Q542" s="107"/>
      <c r="R542" s="107">
        <v>9015.5499999999993</v>
      </c>
      <c r="S542" s="107">
        <v>23712</v>
      </c>
      <c r="T542" s="110">
        <v>32727.55</v>
      </c>
      <c r="U542" s="110">
        <v>778777.51373333333</v>
      </c>
    </row>
    <row r="543" spans="1:21" x14ac:dyDescent="0.2">
      <c r="A543" s="103" t="s">
        <v>1078</v>
      </c>
      <c r="B543" s="103" t="s">
        <v>673</v>
      </c>
      <c r="C543" s="104"/>
      <c r="D543" s="104"/>
      <c r="E543" s="105">
        <v>1</v>
      </c>
      <c r="F543" s="106">
        <v>28958.06</v>
      </c>
      <c r="G543" s="106">
        <v>347496.72000000003</v>
      </c>
      <c r="H543" s="107">
        <v>0</v>
      </c>
      <c r="I543" s="107">
        <v>4826.3433333333332</v>
      </c>
      <c r="J543" s="107">
        <v>48263.433333333334</v>
      </c>
      <c r="K543" s="108">
        <v>39962.122800000005</v>
      </c>
      <c r="L543" s="107">
        <v>10424.901600000001</v>
      </c>
      <c r="M543" s="107">
        <v>6949.934400000001</v>
      </c>
      <c r="N543" s="107">
        <v>20849.803200000002</v>
      </c>
      <c r="O543" s="107">
        <v>25019.76384</v>
      </c>
      <c r="P543" s="109">
        <v>503793.02250666672</v>
      </c>
      <c r="Q543" s="107"/>
      <c r="R543" s="107">
        <v>20778.05</v>
      </c>
      <c r="S543" s="107">
        <v>59424</v>
      </c>
      <c r="T543" s="110">
        <v>80202.05</v>
      </c>
      <c r="U543" s="110">
        <v>583995.07250666677</v>
      </c>
    </row>
    <row r="544" spans="1:21" x14ac:dyDescent="0.2">
      <c r="A544" s="103" t="s">
        <v>1038</v>
      </c>
      <c r="B544" s="103" t="s">
        <v>673</v>
      </c>
      <c r="C544" s="104"/>
      <c r="D544" s="104"/>
      <c r="E544" s="105">
        <v>1</v>
      </c>
      <c r="F544" s="106">
        <v>68144.7</v>
      </c>
      <c r="G544" s="106">
        <v>817736.39999999991</v>
      </c>
      <c r="H544" s="107">
        <v>0</v>
      </c>
      <c r="I544" s="107">
        <v>11357.449999999999</v>
      </c>
      <c r="J544" s="107">
        <v>113574.49999999999</v>
      </c>
      <c r="K544" s="108">
        <v>94039.685999999987</v>
      </c>
      <c r="L544" s="107">
        <v>24532.091999999997</v>
      </c>
      <c r="M544" s="107">
        <v>16354.727999999999</v>
      </c>
      <c r="N544" s="107">
        <v>49064.183999999994</v>
      </c>
      <c r="O544" s="107">
        <v>58877.020799999991</v>
      </c>
      <c r="P544" s="109">
        <v>1185536.0607999996</v>
      </c>
      <c r="Q544" s="107"/>
      <c r="R544" s="107">
        <v>14479.03</v>
      </c>
      <c r="S544" s="107">
        <v>14640</v>
      </c>
      <c r="T544" s="110">
        <v>29119.03</v>
      </c>
      <c r="U544" s="110">
        <v>1214655.0907999997</v>
      </c>
    </row>
    <row r="545" spans="1:21" x14ac:dyDescent="0.2">
      <c r="A545" s="103" t="s">
        <v>1223</v>
      </c>
      <c r="B545" s="103" t="s">
        <v>673</v>
      </c>
      <c r="C545" s="104"/>
      <c r="D545" s="104"/>
      <c r="E545" s="105">
        <v>1</v>
      </c>
      <c r="F545" s="106">
        <v>61600</v>
      </c>
      <c r="G545" s="106">
        <v>739200</v>
      </c>
      <c r="H545" s="107">
        <v>0</v>
      </c>
      <c r="I545" s="107">
        <v>10266.666666666668</v>
      </c>
      <c r="J545" s="107">
        <v>102666.66666666667</v>
      </c>
      <c r="K545" s="108">
        <v>85008</v>
      </c>
      <c r="L545" s="107">
        <v>22176</v>
      </c>
      <c r="M545" s="107">
        <v>14784</v>
      </c>
      <c r="N545" s="107">
        <v>44352</v>
      </c>
      <c r="O545" s="107">
        <v>53222.399999999994</v>
      </c>
      <c r="P545" s="109">
        <v>1071675.7333333332</v>
      </c>
      <c r="Q545" s="107"/>
      <c r="R545" s="107">
        <v>0</v>
      </c>
      <c r="S545" s="107">
        <v>0</v>
      </c>
      <c r="T545" s="110">
        <v>0</v>
      </c>
      <c r="U545" s="110">
        <v>1071675.7333333332</v>
      </c>
    </row>
    <row r="546" spans="1:21" x14ac:dyDescent="0.2">
      <c r="A546" s="103" t="s">
        <v>1068</v>
      </c>
      <c r="B546" s="103" t="s">
        <v>673</v>
      </c>
      <c r="C546" s="104"/>
      <c r="D546" s="104"/>
      <c r="E546" s="105">
        <v>1</v>
      </c>
      <c r="F546" s="106">
        <v>25563</v>
      </c>
      <c r="G546" s="106">
        <v>306756</v>
      </c>
      <c r="H546" s="107">
        <v>0</v>
      </c>
      <c r="I546" s="107">
        <v>4260.5</v>
      </c>
      <c r="J546" s="107">
        <v>42605</v>
      </c>
      <c r="K546" s="108">
        <v>35276.94</v>
      </c>
      <c r="L546" s="107">
        <v>9202.68</v>
      </c>
      <c r="M546" s="107">
        <v>6135.12</v>
      </c>
      <c r="N546" s="107">
        <v>18405.36</v>
      </c>
      <c r="O546" s="107">
        <v>22086.431999999997</v>
      </c>
      <c r="P546" s="109">
        <v>444728.03199999995</v>
      </c>
      <c r="Q546" s="107"/>
      <c r="R546" s="107">
        <v>0</v>
      </c>
      <c r="S546" s="107">
        <v>0</v>
      </c>
      <c r="T546" s="110">
        <v>0</v>
      </c>
      <c r="U546" s="110">
        <v>444728.03199999995</v>
      </c>
    </row>
    <row r="547" spans="1:21" x14ac:dyDescent="0.2">
      <c r="A547" s="103" t="s">
        <v>1081</v>
      </c>
      <c r="B547" s="103" t="s">
        <v>673</v>
      </c>
      <c r="C547" s="104"/>
      <c r="D547" s="104"/>
      <c r="E547" s="105">
        <v>1</v>
      </c>
      <c r="F547" s="106">
        <v>19360.88</v>
      </c>
      <c r="G547" s="106">
        <v>232330.56</v>
      </c>
      <c r="H547" s="107">
        <v>26932.079999999994</v>
      </c>
      <c r="I547" s="107">
        <v>3226.8133333333335</v>
      </c>
      <c r="J547" s="107">
        <v>32268.133333333331</v>
      </c>
      <c r="K547" s="108">
        <v>26718.0144</v>
      </c>
      <c r="L547" s="107">
        <v>6969.9168</v>
      </c>
      <c r="M547" s="107">
        <v>4646.6112000000003</v>
      </c>
      <c r="N547" s="107">
        <v>13939.8336</v>
      </c>
      <c r="O547" s="107">
        <v>16727.800319999998</v>
      </c>
      <c r="P547" s="109">
        <v>363759.76298666664</v>
      </c>
      <c r="Q547" s="107"/>
      <c r="R547" s="107">
        <v>12781.5</v>
      </c>
      <c r="S547" s="107">
        <v>18240</v>
      </c>
      <c r="T547" s="110">
        <v>31021.5</v>
      </c>
      <c r="U547" s="110">
        <v>394781.26298666664</v>
      </c>
    </row>
    <row r="548" spans="1:21" x14ac:dyDescent="0.2">
      <c r="A548" s="103" t="s">
        <v>1039</v>
      </c>
      <c r="B548" s="103" t="s">
        <v>673</v>
      </c>
      <c r="C548" s="104"/>
      <c r="D548" s="104"/>
      <c r="E548" s="105">
        <v>2</v>
      </c>
      <c r="F548" s="106">
        <v>84348.36</v>
      </c>
      <c r="G548" s="106">
        <v>1012180.3200000001</v>
      </c>
      <c r="H548" s="107">
        <v>0</v>
      </c>
      <c r="I548" s="107">
        <v>14058.060000000001</v>
      </c>
      <c r="J548" s="107">
        <v>140580.6</v>
      </c>
      <c r="K548" s="108">
        <v>116400.73680000001</v>
      </c>
      <c r="L548" s="107">
        <v>30365.409599999999</v>
      </c>
      <c r="M548" s="107">
        <v>20243.606400000001</v>
      </c>
      <c r="N548" s="107">
        <v>60730.819199999998</v>
      </c>
      <c r="O548" s="107">
        <v>72876.983040000006</v>
      </c>
      <c r="P548" s="109">
        <v>1467436.5350400002</v>
      </c>
      <c r="Q548" s="107"/>
      <c r="R548" s="107">
        <v>9680.44</v>
      </c>
      <c r="S548" s="107">
        <v>18240</v>
      </c>
      <c r="T548" s="110">
        <v>27920.440000000002</v>
      </c>
      <c r="U548" s="110">
        <v>1495356.9750400002</v>
      </c>
    </row>
    <row r="549" spans="1:21" x14ac:dyDescent="0.2">
      <c r="A549" s="103" t="s">
        <v>1050</v>
      </c>
      <c r="B549" s="103" t="s">
        <v>673</v>
      </c>
      <c r="C549" s="104"/>
      <c r="D549" s="104"/>
      <c r="E549" s="105">
        <v>3</v>
      </c>
      <c r="F549" s="106">
        <v>42577.04</v>
      </c>
      <c r="G549" s="106">
        <v>510924.48</v>
      </c>
      <c r="H549" s="107">
        <v>0</v>
      </c>
      <c r="I549" s="107">
        <v>7096.1733333333341</v>
      </c>
      <c r="J549" s="107">
        <v>70961.733333333337</v>
      </c>
      <c r="K549" s="108">
        <v>58756.315199999997</v>
      </c>
      <c r="L549" s="107">
        <v>15327.734399999999</v>
      </c>
      <c r="M549" s="107">
        <v>10218.489599999999</v>
      </c>
      <c r="N549" s="107">
        <v>30655.468799999999</v>
      </c>
      <c r="O549" s="107">
        <v>36786.562559999998</v>
      </c>
      <c r="P549" s="109">
        <v>740726.95722666662</v>
      </c>
      <c r="Q549" s="107"/>
      <c r="R549" s="107">
        <v>0</v>
      </c>
      <c r="S549" s="107">
        <v>0</v>
      </c>
      <c r="T549" s="110">
        <v>0</v>
      </c>
      <c r="U549" s="110">
        <v>740726.95722666662</v>
      </c>
    </row>
    <row r="550" spans="1:21" x14ac:dyDescent="0.2">
      <c r="A550" s="103" t="s">
        <v>1051</v>
      </c>
      <c r="B550" s="103" t="s">
        <v>673</v>
      </c>
      <c r="C550" s="104"/>
      <c r="D550" s="104"/>
      <c r="E550" s="105">
        <v>1</v>
      </c>
      <c r="F550" s="106">
        <v>18506.8</v>
      </c>
      <c r="G550" s="106">
        <v>222081.59999999998</v>
      </c>
      <c r="H550" s="107">
        <v>23084.639999999999</v>
      </c>
      <c r="I550" s="107">
        <v>3084.4666666666667</v>
      </c>
      <c r="J550" s="107">
        <v>30844.666666666664</v>
      </c>
      <c r="K550" s="108">
        <v>25539.383999999998</v>
      </c>
      <c r="L550" s="107">
        <v>6662.4479999999994</v>
      </c>
      <c r="M550" s="107">
        <v>4441.6319999999996</v>
      </c>
      <c r="N550" s="107">
        <v>13324.895999999999</v>
      </c>
      <c r="O550" s="107">
        <v>15989.875199999997</v>
      </c>
      <c r="P550" s="109">
        <v>345053.60853333335</v>
      </c>
      <c r="Q550" s="107"/>
      <c r="R550" s="107">
        <v>0</v>
      </c>
      <c r="S550" s="107">
        <v>0</v>
      </c>
      <c r="T550" s="110">
        <v>0</v>
      </c>
      <c r="U550" s="110">
        <v>345053.60853333335</v>
      </c>
    </row>
    <row r="551" spans="1:21" x14ac:dyDescent="0.2">
      <c r="A551" s="103" t="s">
        <v>1061</v>
      </c>
      <c r="B551" s="103" t="s">
        <v>673</v>
      </c>
      <c r="C551" s="104"/>
      <c r="D551" s="104"/>
      <c r="E551" s="105">
        <v>2</v>
      </c>
      <c r="F551" s="106">
        <v>31563.68</v>
      </c>
      <c r="G551" s="106">
        <v>378764.16000000003</v>
      </c>
      <c r="H551" s="107">
        <v>42321.84</v>
      </c>
      <c r="I551" s="107">
        <v>5260.6133333333337</v>
      </c>
      <c r="J551" s="107">
        <v>52606.133333333331</v>
      </c>
      <c r="K551" s="108">
        <v>43557.878400000009</v>
      </c>
      <c r="L551" s="107">
        <v>11362.924800000001</v>
      </c>
      <c r="M551" s="107">
        <v>7575.2832000000008</v>
      </c>
      <c r="N551" s="107">
        <v>22725.849600000001</v>
      </c>
      <c r="O551" s="107">
        <v>27271.019520000002</v>
      </c>
      <c r="P551" s="109">
        <v>591445.70218666655</v>
      </c>
      <c r="Q551" s="107"/>
      <c r="R551" s="107">
        <v>9253.4</v>
      </c>
      <c r="S551" s="107">
        <v>23712</v>
      </c>
      <c r="T551" s="110">
        <v>32965.4</v>
      </c>
      <c r="U551" s="110">
        <v>624411.10218666657</v>
      </c>
    </row>
    <row r="552" spans="1:21" x14ac:dyDescent="0.2">
      <c r="A552" s="103" t="s">
        <v>1062</v>
      </c>
      <c r="B552" s="103" t="s">
        <v>673</v>
      </c>
      <c r="C552" s="104"/>
      <c r="D552" s="104"/>
      <c r="E552" s="105">
        <v>1</v>
      </c>
      <c r="F552" s="106">
        <v>13944.9</v>
      </c>
      <c r="G552" s="106">
        <v>167338.79999999999</v>
      </c>
      <c r="H552" s="107">
        <v>23084.639999999999</v>
      </c>
      <c r="I552" s="107">
        <v>2324.15</v>
      </c>
      <c r="J552" s="107">
        <v>23241.5</v>
      </c>
      <c r="K552" s="108">
        <v>19243.962</v>
      </c>
      <c r="L552" s="107">
        <v>5020.1639999999998</v>
      </c>
      <c r="M552" s="107">
        <v>3346.7759999999998</v>
      </c>
      <c r="N552" s="107">
        <v>10040.328</v>
      </c>
      <c r="O552" s="107">
        <v>12048.393599999998</v>
      </c>
      <c r="P552" s="109">
        <v>265688.71360000002</v>
      </c>
      <c r="Q552" s="107"/>
      <c r="R552" s="107">
        <v>15781.84</v>
      </c>
      <c r="S552" s="107">
        <v>36480</v>
      </c>
      <c r="T552" s="110">
        <v>52261.84</v>
      </c>
      <c r="U552" s="110">
        <v>317950.55359999998</v>
      </c>
    </row>
    <row r="553" spans="1:21" x14ac:dyDescent="0.2">
      <c r="A553" s="103" t="s">
        <v>1041</v>
      </c>
      <c r="B553" s="103" t="s">
        <v>673</v>
      </c>
      <c r="C553" s="104"/>
      <c r="D553" s="104"/>
      <c r="E553" s="105">
        <v>1</v>
      </c>
      <c r="F553" s="106">
        <v>18778.7</v>
      </c>
      <c r="G553" s="106">
        <v>225344.40000000002</v>
      </c>
      <c r="H553" s="107">
        <v>15389.76</v>
      </c>
      <c r="I553" s="107">
        <v>3129.7833333333338</v>
      </c>
      <c r="J553" s="107">
        <v>31297.833333333336</v>
      </c>
      <c r="K553" s="108">
        <v>25914.606000000003</v>
      </c>
      <c r="L553" s="107">
        <v>6760.3320000000003</v>
      </c>
      <c r="M553" s="107">
        <v>4506.8880000000008</v>
      </c>
      <c r="N553" s="107">
        <v>13520.664000000001</v>
      </c>
      <c r="O553" s="107">
        <v>16224.7968</v>
      </c>
      <c r="P553" s="109">
        <v>342089.06346666667</v>
      </c>
      <c r="Q553" s="107"/>
      <c r="R553" s="107">
        <v>6972.45</v>
      </c>
      <c r="S553" s="107">
        <v>18240</v>
      </c>
      <c r="T553" s="110">
        <v>25212.45</v>
      </c>
      <c r="U553" s="110">
        <v>367301.51346666669</v>
      </c>
    </row>
    <row r="554" spans="1:21" x14ac:dyDescent="0.2">
      <c r="A554" s="103" t="s">
        <v>1161</v>
      </c>
      <c r="B554" s="103" t="s">
        <v>673</v>
      </c>
      <c r="C554" s="104"/>
      <c r="D554" s="104"/>
      <c r="E554" s="105">
        <v>1</v>
      </c>
      <c r="F554" s="106">
        <v>18668.5</v>
      </c>
      <c r="G554" s="106">
        <v>224022</v>
      </c>
      <c r="H554" s="107">
        <v>11542.32</v>
      </c>
      <c r="I554" s="107">
        <v>3111.4166666666665</v>
      </c>
      <c r="J554" s="107">
        <v>31114.166666666664</v>
      </c>
      <c r="K554" s="108">
        <v>25762.530000000002</v>
      </c>
      <c r="L554" s="107">
        <v>6720.66</v>
      </c>
      <c r="M554" s="107">
        <v>4480.4400000000005</v>
      </c>
      <c r="N554" s="107">
        <v>13441.32</v>
      </c>
      <c r="O554" s="107">
        <v>16129.583999999999</v>
      </c>
      <c r="P554" s="109">
        <v>336324.43733333331</v>
      </c>
      <c r="Q554" s="107"/>
      <c r="R554" s="107">
        <v>9389.35</v>
      </c>
      <c r="S554" s="107">
        <v>23712</v>
      </c>
      <c r="T554" s="110">
        <v>33101.35</v>
      </c>
      <c r="U554" s="110">
        <v>369425.78733333328</v>
      </c>
    </row>
    <row r="555" spans="1:21" ht="22.5" x14ac:dyDescent="0.2">
      <c r="A555" s="103" t="s">
        <v>1047</v>
      </c>
      <c r="B555" s="103" t="s">
        <v>1224</v>
      </c>
      <c r="C555" s="104"/>
      <c r="D555" s="104"/>
      <c r="E555" s="105">
        <v>1</v>
      </c>
      <c r="F555" s="106">
        <v>57558.8</v>
      </c>
      <c r="G555" s="106">
        <v>690705.60000000009</v>
      </c>
      <c r="H555" s="107">
        <v>0</v>
      </c>
      <c r="I555" s="107">
        <v>9593.133333333335</v>
      </c>
      <c r="J555" s="107">
        <v>95931.333333333343</v>
      </c>
      <c r="K555" s="108">
        <v>79431.144000000015</v>
      </c>
      <c r="L555" s="107">
        <v>20721.168000000001</v>
      </c>
      <c r="M555" s="107">
        <v>13814.112000000003</v>
      </c>
      <c r="N555" s="107">
        <v>41442.336000000003</v>
      </c>
      <c r="O555" s="107">
        <v>49730.803200000002</v>
      </c>
      <c r="P555" s="109">
        <v>1001369.6298666666</v>
      </c>
      <c r="Q555" s="107"/>
      <c r="R555" s="107">
        <v>0</v>
      </c>
      <c r="S555" s="107">
        <v>0</v>
      </c>
      <c r="T555" s="110">
        <v>0</v>
      </c>
      <c r="U555" s="110">
        <v>1001369.6298666666</v>
      </c>
    </row>
    <row r="556" spans="1:21" x14ac:dyDescent="0.2">
      <c r="A556" s="103" t="s">
        <v>1047</v>
      </c>
      <c r="B556" s="103" t="s">
        <v>632</v>
      </c>
      <c r="C556" s="104"/>
      <c r="D556" s="104"/>
      <c r="E556" s="105">
        <v>1</v>
      </c>
      <c r="F556" s="106">
        <v>57558.8</v>
      </c>
      <c r="G556" s="106">
        <v>690705.60000000009</v>
      </c>
      <c r="H556" s="107">
        <v>0</v>
      </c>
      <c r="I556" s="107">
        <v>9593.133333333335</v>
      </c>
      <c r="J556" s="107">
        <v>95931.333333333343</v>
      </c>
      <c r="K556" s="108">
        <v>79431.144000000015</v>
      </c>
      <c r="L556" s="107">
        <v>20721.168000000001</v>
      </c>
      <c r="M556" s="107">
        <v>13814.112000000003</v>
      </c>
      <c r="N556" s="107">
        <v>41442.336000000003</v>
      </c>
      <c r="O556" s="107">
        <v>49730.803200000002</v>
      </c>
      <c r="P556" s="109">
        <v>1001369.6298666666</v>
      </c>
      <c r="Q556" s="107"/>
      <c r="R556" s="107">
        <v>0</v>
      </c>
      <c r="S556" s="107">
        <v>0</v>
      </c>
      <c r="T556" s="110">
        <v>0</v>
      </c>
      <c r="U556" s="110">
        <v>1001369.6298666666</v>
      </c>
    </row>
    <row r="557" spans="1:21" x14ac:dyDescent="0.2">
      <c r="A557" s="103" t="s">
        <v>1073</v>
      </c>
      <c r="B557" s="103" t="s">
        <v>626</v>
      </c>
      <c r="C557" s="104"/>
      <c r="D557" s="104"/>
      <c r="E557" s="105">
        <v>2</v>
      </c>
      <c r="F557" s="106">
        <v>17672.919999999998</v>
      </c>
      <c r="G557" s="106">
        <v>212075.03999999998</v>
      </c>
      <c r="H557" s="107">
        <v>26932.079999999994</v>
      </c>
      <c r="I557" s="107">
        <v>2945.4866666666667</v>
      </c>
      <c r="J557" s="107">
        <v>29454.866666666665</v>
      </c>
      <c r="K557" s="108">
        <v>24388.6296</v>
      </c>
      <c r="L557" s="107">
        <v>6362.2511999999988</v>
      </c>
      <c r="M557" s="107">
        <v>4241.5007999999998</v>
      </c>
      <c r="N557" s="107">
        <v>12724.502399999998</v>
      </c>
      <c r="O557" s="107">
        <v>15269.402879999998</v>
      </c>
      <c r="P557" s="109">
        <v>334393.76021333324</v>
      </c>
      <c r="Q557" s="107"/>
      <c r="R557" s="107">
        <v>3516207.0999999996</v>
      </c>
      <c r="S557" s="107">
        <v>9188352</v>
      </c>
      <c r="T557" s="110">
        <v>12704559.1</v>
      </c>
      <c r="U557" s="110">
        <v>13038952.860213334</v>
      </c>
    </row>
    <row r="558" spans="1:21" x14ac:dyDescent="0.2">
      <c r="A558" s="103" t="s">
        <v>1225</v>
      </c>
      <c r="B558" s="103" t="s">
        <v>626</v>
      </c>
      <c r="C558" s="104"/>
      <c r="D558" s="104"/>
      <c r="E558" s="105">
        <v>1</v>
      </c>
      <c r="F558" s="106">
        <v>18970.900000000001</v>
      </c>
      <c r="G558" s="106">
        <v>227650.80000000002</v>
      </c>
      <c r="H558" s="107">
        <v>26932.079999999994</v>
      </c>
      <c r="I558" s="107">
        <v>3161.8166666666671</v>
      </c>
      <c r="J558" s="107">
        <v>31618.166666666668</v>
      </c>
      <c r="K558" s="108">
        <v>26179.842000000004</v>
      </c>
      <c r="L558" s="107">
        <v>6829.5240000000003</v>
      </c>
      <c r="M558" s="107">
        <v>4553.0160000000005</v>
      </c>
      <c r="N558" s="107">
        <v>13659.048000000001</v>
      </c>
      <c r="O558" s="107">
        <v>16390.857599999999</v>
      </c>
      <c r="P558" s="109">
        <v>356975.15093333332</v>
      </c>
      <c r="Q558" s="107"/>
      <c r="R558" s="107">
        <v>8836.4599999999991</v>
      </c>
      <c r="S558" s="107">
        <v>18240</v>
      </c>
      <c r="T558" s="110">
        <v>27076.46</v>
      </c>
      <c r="U558" s="110">
        <v>384051.61093333334</v>
      </c>
    </row>
    <row r="559" spans="1:21" x14ac:dyDescent="0.2">
      <c r="A559" s="103" t="s">
        <v>1042</v>
      </c>
      <c r="B559" s="103" t="s">
        <v>626</v>
      </c>
      <c r="C559" s="104"/>
      <c r="D559" s="104"/>
      <c r="E559" s="105">
        <v>4</v>
      </c>
      <c r="F559" s="106">
        <v>89986.240000000005</v>
      </c>
      <c r="G559" s="106">
        <v>1079834.8799999999</v>
      </c>
      <c r="H559" s="107">
        <v>100033.43999999999</v>
      </c>
      <c r="I559" s="107">
        <v>14997.706666666667</v>
      </c>
      <c r="J559" s="107">
        <v>149977.06666666665</v>
      </c>
      <c r="K559" s="108">
        <v>124181.01119999999</v>
      </c>
      <c r="L559" s="107">
        <v>32395.046399999999</v>
      </c>
      <c r="M559" s="107">
        <v>21596.697599999996</v>
      </c>
      <c r="N559" s="107">
        <v>64790.092799999999</v>
      </c>
      <c r="O559" s="107">
        <v>77748.111359999981</v>
      </c>
      <c r="P559" s="109">
        <v>1665554.0526933335</v>
      </c>
      <c r="Q559" s="107"/>
      <c r="R559" s="107">
        <v>9485.4500000000007</v>
      </c>
      <c r="S559" s="107">
        <v>23712</v>
      </c>
      <c r="T559" s="110">
        <v>33197.449999999997</v>
      </c>
      <c r="U559" s="110">
        <v>1698751.5026933334</v>
      </c>
    </row>
    <row r="560" spans="1:21" x14ac:dyDescent="0.2">
      <c r="A560" s="103" t="s">
        <v>1037</v>
      </c>
      <c r="B560" s="103" t="s">
        <v>626</v>
      </c>
      <c r="C560" s="104"/>
      <c r="D560" s="104"/>
      <c r="E560" s="105">
        <v>3</v>
      </c>
      <c r="F560" s="106">
        <v>63262.12</v>
      </c>
      <c r="G560" s="106">
        <v>759145.44</v>
      </c>
      <c r="H560" s="107">
        <v>65406.48</v>
      </c>
      <c r="I560" s="107">
        <v>10543.686666666668</v>
      </c>
      <c r="J560" s="107">
        <v>105436.86666666667</v>
      </c>
      <c r="K560" s="108">
        <v>87301.725599999991</v>
      </c>
      <c r="L560" s="107">
        <v>22774.3632</v>
      </c>
      <c r="M560" s="107">
        <v>15182.908800000001</v>
      </c>
      <c r="N560" s="107">
        <v>45548.7264</v>
      </c>
      <c r="O560" s="107">
        <v>54658.471679999995</v>
      </c>
      <c r="P560" s="109">
        <v>1165998.6690133333</v>
      </c>
      <c r="Q560" s="107"/>
      <c r="R560" s="107">
        <v>44993.120000000003</v>
      </c>
      <c r="S560" s="107">
        <v>94848</v>
      </c>
      <c r="T560" s="110">
        <v>139841.12</v>
      </c>
      <c r="U560" s="110">
        <v>1305839.7890133332</v>
      </c>
    </row>
    <row r="561" spans="1:21" x14ac:dyDescent="0.2">
      <c r="A561" s="103" t="s">
        <v>1121</v>
      </c>
      <c r="B561" s="103" t="s">
        <v>626</v>
      </c>
      <c r="C561" s="104"/>
      <c r="D561" s="104"/>
      <c r="E561" s="105">
        <v>5</v>
      </c>
      <c r="F561" s="106">
        <v>93447.92</v>
      </c>
      <c r="G561" s="106">
        <v>1121375.04</v>
      </c>
      <c r="H561" s="107">
        <v>107728.31999999998</v>
      </c>
      <c r="I561" s="107">
        <v>15574.653333333335</v>
      </c>
      <c r="J561" s="107">
        <v>155746.53333333333</v>
      </c>
      <c r="K561" s="108">
        <v>128958.12960000001</v>
      </c>
      <c r="L561" s="107">
        <v>33641.251199999999</v>
      </c>
      <c r="M561" s="107">
        <v>22427.500800000002</v>
      </c>
      <c r="N561" s="107">
        <v>67282.502399999998</v>
      </c>
      <c r="O561" s="107">
        <v>80739.00288</v>
      </c>
      <c r="P561" s="109">
        <v>1733472.933546667</v>
      </c>
      <c r="Q561" s="107"/>
      <c r="R561" s="107">
        <v>31631.06</v>
      </c>
      <c r="S561" s="107">
        <v>71136</v>
      </c>
      <c r="T561" s="110">
        <v>102767.06</v>
      </c>
      <c r="U561" s="110">
        <v>1836239.993546667</v>
      </c>
    </row>
    <row r="562" spans="1:21" x14ac:dyDescent="0.2">
      <c r="A562" s="103" t="s">
        <v>1088</v>
      </c>
      <c r="B562" s="103" t="s">
        <v>626</v>
      </c>
      <c r="C562" s="104"/>
      <c r="D562" s="104"/>
      <c r="E562" s="105">
        <v>1</v>
      </c>
      <c r="F562" s="106">
        <v>21279.67</v>
      </c>
      <c r="G562" s="106">
        <v>255356.03999999998</v>
      </c>
      <c r="H562" s="107">
        <v>0</v>
      </c>
      <c r="I562" s="107">
        <v>3546.6116666666662</v>
      </c>
      <c r="J562" s="107">
        <v>35466.116666666661</v>
      </c>
      <c r="K562" s="108">
        <v>29365.944599999999</v>
      </c>
      <c r="L562" s="107">
        <v>7660.6811999999991</v>
      </c>
      <c r="M562" s="107">
        <v>5107.1207999999997</v>
      </c>
      <c r="N562" s="107">
        <v>15321.362399999998</v>
      </c>
      <c r="O562" s="107">
        <v>18385.634879999998</v>
      </c>
      <c r="P562" s="109">
        <v>370209.51221333328</v>
      </c>
      <c r="Q562" s="107"/>
      <c r="R562" s="107">
        <v>46723.96</v>
      </c>
      <c r="S562" s="107">
        <v>118560</v>
      </c>
      <c r="T562" s="110">
        <v>165283.96</v>
      </c>
      <c r="U562" s="110">
        <v>535493.47221333324</v>
      </c>
    </row>
    <row r="563" spans="1:21" x14ac:dyDescent="0.2">
      <c r="A563" s="103" t="s">
        <v>1076</v>
      </c>
      <c r="B563" s="103" t="s">
        <v>626</v>
      </c>
      <c r="C563" s="104"/>
      <c r="D563" s="104"/>
      <c r="E563" s="105">
        <v>1</v>
      </c>
      <c r="F563" s="106">
        <v>16184.58</v>
      </c>
      <c r="G563" s="106">
        <v>194214.96</v>
      </c>
      <c r="H563" s="107">
        <v>0</v>
      </c>
      <c r="I563" s="107">
        <v>2697.4300000000003</v>
      </c>
      <c r="J563" s="107">
        <v>26974.3</v>
      </c>
      <c r="K563" s="108">
        <v>22334.720399999998</v>
      </c>
      <c r="L563" s="107">
        <v>5826.4487999999992</v>
      </c>
      <c r="M563" s="107">
        <v>3884.2991999999999</v>
      </c>
      <c r="N563" s="107">
        <v>11652.897599999998</v>
      </c>
      <c r="O563" s="107">
        <v>13983.477119999998</v>
      </c>
      <c r="P563" s="109">
        <v>281568.53311999998</v>
      </c>
      <c r="Q563" s="107"/>
      <c r="R563" s="107">
        <v>10639.834999999999</v>
      </c>
      <c r="S563" s="107">
        <v>18240</v>
      </c>
      <c r="T563" s="110">
        <v>28879.834999999999</v>
      </c>
      <c r="U563" s="110">
        <v>310448.36812</v>
      </c>
    </row>
    <row r="564" spans="1:21" x14ac:dyDescent="0.2">
      <c r="A564" s="103" t="s">
        <v>1043</v>
      </c>
      <c r="B564" s="103" t="s">
        <v>626</v>
      </c>
      <c r="C564" s="104"/>
      <c r="D564" s="104"/>
      <c r="E564" s="105">
        <v>3</v>
      </c>
      <c r="F564" s="106">
        <v>52939.199999999997</v>
      </c>
      <c r="G564" s="106">
        <v>635270.40000000002</v>
      </c>
      <c r="H564" s="107">
        <v>34626.959999999999</v>
      </c>
      <c r="I564" s="107">
        <v>8823.2000000000007</v>
      </c>
      <c r="J564" s="107">
        <v>88232</v>
      </c>
      <c r="K564" s="108">
        <v>73056.096000000005</v>
      </c>
      <c r="L564" s="107">
        <v>19058.112000000001</v>
      </c>
      <c r="M564" s="107">
        <v>12705.407999999999</v>
      </c>
      <c r="N564" s="107">
        <v>38116.224000000002</v>
      </c>
      <c r="O564" s="107">
        <v>45739.468800000002</v>
      </c>
      <c r="P564" s="109">
        <v>955627.86880000005</v>
      </c>
      <c r="Q564" s="107"/>
      <c r="R564" s="107">
        <v>8092.29</v>
      </c>
      <c r="S564" s="107">
        <v>18240</v>
      </c>
      <c r="T564" s="110">
        <v>26332.29</v>
      </c>
      <c r="U564" s="110">
        <v>981960.15880000009</v>
      </c>
    </row>
    <row r="565" spans="1:21" x14ac:dyDescent="0.2">
      <c r="A565" s="103" t="s">
        <v>1055</v>
      </c>
      <c r="B565" s="103" t="s">
        <v>626</v>
      </c>
      <c r="C565" s="104"/>
      <c r="D565" s="104"/>
      <c r="E565" s="105">
        <v>1</v>
      </c>
      <c r="F565" s="106">
        <v>17277.46</v>
      </c>
      <c r="G565" s="106">
        <v>207329.52</v>
      </c>
      <c r="H565" s="107">
        <v>11542.32</v>
      </c>
      <c r="I565" s="107">
        <v>2879.5766666666664</v>
      </c>
      <c r="J565" s="107">
        <v>28795.766666666663</v>
      </c>
      <c r="K565" s="108">
        <v>23842.894799999998</v>
      </c>
      <c r="L565" s="107">
        <v>6219.8855999999996</v>
      </c>
      <c r="M565" s="107">
        <v>4146.5904</v>
      </c>
      <c r="N565" s="107">
        <v>12439.771199999999</v>
      </c>
      <c r="O565" s="107">
        <v>14927.725439999998</v>
      </c>
      <c r="P565" s="109">
        <v>312124.05077333329</v>
      </c>
      <c r="Q565" s="107"/>
      <c r="R565" s="107">
        <v>26469.599999999999</v>
      </c>
      <c r="S565" s="107">
        <v>71136</v>
      </c>
      <c r="T565" s="110">
        <v>97605.6</v>
      </c>
      <c r="U565" s="110">
        <v>409729.65077333327</v>
      </c>
    </row>
    <row r="566" spans="1:21" x14ac:dyDescent="0.2">
      <c r="A566" s="103" t="s">
        <v>1056</v>
      </c>
      <c r="B566" s="103" t="s">
        <v>626</v>
      </c>
      <c r="C566" s="104"/>
      <c r="D566" s="104"/>
      <c r="E566" s="105">
        <v>4</v>
      </c>
      <c r="F566" s="106">
        <v>68394.02</v>
      </c>
      <c r="G566" s="106">
        <v>820728.24</v>
      </c>
      <c r="H566" s="107">
        <v>46169.279999999992</v>
      </c>
      <c r="I566" s="107">
        <v>11399.003333333334</v>
      </c>
      <c r="J566" s="107">
        <v>113990.03333333334</v>
      </c>
      <c r="K566" s="108">
        <v>94383.747600000002</v>
      </c>
      <c r="L566" s="107">
        <v>24621.847199999997</v>
      </c>
      <c r="M566" s="107">
        <v>16414.5648</v>
      </c>
      <c r="N566" s="107">
        <v>49243.694399999993</v>
      </c>
      <c r="O566" s="107">
        <v>59092.433279999997</v>
      </c>
      <c r="P566" s="109">
        <v>1236042.8439466665</v>
      </c>
      <c r="Q566" s="107"/>
      <c r="R566" s="107">
        <v>8638.73</v>
      </c>
      <c r="S566" s="107">
        <v>29712</v>
      </c>
      <c r="T566" s="110">
        <v>38350.729999999996</v>
      </c>
      <c r="U566" s="110">
        <v>1274393.5739466664</v>
      </c>
    </row>
    <row r="567" spans="1:21" x14ac:dyDescent="0.2">
      <c r="A567" s="103" t="s">
        <v>1142</v>
      </c>
      <c r="B567" s="103" t="s">
        <v>626</v>
      </c>
      <c r="C567" s="104"/>
      <c r="D567" s="104"/>
      <c r="E567" s="105">
        <v>3</v>
      </c>
      <c r="F567" s="106">
        <v>52109.700000000004</v>
      </c>
      <c r="G567" s="106">
        <v>625316.4</v>
      </c>
      <c r="H567" s="107">
        <v>57711.599999999991</v>
      </c>
      <c r="I567" s="107">
        <v>8684.9500000000007</v>
      </c>
      <c r="J567" s="107">
        <v>86849.5</v>
      </c>
      <c r="K567" s="108">
        <v>71911.386000000013</v>
      </c>
      <c r="L567" s="107">
        <v>18759.492000000002</v>
      </c>
      <c r="M567" s="107">
        <v>12506.328000000001</v>
      </c>
      <c r="N567" s="107">
        <v>37518.984000000004</v>
      </c>
      <c r="O567" s="107">
        <v>45022.7808</v>
      </c>
      <c r="P567" s="109">
        <v>964281.42079999996</v>
      </c>
      <c r="Q567" s="107"/>
      <c r="R567" s="107">
        <v>34197.01</v>
      </c>
      <c r="S567" s="107">
        <v>94848</v>
      </c>
      <c r="T567" s="110">
        <v>129045.01000000001</v>
      </c>
      <c r="U567" s="110">
        <v>1093326.4308</v>
      </c>
    </row>
    <row r="568" spans="1:21" x14ac:dyDescent="0.2">
      <c r="A568" s="103" t="s">
        <v>1057</v>
      </c>
      <c r="B568" s="103" t="s">
        <v>626</v>
      </c>
      <c r="C568" s="104"/>
      <c r="D568" s="104"/>
      <c r="E568" s="105">
        <v>23</v>
      </c>
      <c r="F568" s="106">
        <v>390633.5</v>
      </c>
      <c r="G568" s="106">
        <v>4687602</v>
      </c>
      <c r="H568" s="107">
        <v>300100.32000000007</v>
      </c>
      <c r="I568" s="107">
        <v>65105.583333333358</v>
      </c>
      <c r="J568" s="107">
        <v>651055.83333333337</v>
      </c>
      <c r="K568" s="108">
        <v>539074.23</v>
      </c>
      <c r="L568" s="107">
        <v>140628.06000000006</v>
      </c>
      <c r="M568" s="107">
        <v>93752.04</v>
      </c>
      <c r="N568" s="107">
        <v>281256.12000000011</v>
      </c>
      <c r="O568" s="107">
        <v>337507.34399999987</v>
      </c>
      <c r="P568" s="109">
        <v>7096081.530666667</v>
      </c>
      <c r="Q568" s="107">
        <v>552858.96</v>
      </c>
      <c r="R568" s="107">
        <v>26054.850000000002</v>
      </c>
      <c r="S568" s="107">
        <v>71136</v>
      </c>
      <c r="T568" s="110">
        <v>650049.80999999994</v>
      </c>
      <c r="U568" s="110">
        <v>7746131.3406666666</v>
      </c>
    </row>
    <row r="569" spans="1:21" x14ac:dyDescent="0.2">
      <c r="A569" s="103" t="s">
        <v>1194</v>
      </c>
      <c r="B569" s="103" t="s">
        <v>626</v>
      </c>
      <c r="C569" s="104"/>
      <c r="D569" s="104"/>
      <c r="E569" s="105">
        <v>4</v>
      </c>
      <c r="F569" s="106">
        <v>67036.200000000012</v>
      </c>
      <c r="G569" s="106">
        <v>804434.40000000014</v>
      </c>
      <c r="H569" s="107">
        <v>0</v>
      </c>
      <c r="I569" s="107">
        <v>11172.7</v>
      </c>
      <c r="J569" s="107">
        <v>111727</v>
      </c>
      <c r="K569" s="108">
        <v>92509.95600000002</v>
      </c>
      <c r="L569" s="107">
        <v>24133.031999999999</v>
      </c>
      <c r="M569" s="107">
        <v>16088.688000000002</v>
      </c>
      <c r="N569" s="107">
        <v>48266.063999999998</v>
      </c>
      <c r="O569" s="107">
        <v>57919.2768</v>
      </c>
      <c r="P569" s="109">
        <v>1166251.1168000002</v>
      </c>
      <c r="Q569" s="107"/>
      <c r="R569" s="107">
        <v>195316.75</v>
      </c>
      <c r="S569" s="107">
        <v>551376</v>
      </c>
      <c r="T569" s="110">
        <v>746692.75</v>
      </c>
      <c r="U569" s="110">
        <v>1912943.8668000002</v>
      </c>
    </row>
    <row r="570" spans="1:21" x14ac:dyDescent="0.2">
      <c r="A570" s="103" t="s">
        <v>1145</v>
      </c>
      <c r="B570" s="103" t="s">
        <v>626</v>
      </c>
      <c r="C570" s="104"/>
      <c r="D570" s="104"/>
      <c r="E570" s="105">
        <v>3</v>
      </c>
      <c r="F570" s="106">
        <v>55312.5</v>
      </c>
      <c r="G570" s="106">
        <v>663750</v>
      </c>
      <c r="H570" s="107">
        <v>57711.599999999991</v>
      </c>
      <c r="I570" s="107">
        <v>9218.75</v>
      </c>
      <c r="J570" s="107">
        <v>92187.5</v>
      </c>
      <c r="K570" s="108">
        <v>76331.25</v>
      </c>
      <c r="L570" s="107">
        <v>19912.5</v>
      </c>
      <c r="M570" s="107">
        <v>13275</v>
      </c>
      <c r="N570" s="107">
        <v>39825</v>
      </c>
      <c r="O570" s="107">
        <v>47789.999999999993</v>
      </c>
      <c r="P570" s="109">
        <v>1020001.6</v>
      </c>
      <c r="Q570" s="107"/>
      <c r="R570" s="107">
        <v>33518.100000000006</v>
      </c>
      <c r="S570" s="107">
        <v>94848</v>
      </c>
      <c r="T570" s="110">
        <v>128366.1</v>
      </c>
      <c r="U570" s="110">
        <v>1148367.7</v>
      </c>
    </row>
    <row r="571" spans="1:21" x14ac:dyDescent="0.2">
      <c r="A571" s="103" t="s">
        <v>1115</v>
      </c>
      <c r="B571" s="103" t="s">
        <v>626</v>
      </c>
      <c r="C571" s="104"/>
      <c r="D571" s="104"/>
      <c r="E571" s="105">
        <v>7</v>
      </c>
      <c r="F571" s="106">
        <v>120909.14</v>
      </c>
      <c r="G571" s="106">
        <v>1450909.68</v>
      </c>
      <c r="H571" s="107">
        <v>38474.400000000001</v>
      </c>
      <c r="I571" s="107">
        <v>20151.523333333334</v>
      </c>
      <c r="J571" s="107">
        <v>201515.23333333334</v>
      </c>
      <c r="K571" s="108">
        <v>166854.61319999999</v>
      </c>
      <c r="L571" s="107">
        <v>43527.290399999991</v>
      </c>
      <c r="M571" s="107">
        <v>29018.193600000002</v>
      </c>
      <c r="N571" s="107">
        <v>87054.580799999982</v>
      </c>
      <c r="O571" s="107">
        <v>104465.49695999997</v>
      </c>
      <c r="P571" s="109">
        <v>2141971.0116266669</v>
      </c>
      <c r="Q571" s="107"/>
      <c r="R571" s="107">
        <v>27656.25</v>
      </c>
      <c r="S571" s="107">
        <v>71136</v>
      </c>
      <c r="T571" s="110">
        <v>98792.25</v>
      </c>
      <c r="U571" s="110">
        <v>2240763.2616266669</v>
      </c>
    </row>
    <row r="572" spans="1:21" x14ac:dyDescent="0.2">
      <c r="A572" s="103" t="s">
        <v>1146</v>
      </c>
      <c r="B572" s="103" t="s">
        <v>626</v>
      </c>
      <c r="C572" s="104"/>
      <c r="D572" s="104"/>
      <c r="E572" s="105">
        <v>4</v>
      </c>
      <c r="F572" s="106">
        <v>68480</v>
      </c>
      <c r="G572" s="106">
        <v>821760</v>
      </c>
      <c r="H572" s="107">
        <v>53864.159999999989</v>
      </c>
      <c r="I572" s="107">
        <v>11413.333333333334</v>
      </c>
      <c r="J572" s="107">
        <v>114133.33333333333</v>
      </c>
      <c r="K572" s="108">
        <v>94502.400000000009</v>
      </c>
      <c r="L572" s="107">
        <v>24652.799999999999</v>
      </c>
      <c r="M572" s="107">
        <v>16435.2</v>
      </c>
      <c r="N572" s="107">
        <v>49305.599999999999</v>
      </c>
      <c r="O572" s="107">
        <v>59166.719999999994</v>
      </c>
      <c r="P572" s="109">
        <v>1245233.5466666669</v>
      </c>
      <c r="Q572" s="107"/>
      <c r="R572" s="107">
        <v>60454.57</v>
      </c>
      <c r="S572" s="107">
        <v>177984</v>
      </c>
      <c r="T572" s="110">
        <v>238438.57</v>
      </c>
      <c r="U572" s="110">
        <v>1483672.1166666669</v>
      </c>
    </row>
    <row r="573" spans="1:21" x14ac:dyDescent="0.2">
      <c r="A573" s="103" t="s">
        <v>1058</v>
      </c>
      <c r="B573" s="103" t="s">
        <v>626</v>
      </c>
      <c r="C573" s="104"/>
      <c r="D573" s="104"/>
      <c r="E573" s="105">
        <v>1</v>
      </c>
      <c r="F573" s="106">
        <v>17628.2</v>
      </c>
      <c r="G573" s="106">
        <v>211538.40000000002</v>
      </c>
      <c r="H573" s="107">
        <v>11542.32</v>
      </c>
      <c r="I573" s="107">
        <v>2938.0333333333338</v>
      </c>
      <c r="J573" s="107">
        <v>29380.333333333336</v>
      </c>
      <c r="K573" s="108">
        <v>24326.916000000005</v>
      </c>
      <c r="L573" s="107">
        <v>6346.152</v>
      </c>
      <c r="M573" s="107">
        <v>4230.7680000000009</v>
      </c>
      <c r="N573" s="107">
        <v>12692.304</v>
      </c>
      <c r="O573" s="107">
        <v>15230.764800000001</v>
      </c>
      <c r="P573" s="109">
        <v>318225.99146666669</v>
      </c>
      <c r="Q573" s="107"/>
      <c r="R573" s="107">
        <v>34240</v>
      </c>
      <c r="S573" s="107">
        <v>94848</v>
      </c>
      <c r="T573" s="110">
        <v>129088</v>
      </c>
      <c r="U573" s="110">
        <v>447313.99146666669</v>
      </c>
    </row>
    <row r="574" spans="1:21" x14ac:dyDescent="0.2">
      <c r="A574" s="103" t="s">
        <v>1066</v>
      </c>
      <c r="B574" s="103" t="s">
        <v>626</v>
      </c>
      <c r="C574" s="104"/>
      <c r="D574" s="104"/>
      <c r="E574" s="105">
        <v>2</v>
      </c>
      <c r="F574" s="106">
        <v>34639</v>
      </c>
      <c r="G574" s="106">
        <v>415668</v>
      </c>
      <c r="H574" s="107">
        <v>26932.079999999994</v>
      </c>
      <c r="I574" s="107">
        <v>5773.1666666666679</v>
      </c>
      <c r="J574" s="107">
        <v>57731.666666666672</v>
      </c>
      <c r="K574" s="108">
        <v>47801.82</v>
      </c>
      <c r="L574" s="107">
        <v>12470.039999999999</v>
      </c>
      <c r="M574" s="107">
        <v>8313.36</v>
      </c>
      <c r="N574" s="107">
        <v>24940.079999999998</v>
      </c>
      <c r="O574" s="107">
        <v>29928.095999999998</v>
      </c>
      <c r="P574" s="109">
        <v>629558.3093333334</v>
      </c>
      <c r="Q574" s="107"/>
      <c r="R574" s="107">
        <v>8814.1</v>
      </c>
      <c r="S574" s="107">
        <v>23712</v>
      </c>
      <c r="T574" s="110">
        <v>32526.1</v>
      </c>
      <c r="U574" s="110">
        <v>662084.40933333337</v>
      </c>
    </row>
    <row r="575" spans="1:21" x14ac:dyDescent="0.2">
      <c r="A575" s="103" t="s">
        <v>1059</v>
      </c>
      <c r="B575" s="103" t="s">
        <v>626</v>
      </c>
      <c r="C575" s="104"/>
      <c r="D575" s="104"/>
      <c r="E575" s="105">
        <v>1</v>
      </c>
      <c r="F575" s="106">
        <v>17130.5</v>
      </c>
      <c r="G575" s="106">
        <v>205566</v>
      </c>
      <c r="H575" s="107">
        <v>0</v>
      </c>
      <c r="I575" s="107">
        <v>2855.0833333333335</v>
      </c>
      <c r="J575" s="107">
        <v>28550.833333333332</v>
      </c>
      <c r="K575" s="108">
        <v>23640.09</v>
      </c>
      <c r="L575" s="107">
        <v>6166.98</v>
      </c>
      <c r="M575" s="107">
        <v>4111.32</v>
      </c>
      <c r="N575" s="107">
        <v>12333.96</v>
      </c>
      <c r="O575" s="107">
        <v>14800.751999999999</v>
      </c>
      <c r="P575" s="109">
        <v>298025.0186666667</v>
      </c>
      <c r="Q575" s="107"/>
      <c r="R575" s="107">
        <v>17319.5</v>
      </c>
      <c r="S575" s="107">
        <v>47424</v>
      </c>
      <c r="T575" s="110">
        <v>64743.5</v>
      </c>
      <c r="U575" s="110">
        <v>362768.5186666667</v>
      </c>
    </row>
    <row r="576" spans="1:21" x14ac:dyDescent="0.2">
      <c r="A576" s="103" t="s">
        <v>1226</v>
      </c>
      <c r="B576" s="103" t="s">
        <v>626</v>
      </c>
      <c r="C576" s="104"/>
      <c r="D576" s="104"/>
      <c r="E576" s="105">
        <v>7</v>
      </c>
      <c r="F576" s="106">
        <v>128160</v>
      </c>
      <c r="G576" s="106">
        <v>1537920</v>
      </c>
      <c r="H576" s="107">
        <v>165439.91999999995</v>
      </c>
      <c r="I576" s="107">
        <v>21360.000000000004</v>
      </c>
      <c r="J576" s="107">
        <v>213600</v>
      </c>
      <c r="K576" s="108">
        <v>176860.79999999999</v>
      </c>
      <c r="L576" s="107">
        <v>46137.600000000006</v>
      </c>
      <c r="M576" s="107">
        <v>30758.400000000001</v>
      </c>
      <c r="N576" s="107">
        <v>92275.200000000012</v>
      </c>
      <c r="O576" s="107">
        <v>110730.23999999999</v>
      </c>
      <c r="P576" s="109">
        <v>2395082.16</v>
      </c>
      <c r="Q576" s="107"/>
      <c r="R576" s="107">
        <v>8565.25</v>
      </c>
      <c r="S576" s="107">
        <v>23712</v>
      </c>
      <c r="T576" s="110">
        <v>32277.25</v>
      </c>
      <c r="U576" s="110">
        <v>2427359.41</v>
      </c>
    </row>
    <row r="577" spans="1:21" x14ac:dyDescent="0.2">
      <c r="A577" s="103" t="s">
        <v>1227</v>
      </c>
      <c r="B577" s="103" t="s">
        <v>626</v>
      </c>
      <c r="C577" s="104"/>
      <c r="D577" s="104"/>
      <c r="E577" s="105">
        <v>17</v>
      </c>
      <c r="F577" s="106">
        <v>293627.33999999997</v>
      </c>
      <c r="G577" s="106">
        <v>3523528.0799999991</v>
      </c>
      <c r="H577" s="107">
        <v>69253.919999999998</v>
      </c>
      <c r="I577" s="107">
        <v>48937.890000000021</v>
      </c>
      <c r="J577" s="107">
        <v>489378.90000000008</v>
      </c>
      <c r="K577" s="108">
        <v>405205.7292</v>
      </c>
      <c r="L577" s="107">
        <v>105705.84239999998</v>
      </c>
      <c r="M577" s="107">
        <v>70470.561600000001</v>
      </c>
      <c r="N577" s="107">
        <v>211411.68479999996</v>
      </c>
      <c r="O577" s="107">
        <v>253694.02175999992</v>
      </c>
      <c r="P577" s="109">
        <v>5177586.629759999</v>
      </c>
      <c r="Q577" s="107"/>
      <c r="R577" s="107">
        <v>64080</v>
      </c>
      <c r="S577" s="107">
        <v>165984</v>
      </c>
      <c r="T577" s="110">
        <v>230064</v>
      </c>
      <c r="U577" s="110">
        <v>5407650.629759999</v>
      </c>
    </row>
    <row r="578" spans="1:21" x14ac:dyDescent="0.2">
      <c r="A578" s="103" t="s">
        <v>1228</v>
      </c>
      <c r="B578" s="103" t="s">
        <v>626</v>
      </c>
      <c r="C578" s="104"/>
      <c r="D578" s="104"/>
      <c r="E578" s="105">
        <v>3</v>
      </c>
      <c r="F578" s="106">
        <v>52525.5</v>
      </c>
      <c r="G578" s="106">
        <v>630306</v>
      </c>
      <c r="H578" s="107">
        <v>30779.52</v>
      </c>
      <c r="I578" s="107">
        <v>8754.25</v>
      </c>
      <c r="J578" s="107">
        <v>87542.5</v>
      </c>
      <c r="K578" s="108">
        <v>72485.19</v>
      </c>
      <c r="L578" s="107">
        <v>18909.18</v>
      </c>
      <c r="M578" s="107">
        <v>12606.119999999999</v>
      </c>
      <c r="N578" s="107">
        <v>37818.36</v>
      </c>
      <c r="O578" s="107">
        <v>45382.031999999999</v>
      </c>
      <c r="P578" s="109">
        <v>944583.152</v>
      </c>
      <c r="Q578" s="107"/>
      <c r="R578" s="107">
        <v>146813.66999999998</v>
      </c>
      <c r="S578" s="107">
        <v>409104</v>
      </c>
      <c r="T578" s="110">
        <v>555917.66999999993</v>
      </c>
      <c r="U578" s="110">
        <v>1500500.8219999999</v>
      </c>
    </row>
    <row r="579" spans="1:21" x14ac:dyDescent="0.2">
      <c r="A579" s="103" t="s">
        <v>1147</v>
      </c>
      <c r="B579" s="103" t="s">
        <v>626</v>
      </c>
      <c r="C579" s="104"/>
      <c r="D579" s="104"/>
      <c r="E579" s="105">
        <v>1</v>
      </c>
      <c r="F579" s="106">
        <v>20442.439999999999</v>
      </c>
      <c r="G579" s="106">
        <v>245309.27999999997</v>
      </c>
      <c r="H579" s="107">
        <v>23084.639999999999</v>
      </c>
      <c r="I579" s="107">
        <v>3407.0733333333333</v>
      </c>
      <c r="J579" s="107">
        <v>34070.73333333333</v>
      </c>
      <c r="K579" s="108">
        <v>28210.567199999998</v>
      </c>
      <c r="L579" s="107">
        <v>7359.2783999999992</v>
      </c>
      <c r="M579" s="107">
        <v>4906.1855999999998</v>
      </c>
      <c r="N579" s="107">
        <v>14718.556799999998</v>
      </c>
      <c r="O579" s="107">
        <v>17662.268159999996</v>
      </c>
      <c r="P579" s="109">
        <v>378728.58282666665</v>
      </c>
      <c r="Q579" s="107"/>
      <c r="R579" s="107">
        <v>26262.75</v>
      </c>
      <c r="S579" s="107">
        <v>71136</v>
      </c>
      <c r="T579" s="110">
        <v>97398.75</v>
      </c>
      <c r="U579" s="110">
        <v>476127.33282666665</v>
      </c>
    </row>
    <row r="580" spans="1:21" x14ac:dyDescent="0.2">
      <c r="A580" s="103" t="s">
        <v>1038</v>
      </c>
      <c r="B580" s="103" t="s">
        <v>626</v>
      </c>
      <c r="C580" s="104"/>
      <c r="D580" s="104"/>
      <c r="E580" s="105">
        <v>1</v>
      </c>
      <c r="F580" s="106">
        <v>68144.7</v>
      </c>
      <c r="G580" s="106">
        <v>817736.39999999991</v>
      </c>
      <c r="H580" s="107">
        <v>0</v>
      </c>
      <c r="I580" s="107">
        <v>11357.449999999999</v>
      </c>
      <c r="J580" s="107">
        <v>113574.49999999999</v>
      </c>
      <c r="K580" s="108">
        <v>94039.685999999987</v>
      </c>
      <c r="L580" s="107">
        <v>24532.091999999997</v>
      </c>
      <c r="M580" s="107">
        <v>16354.727999999999</v>
      </c>
      <c r="N580" s="107">
        <v>49064.183999999994</v>
      </c>
      <c r="O580" s="107">
        <v>58877.020799999991</v>
      </c>
      <c r="P580" s="109">
        <v>1185536.0607999996</v>
      </c>
      <c r="Q580" s="107"/>
      <c r="R580" s="107">
        <v>10221.219999999999</v>
      </c>
      <c r="S580" s="107">
        <v>23712</v>
      </c>
      <c r="T580" s="110">
        <v>33933.22</v>
      </c>
      <c r="U580" s="110">
        <v>1219469.2807999996</v>
      </c>
    </row>
    <row r="581" spans="1:21" x14ac:dyDescent="0.2">
      <c r="A581" s="103" t="s">
        <v>1229</v>
      </c>
      <c r="B581" s="103" t="s">
        <v>626</v>
      </c>
      <c r="C581" s="104"/>
      <c r="D581" s="104"/>
      <c r="E581" s="105">
        <v>1</v>
      </c>
      <c r="F581" s="106">
        <v>0</v>
      </c>
      <c r="G581" s="106">
        <v>0</v>
      </c>
      <c r="H581" s="107">
        <v>0</v>
      </c>
      <c r="I581" s="107">
        <v>0</v>
      </c>
      <c r="J581" s="107">
        <v>0</v>
      </c>
      <c r="K581" s="108">
        <v>0</v>
      </c>
      <c r="L581" s="107">
        <v>0</v>
      </c>
      <c r="M581" s="107">
        <v>0</v>
      </c>
      <c r="N581" s="107">
        <v>0</v>
      </c>
      <c r="O581" s="107">
        <v>0</v>
      </c>
      <c r="P581" s="109">
        <v>0</v>
      </c>
      <c r="Q581" s="107"/>
      <c r="R581" s="107">
        <v>0</v>
      </c>
      <c r="S581" s="107">
        <v>0</v>
      </c>
      <c r="T581" s="110">
        <v>0</v>
      </c>
      <c r="U581" s="110">
        <v>0</v>
      </c>
    </row>
    <row r="582" spans="1:21" x14ac:dyDescent="0.2">
      <c r="A582" s="103" t="s">
        <v>1230</v>
      </c>
      <c r="B582" s="103" t="s">
        <v>626</v>
      </c>
      <c r="C582" s="104"/>
      <c r="D582" s="104"/>
      <c r="E582" s="105">
        <v>1</v>
      </c>
      <c r="F582" s="106">
        <v>0</v>
      </c>
      <c r="G582" s="106">
        <v>0</v>
      </c>
      <c r="H582" s="107">
        <v>0</v>
      </c>
      <c r="I582" s="107">
        <v>0</v>
      </c>
      <c r="J582" s="107">
        <v>0</v>
      </c>
      <c r="K582" s="108">
        <v>0</v>
      </c>
      <c r="L582" s="107">
        <v>0</v>
      </c>
      <c r="M582" s="107">
        <v>0</v>
      </c>
      <c r="N582" s="107">
        <v>0</v>
      </c>
      <c r="O582" s="107">
        <v>0</v>
      </c>
      <c r="P582" s="109">
        <v>0</v>
      </c>
      <c r="Q582" s="107"/>
      <c r="R582" s="107">
        <v>0</v>
      </c>
      <c r="S582" s="107">
        <v>0</v>
      </c>
      <c r="T582" s="110">
        <v>0</v>
      </c>
      <c r="U582" s="110">
        <v>0</v>
      </c>
    </row>
    <row r="583" spans="1:21" x14ac:dyDescent="0.2">
      <c r="A583" s="103" t="s">
        <v>1231</v>
      </c>
      <c r="B583" s="103" t="s">
        <v>626</v>
      </c>
      <c r="C583" s="104"/>
      <c r="D583" s="104"/>
      <c r="E583" s="105">
        <v>1</v>
      </c>
      <c r="F583" s="106">
        <v>19833.46</v>
      </c>
      <c r="G583" s="106">
        <v>238001.52</v>
      </c>
      <c r="H583" s="107">
        <v>26932.079999999994</v>
      </c>
      <c r="I583" s="107">
        <v>3305.5766666666664</v>
      </c>
      <c r="J583" s="107">
        <v>33055.766666666663</v>
      </c>
      <c r="K583" s="108">
        <v>27370.174800000001</v>
      </c>
      <c r="L583" s="107">
        <v>7140.0455999999995</v>
      </c>
      <c r="M583" s="107">
        <v>4760.0303999999996</v>
      </c>
      <c r="N583" s="107">
        <v>14280.091199999999</v>
      </c>
      <c r="O583" s="107">
        <v>17136.109439999997</v>
      </c>
      <c r="P583" s="109">
        <v>371981.39477333328</v>
      </c>
      <c r="Q583" s="107"/>
      <c r="R583" s="107">
        <v>0</v>
      </c>
      <c r="S583" s="107">
        <v>0</v>
      </c>
      <c r="T583" s="110">
        <v>0</v>
      </c>
      <c r="U583" s="110">
        <v>371981.39477333328</v>
      </c>
    </row>
    <row r="584" spans="1:21" x14ac:dyDescent="0.2">
      <c r="A584" s="103" t="s">
        <v>1232</v>
      </c>
      <c r="B584" s="103" t="s">
        <v>626</v>
      </c>
      <c r="C584" s="104"/>
      <c r="D584" s="104"/>
      <c r="E584" s="105">
        <v>13</v>
      </c>
      <c r="F584" s="106">
        <v>230576.69999999995</v>
      </c>
      <c r="G584" s="106">
        <v>2766920.3999999994</v>
      </c>
      <c r="H584" s="107">
        <v>262395.408</v>
      </c>
      <c r="I584" s="107">
        <v>38429.450000000012</v>
      </c>
      <c r="J584" s="107">
        <v>384294.5</v>
      </c>
      <c r="K584" s="108">
        <v>318195.84599999996</v>
      </c>
      <c r="L584" s="107">
        <v>83007.612000000008</v>
      </c>
      <c r="M584" s="107">
        <v>55338.407999999989</v>
      </c>
      <c r="N584" s="107">
        <v>166015.22400000002</v>
      </c>
      <c r="O584" s="107">
        <v>199218.26879999999</v>
      </c>
      <c r="P584" s="109">
        <v>4273815.116799999</v>
      </c>
      <c r="Q584" s="107"/>
      <c r="R584" s="107">
        <v>9916.73</v>
      </c>
      <c r="S584" s="107">
        <v>23712</v>
      </c>
      <c r="T584" s="110">
        <v>33628.729999999996</v>
      </c>
      <c r="U584" s="110">
        <v>4307443.8467999995</v>
      </c>
    </row>
    <row r="585" spans="1:21" x14ac:dyDescent="0.2">
      <c r="A585" s="103" t="s">
        <v>1233</v>
      </c>
      <c r="B585" s="103" t="s">
        <v>626</v>
      </c>
      <c r="C585" s="104"/>
      <c r="D585" s="104"/>
      <c r="E585" s="105">
        <v>3</v>
      </c>
      <c r="F585" s="106">
        <v>55684.68</v>
      </c>
      <c r="G585" s="106">
        <v>668216.16</v>
      </c>
      <c r="H585" s="107">
        <v>15389.76</v>
      </c>
      <c r="I585" s="107">
        <v>9280.7800000000007</v>
      </c>
      <c r="J585" s="107">
        <v>92807.8</v>
      </c>
      <c r="K585" s="108">
        <v>76844.858400000012</v>
      </c>
      <c r="L585" s="107">
        <v>20046.484799999998</v>
      </c>
      <c r="M585" s="107">
        <v>13364.323199999999</v>
      </c>
      <c r="N585" s="107">
        <v>40092.969599999997</v>
      </c>
      <c r="O585" s="107">
        <v>48111.563519999996</v>
      </c>
      <c r="P585" s="109">
        <v>984154.69952000002</v>
      </c>
      <c r="Q585" s="107"/>
      <c r="R585" s="107">
        <v>115288.34999999998</v>
      </c>
      <c r="S585" s="107">
        <v>308256</v>
      </c>
      <c r="T585" s="110">
        <v>423544.35</v>
      </c>
      <c r="U585" s="110">
        <v>1407699.0495199999</v>
      </c>
    </row>
    <row r="586" spans="1:21" x14ac:dyDescent="0.2">
      <c r="A586" s="103" t="s">
        <v>1201</v>
      </c>
      <c r="B586" s="103" t="s">
        <v>626</v>
      </c>
      <c r="C586" s="104"/>
      <c r="D586" s="104"/>
      <c r="E586" s="105">
        <v>5</v>
      </c>
      <c r="F586" s="106">
        <v>92579.6</v>
      </c>
      <c r="G586" s="106">
        <v>1110955.2</v>
      </c>
      <c r="H586" s="107">
        <v>130812.95999999998</v>
      </c>
      <c r="I586" s="107">
        <v>15429.933333333334</v>
      </c>
      <c r="J586" s="107">
        <v>154299.33333333334</v>
      </c>
      <c r="K586" s="108">
        <v>127759.848</v>
      </c>
      <c r="L586" s="107">
        <v>33328.655999999995</v>
      </c>
      <c r="M586" s="107">
        <v>22219.103999999999</v>
      </c>
      <c r="N586" s="107">
        <v>66657.311999999991</v>
      </c>
      <c r="O586" s="107">
        <v>79988.77439999998</v>
      </c>
      <c r="P586" s="109">
        <v>1741451.1210666664</v>
      </c>
      <c r="Q586" s="107"/>
      <c r="R586" s="107">
        <v>27842.34</v>
      </c>
      <c r="S586" s="107">
        <v>71136</v>
      </c>
      <c r="T586" s="110">
        <v>98978.34</v>
      </c>
      <c r="U586" s="110">
        <v>1840429.4610666665</v>
      </c>
    </row>
    <row r="587" spans="1:21" x14ac:dyDescent="0.2">
      <c r="A587" s="103" t="s">
        <v>1202</v>
      </c>
      <c r="B587" s="103" t="s">
        <v>626</v>
      </c>
      <c r="C587" s="104"/>
      <c r="D587" s="104"/>
      <c r="E587" s="105">
        <v>5</v>
      </c>
      <c r="F587" s="106">
        <v>44968</v>
      </c>
      <c r="G587" s="106">
        <v>539616</v>
      </c>
      <c r="H587" s="107">
        <v>23084.639999999999</v>
      </c>
      <c r="I587" s="107">
        <v>7494.666666666667</v>
      </c>
      <c r="J587" s="107">
        <v>74946.666666666672</v>
      </c>
      <c r="K587" s="108">
        <v>62055.840000000011</v>
      </c>
      <c r="L587" s="107">
        <v>16188.480000000001</v>
      </c>
      <c r="M587" s="107">
        <v>10792.320000000002</v>
      </c>
      <c r="N587" s="107">
        <v>32376.960000000003</v>
      </c>
      <c r="O587" s="107">
        <v>38852.351999999999</v>
      </c>
      <c r="P587" s="109">
        <v>805407.92533333309</v>
      </c>
      <c r="Q587" s="107"/>
      <c r="R587" s="107">
        <v>46289.8</v>
      </c>
      <c r="S587" s="107">
        <v>118560</v>
      </c>
      <c r="T587" s="110">
        <v>164849.79999999999</v>
      </c>
      <c r="U587" s="110">
        <v>970257.72533333302</v>
      </c>
    </row>
    <row r="588" spans="1:21" x14ac:dyDescent="0.2">
      <c r="A588" s="103" t="s">
        <v>1234</v>
      </c>
      <c r="B588" s="103" t="s">
        <v>626</v>
      </c>
      <c r="C588" s="104"/>
      <c r="D588" s="104"/>
      <c r="E588" s="105">
        <v>9</v>
      </c>
      <c r="F588" s="106">
        <v>181422.19999999998</v>
      </c>
      <c r="G588" s="106">
        <v>2177066.4</v>
      </c>
      <c r="H588" s="107">
        <v>146202.71999999997</v>
      </c>
      <c r="I588" s="107">
        <v>30237.033333333333</v>
      </c>
      <c r="J588" s="107">
        <v>302370.33333333326</v>
      </c>
      <c r="K588" s="108">
        <v>250362.63600000003</v>
      </c>
      <c r="L588" s="107">
        <v>65311.991999999998</v>
      </c>
      <c r="M588" s="107">
        <v>43541.328000000001</v>
      </c>
      <c r="N588" s="107">
        <v>130623.984</v>
      </c>
      <c r="O588" s="107">
        <v>156748.78079999998</v>
      </c>
      <c r="P588" s="109">
        <v>3302465.2074666666</v>
      </c>
      <c r="Q588" s="107"/>
      <c r="R588" s="107">
        <v>22484</v>
      </c>
      <c r="S588" s="107">
        <v>100560</v>
      </c>
      <c r="T588" s="110">
        <v>123044</v>
      </c>
      <c r="U588" s="110">
        <v>3425509.2074666666</v>
      </c>
    </row>
    <row r="589" spans="1:21" x14ac:dyDescent="0.2">
      <c r="A589" s="103" t="s">
        <v>1235</v>
      </c>
      <c r="B589" s="103" t="s">
        <v>626</v>
      </c>
      <c r="C589" s="104"/>
      <c r="D589" s="104"/>
      <c r="E589" s="105">
        <v>5</v>
      </c>
      <c r="F589" s="106">
        <v>83410.5</v>
      </c>
      <c r="G589" s="106">
        <v>1000925.9999999999</v>
      </c>
      <c r="H589" s="107">
        <v>84643.68</v>
      </c>
      <c r="I589" s="107">
        <v>13901.750000000002</v>
      </c>
      <c r="J589" s="107">
        <v>139017.50000000003</v>
      </c>
      <c r="K589" s="108">
        <v>115106.48999999999</v>
      </c>
      <c r="L589" s="107">
        <v>30027.78</v>
      </c>
      <c r="M589" s="107">
        <v>20018.519999999997</v>
      </c>
      <c r="N589" s="107">
        <v>60055.56</v>
      </c>
      <c r="O589" s="107">
        <v>72066.671999999991</v>
      </c>
      <c r="P589" s="109">
        <v>1535763.952</v>
      </c>
      <c r="Q589" s="107"/>
      <c r="R589" s="107">
        <v>90711.099999999991</v>
      </c>
      <c r="S589" s="107">
        <v>219408</v>
      </c>
      <c r="T589" s="110">
        <v>310119.09999999998</v>
      </c>
      <c r="U589" s="110">
        <v>1845883.0520000001</v>
      </c>
    </row>
    <row r="590" spans="1:21" x14ac:dyDescent="0.2">
      <c r="A590" s="103" t="s">
        <v>1203</v>
      </c>
      <c r="B590" s="103" t="s">
        <v>626</v>
      </c>
      <c r="C590" s="104"/>
      <c r="D590" s="104"/>
      <c r="E590" s="105">
        <v>1</v>
      </c>
      <c r="F590" s="106">
        <v>17912.5</v>
      </c>
      <c r="G590" s="106">
        <v>214950</v>
      </c>
      <c r="H590" s="107">
        <v>19237.199999999997</v>
      </c>
      <c r="I590" s="107">
        <v>2985.416666666667</v>
      </c>
      <c r="J590" s="107">
        <v>29854.166666666668</v>
      </c>
      <c r="K590" s="108">
        <v>24719.25</v>
      </c>
      <c r="L590" s="107">
        <v>6448.5</v>
      </c>
      <c r="M590" s="107">
        <v>4299</v>
      </c>
      <c r="N590" s="107">
        <v>12897</v>
      </c>
      <c r="O590" s="107">
        <v>15476.4</v>
      </c>
      <c r="P590" s="109">
        <v>330866.93333333335</v>
      </c>
      <c r="Q590" s="107"/>
      <c r="R590" s="107">
        <v>41705.25</v>
      </c>
      <c r="S590" s="107">
        <v>118560</v>
      </c>
      <c r="T590" s="110">
        <v>160265.25</v>
      </c>
      <c r="U590" s="110">
        <v>491132.18333333335</v>
      </c>
    </row>
    <row r="591" spans="1:21" x14ac:dyDescent="0.2">
      <c r="A591" s="103" t="s">
        <v>1236</v>
      </c>
      <c r="B591" s="103" t="s">
        <v>626</v>
      </c>
      <c r="C591" s="104"/>
      <c r="D591" s="104"/>
      <c r="E591" s="105">
        <v>4</v>
      </c>
      <c r="F591" s="106">
        <v>66681.760000000009</v>
      </c>
      <c r="G591" s="106">
        <v>800181.12000000011</v>
      </c>
      <c r="H591" s="107">
        <v>26932.079999999994</v>
      </c>
      <c r="I591" s="107">
        <v>11113.626666666667</v>
      </c>
      <c r="J591" s="107">
        <v>111136.26666666666</v>
      </c>
      <c r="K591" s="108">
        <v>92020.828800000018</v>
      </c>
      <c r="L591" s="107">
        <v>24005.433600000004</v>
      </c>
      <c r="M591" s="107">
        <v>16003.622400000002</v>
      </c>
      <c r="N591" s="107">
        <v>48010.867200000008</v>
      </c>
      <c r="O591" s="107">
        <v>57613.040640000007</v>
      </c>
      <c r="P591" s="109">
        <v>1187016.8859733336</v>
      </c>
      <c r="Q591" s="107"/>
      <c r="R591" s="107">
        <v>8956.25</v>
      </c>
      <c r="S591" s="107">
        <v>23712</v>
      </c>
      <c r="T591" s="110">
        <v>32668.25</v>
      </c>
      <c r="U591" s="110">
        <v>1219685.1359733336</v>
      </c>
    </row>
    <row r="592" spans="1:21" x14ac:dyDescent="0.2">
      <c r="A592" s="103" t="s">
        <v>1205</v>
      </c>
      <c r="B592" s="103" t="s">
        <v>626</v>
      </c>
      <c r="C592" s="104"/>
      <c r="D592" s="104"/>
      <c r="E592" s="105">
        <v>1</v>
      </c>
      <c r="F592" s="106">
        <v>15820.44</v>
      </c>
      <c r="G592" s="106">
        <v>189845.28</v>
      </c>
      <c r="H592" s="107">
        <v>0</v>
      </c>
      <c r="I592" s="107">
        <v>2636.74</v>
      </c>
      <c r="J592" s="107">
        <v>26367.399999999998</v>
      </c>
      <c r="K592" s="108">
        <v>21832.207200000001</v>
      </c>
      <c r="L592" s="107">
        <v>5695.3584000000001</v>
      </c>
      <c r="M592" s="107">
        <v>3796.9056</v>
      </c>
      <c r="N592" s="107">
        <v>11390.7168</v>
      </c>
      <c r="O592" s="107">
        <v>13668.860159999998</v>
      </c>
      <c r="P592" s="109">
        <v>275233.46815999999</v>
      </c>
      <c r="Q592" s="107"/>
      <c r="R592" s="107">
        <v>33340.880000000005</v>
      </c>
      <c r="S592" s="107">
        <v>94848</v>
      </c>
      <c r="T592" s="110">
        <v>128188.88</v>
      </c>
      <c r="U592" s="110">
        <v>403422.34815999999</v>
      </c>
    </row>
    <row r="593" spans="1:21" x14ac:dyDescent="0.2">
      <c r="A593" s="103" t="s">
        <v>1237</v>
      </c>
      <c r="B593" s="103" t="s">
        <v>626</v>
      </c>
      <c r="C593" s="104"/>
      <c r="D593" s="104"/>
      <c r="E593" s="105">
        <v>49</v>
      </c>
      <c r="F593" s="106">
        <v>865634</v>
      </c>
      <c r="G593" s="106">
        <v>10387608</v>
      </c>
      <c r="H593" s="107">
        <v>707928.96</v>
      </c>
      <c r="I593" s="107">
        <v>144272.33333333328</v>
      </c>
      <c r="J593" s="107">
        <v>1442723.3333333328</v>
      </c>
      <c r="K593" s="108">
        <v>1194574.9199999997</v>
      </c>
      <c r="L593" s="107">
        <v>311628.24000000022</v>
      </c>
      <c r="M593" s="107">
        <v>207752.15999999986</v>
      </c>
      <c r="N593" s="107">
        <v>623256.48000000045</v>
      </c>
      <c r="O593" s="107">
        <v>747907.77599999995</v>
      </c>
      <c r="P593" s="109">
        <v>15767652.202666668</v>
      </c>
      <c r="Q593" s="107"/>
      <c r="R593" s="107">
        <v>7910.22</v>
      </c>
      <c r="S593" s="107">
        <v>23712</v>
      </c>
      <c r="T593" s="110">
        <v>31622.22</v>
      </c>
      <c r="U593" s="110">
        <v>15799274.422666669</v>
      </c>
    </row>
    <row r="594" spans="1:21" x14ac:dyDescent="0.2">
      <c r="A594" s="103" t="s">
        <v>1238</v>
      </c>
      <c r="B594" s="103" t="s">
        <v>626</v>
      </c>
      <c r="C594" s="104"/>
      <c r="D594" s="104"/>
      <c r="E594" s="105">
        <v>19</v>
      </c>
      <c r="F594" s="106">
        <v>323684</v>
      </c>
      <c r="G594" s="106">
        <v>3884208</v>
      </c>
      <c r="H594" s="107">
        <v>207761.76</v>
      </c>
      <c r="I594" s="107">
        <v>53947.333333333343</v>
      </c>
      <c r="J594" s="107">
        <v>539473.33333333326</v>
      </c>
      <c r="K594" s="108">
        <v>446683.91999999993</v>
      </c>
      <c r="L594" s="107">
        <v>116526.24000000005</v>
      </c>
      <c r="M594" s="107">
        <v>77684.160000000003</v>
      </c>
      <c r="N594" s="107">
        <v>233052.4800000001</v>
      </c>
      <c r="O594" s="107">
        <v>279662.97599999991</v>
      </c>
      <c r="P594" s="109">
        <v>5839000.2026666673</v>
      </c>
      <c r="Q594" s="107"/>
      <c r="R594" s="107">
        <v>432817</v>
      </c>
      <c r="S594" s="107">
        <v>1173888</v>
      </c>
      <c r="T594" s="110">
        <v>1606705</v>
      </c>
      <c r="U594" s="110">
        <v>7445705.2026666673</v>
      </c>
    </row>
    <row r="595" spans="1:21" x14ac:dyDescent="0.2">
      <c r="A595" s="103" t="s">
        <v>1239</v>
      </c>
      <c r="B595" s="103" t="s">
        <v>626</v>
      </c>
      <c r="C595" s="104"/>
      <c r="D595" s="104"/>
      <c r="E595" s="105">
        <v>1</v>
      </c>
      <c r="F595" s="106">
        <v>17620.7</v>
      </c>
      <c r="G595" s="106">
        <v>211448.40000000002</v>
      </c>
      <c r="H595" s="107">
        <v>23084.639999999999</v>
      </c>
      <c r="I595" s="107">
        <v>2936.7833333333338</v>
      </c>
      <c r="J595" s="107">
        <v>29367.833333333336</v>
      </c>
      <c r="K595" s="108">
        <v>24316.566000000003</v>
      </c>
      <c r="L595" s="107">
        <v>6343.4520000000002</v>
      </c>
      <c r="M595" s="107">
        <v>4228.9680000000008</v>
      </c>
      <c r="N595" s="107">
        <v>12686.904</v>
      </c>
      <c r="O595" s="107">
        <v>15224.284800000001</v>
      </c>
      <c r="P595" s="109">
        <v>329637.83146666666</v>
      </c>
      <c r="Q595" s="107"/>
      <c r="R595" s="107">
        <v>161842</v>
      </c>
      <c r="S595" s="107">
        <v>456528</v>
      </c>
      <c r="T595" s="110">
        <v>618370</v>
      </c>
      <c r="U595" s="110">
        <v>948007.83146666666</v>
      </c>
    </row>
    <row r="596" spans="1:21" x14ac:dyDescent="0.2">
      <c r="A596" s="103" t="s">
        <v>1177</v>
      </c>
      <c r="B596" s="103" t="s">
        <v>626</v>
      </c>
      <c r="C596" s="104"/>
      <c r="D596" s="104"/>
      <c r="E596" s="105">
        <v>1</v>
      </c>
      <c r="F596" s="106">
        <v>13577.34</v>
      </c>
      <c r="G596" s="106">
        <v>162928.08000000002</v>
      </c>
      <c r="H596" s="107">
        <v>19237.199999999997</v>
      </c>
      <c r="I596" s="107">
        <v>2262.8900000000003</v>
      </c>
      <c r="J596" s="107">
        <v>22628.9</v>
      </c>
      <c r="K596" s="108">
        <v>18736.729200000002</v>
      </c>
      <c r="L596" s="107">
        <v>4887.8424000000005</v>
      </c>
      <c r="M596" s="107">
        <v>3258.5616000000005</v>
      </c>
      <c r="N596" s="107">
        <v>9775.6848000000009</v>
      </c>
      <c r="O596" s="107">
        <v>11730.821760000001</v>
      </c>
      <c r="P596" s="109">
        <v>255446.70976</v>
      </c>
      <c r="Q596" s="107"/>
      <c r="R596" s="107">
        <v>8810.35</v>
      </c>
      <c r="S596" s="107">
        <v>18240</v>
      </c>
      <c r="T596" s="110">
        <v>27050.35</v>
      </c>
      <c r="U596" s="110">
        <v>282497.05975999997</v>
      </c>
    </row>
    <row r="597" spans="1:21" x14ac:dyDescent="0.2">
      <c r="A597" s="103" t="s">
        <v>1068</v>
      </c>
      <c r="B597" s="103" t="s">
        <v>626</v>
      </c>
      <c r="C597" s="104"/>
      <c r="D597" s="104"/>
      <c r="E597" s="105">
        <v>7</v>
      </c>
      <c r="F597" s="106">
        <v>85363.750000000015</v>
      </c>
      <c r="G597" s="106">
        <v>1024365</v>
      </c>
      <c r="H597" s="107">
        <v>138507.83999999997</v>
      </c>
      <c r="I597" s="107">
        <v>14227.291666666666</v>
      </c>
      <c r="J597" s="107">
        <v>142272.91666666666</v>
      </c>
      <c r="K597" s="108">
        <v>117801.97499999999</v>
      </c>
      <c r="L597" s="107">
        <v>30730.949999999997</v>
      </c>
      <c r="M597" s="107">
        <v>20487.300000000003</v>
      </c>
      <c r="N597" s="107">
        <v>61461.899999999994</v>
      </c>
      <c r="O597" s="107">
        <v>73754.28</v>
      </c>
      <c r="P597" s="109">
        <v>1623609.4533333334</v>
      </c>
      <c r="Q597" s="107"/>
      <c r="R597" s="107">
        <v>6788.67</v>
      </c>
      <c r="S597" s="107">
        <v>18240</v>
      </c>
      <c r="T597" s="110">
        <v>25028.67</v>
      </c>
      <c r="U597" s="110">
        <v>1648638.1233333333</v>
      </c>
    </row>
    <row r="598" spans="1:21" x14ac:dyDescent="0.2">
      <c r="A598" s="103" t="s">
        <v>1185</v>
      </c>
      <c r="B598" s="103" t="s">
        <v>626</v>
      </c>
      <c r="C598" s="104"/>
      <c r="D598" s="104"/>
      <c r="E598" s="105">
        <v>1</v>
      </c>
      <c r="F598" s="106">
        <v>26498.12</v>
      </c>
      <c r="G598" s="106">
        <v>317977.44</v>
      </c>
      <c r="H598" s="107">
        <v>23084.639999999999</v>
      </c>
      <c r="I598" s="107">
        <v>4416.3533333333335</v>
      </c>
      <c r="J598" s="107">
        <v>44163.533333333333</v>
      </c>
      <c r="K598" s="108">
        <v>36567.405599999998</v>
      </c>
      <c r="L598" s="107">
        <v>9539.3231999999989</v>
      </c>
      <c r="M598" s="107">
        <v>6359.5488000000005</v>
      </c>
      <c r="N598" s="107">
        <v>19078.646399999998</v>
      </c>
      <c r="O598" s="107">
        <v>22894.375679999997</v>
      </c>
      <c r="P598" s="109">
        <v>484081.26634666667</v>
      </c>
      <c r="Q598" s="107"/>
      <c r="R598" s="107">
        <v>42681.875000000007</v>
      </c>
      <c r="S598" s="107">
        <v>91200</v>
      </c>
      <c r="T598" s="110">
        <v>133881.875</v>
      </c>
      <c r="U598" s="110">
        <v>617963.14134666673</v>
      </c>
    </row>
    <row r="599" spans="1:21" x14ac:dyDescent="0.2">
      <c r="A599" s="103" t="s">
        <v>1148</v>
      </c>
      <c r="B599" s="103" t="s">
        <v>626</v>
      </c>
      <c r="C599" s="104"/>
      <c r="D599" s="104"/>
      <c r="E599" s="105">
        <v>1</v>
      </c>
      <c r="F599" s="106">
        <v>26286.95</v>
      </c>
      <c r="G599" s="106">
        <v>315443.40000000002</v>
      </c>
      <c r="H599" s="107">
        <v>19237.199999999997</v>
      </c>
      <c r="I599" s="107">
        <v>4381.1583333333338</v>
      </c>
      <c r="J599" s="107">
        <v>43811.583333333336</v>
      </c>
      <c r="K599" s="108">
        <v>36275.991000000002</v>
      </c>
      <c r="L599" s="107">
        <v>9463.3019999999997</v>
      </c>
      <c r="M599" s="107">
        <v>6308.8680000000004</v>
      </c>
      <c r="N599" s="107">
        <v>18926.603999999999</v>
      </c>
      <c r="O599" s="107">
        <v>22711.924800000001</v>
      </c>
      <c r="P599" s="109">
        <v>476560.03146666667</v>
      </c>
      <c r="Q599" s="107"/>
      <c r="R599" s="107">
        <v>13249.06</v>
      </c>
      <c r="S599" s="107">
        <v>18240</v>
      </c>
      <c r="T599" s="110">
        <v>31489.059999999998</v>
      </c>
      <c r="U599" s="110">
        <v>508049.09146666666</v>
      </c>
    </row>
    <row r="600" spans="1:21" x14ac:dyDescent="0.2">
      <c r="A600" s="103" t="s">
        <v>1186</v>
      </c>
      <c r="B600" s="103" t="s">
        <v>626</v>
      </c>
      <c r="C600" s="104"/>
      <c r="D600" s="104"/>
      <c r="E600" s="105">
        <v>1</v>
      </c>
      <c r="F600" s="106">
        <v>17447.439999999999</v>
      </c>
      <c r="G600" s="106">
        <v>209369.27999999997</v>
      </c>
      <c r="H600" s="107">
        <v>19237.199999999997</v>
      </c>
      <c r="I600" s="107">
        <v>2907.9066666666668</v>
      </c>
      <c r="J600" s="107">
        <v>29079.066666666666</v>
      </c>
      <c r="K600" s="108">
        <v>24077.467199999999</v>
      </c>
      <c r="L600" s="107">
        <v>6281.0783999999985</v>
      </c>
      <c r="M600" s="107">
        <v>4187.3855999999996</v>
      </c>
      <c r="N600" s="107">
        <v>12562.156799999997</v>
      </c>
      <c r="O600" s="107">
        <v>15074.588159999998</v>
      </c>
      <c r="P600" s="109">
        <v>322776.12949333328</v>
      </c>
      <c r="Q600" s="107"/>
      <c r="R600" s="107">
        <v>13143.475</v>
      </c>
      <c r="S600" s="107">
        <v>18240</v>
      </c>
      <c r="T600" s="110">
        <v>31383.474999999999</v>
      </c>
      <c r="U600" s="110">
        <v>354159.60449333326</v>
      </c>
    </row>
    <row r="601" spans="1:21" x14ac:dyDescent="0.2">
      <c r="A601" s="103" t="s">
        <v>1081</v>
      </c>
      <c r="B601" s="103" t="s">
        <v>626</v>
      </c>
      <c r="C601" s="104"/>
      <c r="D601" s="104"/>
      <c r="E601" s="105">
        <v>6</v>
      </c>
      <c r="F601" s="106">
        <v>84983.520000000019</v>
      </c>
      <c r="G601" s="106">
        <v>1019802.2399999999</v>
      </c>
      <c r="H601" s="107">
        <v>138507.83999999997</v>
      </c>
      <c r="I601" s="107">
        <v>14163.920000000002</v>
      </c>
      <c r="J601" s="107">
        <v>141639.20000000001</v>
      </c>
      <c r="K601" s="108">
        <v>117277.25759999998</v>
      </c>
      <c r="L601" s="107">
        <v>30594.067199999998</v>
      </c>
      <c r="M601" s="107">
        <v>20396.0448</v>
      </c>
      <c r="N601" s="107">
        <v>61188.134399999995</v>
      </c>
      <c r="O601" s="107">
        <v>73425.761280000006</v>
      </c>
      <c r="P601" s="109">
        <v>1616994.4652799997</v>
      </c>
      <c r="Q601" s="107"/>
      <c r="R601" s="107">
        <v>8723.7199999999993</v>
      </c>
      <c r="S601" s="107">
        <v>18240</v>
      </c>
      <c r="T601" s="110">
        <v>26963.72</v>
      </c>
      <c r="U601" s="110">
        <v>1643958.1852799996</v>
      </c>
    </row>
    <row r="602" spans="1:21" x14ac:dyDescent="0.2">
      <c r="A602" s="103" t="s">
        <v>1082</v>
      </c>
      <c r="B602" s="103" t="s">
        <v>626</v>
      </c>
      <c r="C602" s="104"/>
      <c r="D602" s="104"/>
      <c r="E602" s="105">
        <v>3</v>
      </c>
      <c r="F602" s="106">
        <v>68704.05</v>
      </c>
      <c r="G602" s="106">
        <v>824448.59999999986</v>
      </c>
      <c r="H602" s="107">
        <v>42321.84</v>
      </c>
      <c r="I602" s="107">
        <v>11450.674999999999</v>
      </c>
      <c r="J602" s="107">
        <v>114506.75</v>
      </c>
      <c r="K602" s="108">
        <v>94811.589000000007</v>
      </c>
      <c r="L602" s="107">
        <v>24733.457999999999</v>
      </c>
      <c r="M602" s="107">
        <v>16488.972000000002</v>
      </c>
      <c r="N602" s="107">
        <v>49466.915999999997</v>
      </c>
      <c r="O602" s="107">
        <v>59360.299199999994</v>
      </c>
      <c r="P602" s="109">
        <v>1237589.0992000001</v>
      </c>
      <c r="Q602" s="107"/>
      <c r="R602" s="107">
        <v>42491.760000000009</v>
      </c>
      <c r="S602" s="107">
        <v>91200</v>
      </c>
      <c r="T602" s="110">
        <v>133691.76</v>
      </c>
      <c r="U602" s="110">
        <v>1371280.8592000001</v>
      </c>
    </row>
    <row r="603" spans="1:21" x14ac:dyDescent="0.2">
      <c r="A603" s="103" t="s">
        <v>1060</v>
      </c>
      <c r="B603" s="103" t="s">
        <v>626</v>
      </c>
      <c r="C603" s="104"/>
      <c r="D603" s="104"/>
      <c r="E603" s="105">
        <v>1</v>
      </c>
      <c r="F603" s="106">
        <v>17143.080000000002</v>
      </c>
      <c r="G603" s="106">
        <v>205716.96000000002</v>
      </c>
      <c r="H603" s="107">
        <v>0</v>
      </c>
      <c r="I603" s="107">
        <v>2857.1800000000003</v>
      </c>
      <c r="J603" s="107">
        <v>28571.800000000003</v>
      </c>
      <c r="K603" s="108">
        <v>23657.450400000005</v>
      </c>
      <c r="L603" s="107">
        <v>6171.5088000000005</v>
      </c>
      <c r="M603" s="107">
        <v>4114.3392000000003</v>
      </c>
      <c r="N603" s="107">
        <v>12343.017600000001</v>
      </c>
      <c r="O603" s="107">
        <v>14811.62112</v>
      </c>
      <c r="P603" s="109">
        <v>298243.87712000002</v>
      </c>
      <c r="Q603" s="107"/>
      <c r="R603" s="107">
        <v>34352.025000000001</v>
      </c>
      <c r="S603" s="107">
        <v>54720</v>
      </c>
      <c r="T603" s="110">
        <v>89072.024999999994</v>
      </c>
      <c r="U603" s="110">
        <v>387315.90211999998</v>
      </c>
    </row>
    <row r="604" spans="1:21" x14ac:dyDescent="0.2">
      <c r="A604" s="103" t="s">
        <v>1039</v>
      </c>
      <c r="B604" s="103" t="s">
        <v>626</v>
      </c>
      <c r="C604" s="104"/>
      <c r="D604" s="104"/>
      <c r="E604" s="105">
        <v>1</v>
      </c>
      <c r="F604" s="106">
        <v>42174.18</v>
      </c>
      <c r="G604" s="106">
        <v>506090.16000000003</v>
      </c>
      <c r="H604" s="107">
        <v>0</v>
      </c>
      <c r="I604" s="107">
        <v>7029.0300000000007</v>
      </c>
      <c r="J604" s="107">
        <v>70290.3</v>
      </c>
      <c r="K604" s="108">
        <v>58200.368400000007</v>
      </c>
      <c r="L604" s="107">
        <v>15182.7048</v>
      </c>
      <c r="M604" s="107">
        <v>10121.8032</v>
      </c>
      <c r="N604" s="107">
        <v>30365.409599999999</v>
      </c>
      <c r="O604" s="107">
        <v>36438.491520000003</v>
      </c>
      <c r="P604" s="109">
        <v>733718.26752000011</v>
      </c>
      <c r="Q604" s="107"/>
      <c r="R604" s="107">
        <v>8571.5400000000009</v>
      </c>
      <c r="S604" s="107">
        <v>18240</v>
      </c>
      <c r="T604" s="110">
        <v>26811.54</v>
      </c>
      <c r="U604" s="110">
        <v>760529.80752000015</v>
      </c>
    </row>
    <row r="605" spans="1:21" x14ac:dyDescent="0.2">
      <c r="A605" s="103" t="s">
        <v>1050</v>
      </c>
      <c r="B605" s="103" t="s">
        <v>626</v>
      </c>
      <c r="C605" s="104"/>
      <c r="D605" s="104"/>
      <c r="E605" s="105">
        <v>5</v>
      </c>
      <c r="F605" s="106">
        <v>106442.6</v>
      </c>
      <c r="G605" s="106">
        <v>1277311.2</v>
      </c>
      <c r="H605" s="107">
        <v>0</v>
      </c>
      <c r="I605" s="107">
        <v>17740.433333333334</v>
      </c>
      <c r="J605" s="107">
        <v>177404.33333333334</v>
      </c>
      <c r="K605" s="108">
        <v>146890.788</v>
      </c>
      <c r="L605" s="107">
        <v>38319.335999999996</v>
      </c>
      <c r="M605" s="107">
        <v>25546.223999999998</v>
      </c>
      <c r="N605" s="107">
        <v>76638.671999999991</v>
      </c>
      <c r="O605" s="107">
        <v>91966.406399999993</v>
      </c>
      <c r="P605" s="109">
        <v>1851817.3930666663</v>
      </c>
      <c r="Q605" s="107"/>
      <c r="R605" s="107">
        <v>0</v>
      </c>
      <c r="S605" s="107">
        <v>0</v>
      </c>
      <c r="T605" s="110">
        <v>0</v>
      </c>
      <c r="U605" s="110">
        <v>1851817.3930666663</v>
      </c>
    </row>
    <row r="606" spans="1:21" x14ac:dyDescent="0.2">
      <c r="A606" s="103" t="s">
        <v>1240</v>
      </c>
      <c r="B606" s="103" t="s">
        <v>626</v>
      </c>
      <c r="C606" s="104"/>
      <c r="D606" s="104"/>
      <c r="E606" s="105">
        <v>12</v>
      </c>
      <c r="F606" s="106">
        <v>201030</v>
      </c>
      <c r="G606" s="106">
        <v>2412360</v>
      </c>
      <c r="H606" s="107">
        <v>11542.32</v>
      </c>
      <c r="I606" s="107">
        <v>33504.999999999993</v>
      </c>
      <c r="J606" s="107">
        <v>335050</v>
      </c>
      <c r="K606" s="108">
        <v>277421.40000000008</v>
      </c>
      <c r="L606" s="107">
        <v>72370.8</v>
      </c>
      <c r="M606" s="107">
        <v>48247.19999999999</v>
      </c>
      <c r="N606" s="107">
        <v>144741.6</v>
      </c>
      <c r="O606" s="107">
        <v>173689.92</v>
      </c>
      <c r="P606" s="109">
        <v>3508928.2399999998</v>
      </c>
      <c r="Q606" s="107"/>
      <c r="R606" s="107">
        <v>0</v>
      </c>
      <c r="S606" s="107">
        <v>0</v>
      </c>
      <c r="T606" s="110">
        <v>0</v>
      </c>
      <c r="U606" s="110">
        <v>3508928.2399999998</v>
      </c>
    </row>
    <row r="607" spans="1:21" x14ac:dyDescent="0.2">
      <c r="A607" s="103" t="s">
        <v>1241</v>
      </c>
      <c r="B607" s="103" t="s">
        <v>626</v>
      </c>
      <c r="C607" s="104"/>
      <c r="D607" s="104"/>
      <c r="E607" s="105">
        <v>1</v>
      </c>
      <c r="F607" s="106">
        <v>21500</v>
      </c>
      <c r="G607" s="106">
        <v>258000</v>
      </c>
      <c r="H607" s="107">
        <v>26932.079999999994</v>
      </c>
      <c r="I607" s="107">
        <v>3583.333333333333</v>
      </c>
      <c r="J607" s="107">
        <v>35833.333333333328</v>
      </c>
      <c r="K607" s="108">
        <v>29670</v>
      </c>
      <c r="L607" s="107">
        <v>7740</v>
      </c>
      <c r="M607" s="107">
        <v>5160</v>
      </c>
      <c r="N607" s="107">
        <v>15480</v>
      </c>
      <c r="O607" s="107">
        <v>18576</v>
      </c>
      <c r="P607" s="109">
        <v>400974.74666666664</v>
      </c>
      <c r="Q607" s="107"/>
      <c r="R607" s="107">
        <v>100515</v>
      </c>
      <c r="S607" s="107">
        <v>284544</v>
      </c>
      <c r="T607" s="110">
        <v>385059</v>
      </c>
      <c r="U607" s="110">
        <v>786033.74666666659</v>
      </c>
    </row>
    <row r="608" spans="1:21" x14ac:dyDescent="0.2">
      <c r="A608" s="103" t="s">
        <v>1242</v>
      </c>
      <c r="B608" s="103" t="s">
        <v>626</v>
      </c>
      <c r="C608" s="104"/>
      <c r="D608" s="104"/>
      <c r="E608" s="105">
        <v>1</v>
      </c>
      <c r="F608" s="106">
        <v>17035.18</v>
      </c>
      <c r="G608" s="106">
        <v>204422.16</v>
      </c>
      <c r="H608" s="107">
        <v>0</v>
      </c>
      <c r="I608" s="107">
        <v>2839.1966666666667</v>
      </c>
      <c r="J608" s="107">
        <v>28391.966666666667</v>
      </c>
      <c r="K608" s="108">
        <v>23508.5484</v>
      </c>
      <c r="L608" s="107">
        <v>6132.6647999999996</v>
      </c>
      <c r="M608" s="107">
        <v>4088.4432000000002</v>
      </c>
      <c r="N608" s="107">
        <v>12265.329599999999</v>
      </c>
      <c r="O608" s="107">
        <v>14718.39552</v>
      </c>
      <c r="P608" s="109">
        <v>296366.70485333336</v>
      </c>
      <c r="Q608" s="107"/>
      <c r="R608" s="107">
        <v>10750</v>
      </c>
      <c r="S608" s="107">
        <v>23712</v>
      </c>
      <c r="T608" s="110">
        <v>34462</v>
      </c>
      <c r="U608" s="110">
        <v>330828.70485333336</v>
      </c>
    </row>
    <row r="609" spans="1:21" x14ac:dyDescent="0.2">
      <c r="A609" s="103" t="s">
        <v>1072</v>
      </c>
      <c r="B609" s="103" t="s">
        <v>626</v>
      </c>
      <c r="C609" s="104"/>
      <c r="D609" s="104"/>
      <c r="E609" s="105">
        <v>1</v>
      </c>
      <c r="F609" s="106">
        <v>26741.040000000001</v>
      </c>
      <c r="G609" s="106">
        <v>320892.48</v>
      </c>
      <c r="H609" s="107">
        <v>23084.639999999999</v>
      </c>
      <c r="I609" s="107">
        <v>4456.8399999999992</v>
      </c>
      <c r="J609" s="107">
        <v>44568.399999999994</v>
      </c>
      <c r="K609" s="108">
        <v>36902.635199999997</v>
      </c>
      <c r="L609" s="107">
        <v>9626.7743999999984</v>
      </c>
      <c r="M609" s="107">
        <v>6417.8495999999996</v>
      </c>
      <c r="N609" s="107">
        <v>19253.548799999997</v>
      </c>
      <c r="O609" s="107">
        <v>23104.258559999998</v>
      </c>
      <c r="P609" s="109">
        <v>488307.42655999999</v>
      </c>
      <c r="Q609" s="107"/>
      <c r="R609" s="107">
        <v>8517.59</v>
      </c>
      <c r="S609" s="107">
        <v>23712</v>
      </c>
      <c r="T609" s="110">
        <v>32229.59</v>
      </c>
      <c r="U609" s="110">
        <v>520537.01656000002</v>
      </c>
    </row>
    <row r="610" spans="1:21" x14ac:dyDescent="0.2">
      <c r="A610" s="103" t="s">
        <v>1051</v>
      </c>
      <c r="B610" s="103" t="s">
        <v>626</v>
      </c>
      <c r="C610" s="104"/>
      <c r="D610" s="104"/>
      <c r="E610" s="105">
        <v>11</v>
      </c>
      <c r="F610" s="106">
        <v>198073.96</v>
      </c>
      <c r="G610" s="106">
        <v>2376887.52</v>
      </c>
      <c r="H610" s="107">
        <v>207761.76</v>
      </c>
      <c r="I610" s="107">
        <v>33012.326666666675</v>
      </c>
      <c r="J610" s="107">
        <v>330123.26666666666</v>
      </c>
      <c r="K610" s="108">
        <v>273342.06480000005</v>
      </c>
      <c r="L610" s="107">
        <v>71306.625600000014</v>
      </c>
      <c r="M610" s="107">
        <v>47537.750400000012</v>
      </c>
      <c r="N610" s="107">
        <v>142613.25120000003</v>
      </c>
      <c r="O610" s="107">
        <v>171135.90143999999</v>
      </c>
      <c r="P610" s="109">
        <v>3653720.4667733335</v>
      </c>
      <c r="Q610" s="107"/>
      <c r="R610" s="107">
        <v>13370.52</v>
      </c>
      <c r="S610" s="107">
        <v>23712</v>
      </c>
      <c r="T610" s="110">
        <v>37082.520000000004</v>
      </c>
      <c r="U610" s="110">
        <v>3690802.9867733335</v>
      </c>
    </row>
    <row r="611" spans="1:21" x14ac:dyDescent="0.2">
      <c r="A611" s="103" t="s">
        <v>1243</v>
      </c>
      <c r="B611" s="103" t="s">
        <v>626</v>
      </c>
      <c r="C611" s="104"/>
      <c r="D611" s="104"/>
      <c r="E611" s="105">
        <v>1</v>
      </c>
      <c r="F611" s="106">
        <v>18504.7</v>
      </c>
      <c r="G611" s="106">
        <v>222056.40000000002</v>
      </c>
      <c r="H611" s="107">
        <v>19237.199999999997</v>
      </c>
      <c r="I611" s="107">
        <v>3084.1166666666668</v>
      </c>
      <c r="J611" s="107">
        <v>30841.166666666668</v>
      </c>
      <c r="K611" s="108">
        <v>25536.486000000004</v>
      </c>
      <c r="L611" s="107">
        <v>6661.692</v>
      </c>
      <c r="M611" s="107">
        <v>4441.1280000000006</v>
      </c>
      <c r="N611" s="107">
        <v>13323.384</v>
      </c>
      <c r="O611" s="107">
        <v>15988.060800000001</v>
      </c>
      <c r="P611" s="109">
        <v>341169.63413333334</v>
      </c>
      <c r="Q611" s="107"/>
      <c r="R611" s="107">
        <v>99036.98</v>
      </c>
      <c r="S611" s="107">
        <v>260832</v>
      </c>
      <c r="T611" s="110">
        <v>359868.98</v>
      </c>
      <c r="U611" s="110">
        <v>701038.61413333332</v>
      </c>
    </row>
    <row r="612" spans="1:21" x14ac:dyDescent="0.2">
      <c r="A612" s="103" t="s">
        <v>1109</v>
      </c>
      <c r="B612" s="103" t="s">
        <v>626</v>
      </c>
      <c r="C612" s="104"/>
      <c r="D612" s="104"/>
      <c r="E612" s="105">
        <v>1</v>
      </c>
      <c r="F612" s="106">
        <v>22984.799999999999</v>
      </c>
      <c r="G612" s="106">
        <v>275817.59999999998</v>
      </c>
      <c r="H612" s="107">
        <v>0</v>
      </c>
      <c r="I612" s="107">
        <v>3830.8</v>
      </c>
      <c r="J612" s="107">
        <v>38308</v>
      </c>
      <c r="K612" s="108">
        <v>31719.023999999998</v>
      </c>
      <c r="L612" s="107">
        <v>8274.5279999999984</v>
      </c>
      <c r="M612" s="107">
        <v>5516.3519999999999</v>
      </c>
      <c r="N612" s="107">
        <v>16549.055999999997</v>
      </c>
      <c r="O612" s="107">
        <v>19858.867199999997</v>
      </c>
      <c r="P612" s="109">
        <v>399874.22719999991</v>
      </c>
      <c r="Q612" s="107"/>
      <c r="R612" s="107">
        <v>9252.35</v>
      </c>
      <c r="S612" s="107">
        <v>23712</v>
      </c>
      <c r="T612" s="110">
        <v>32964.35</v>
      </c>
      <c r="U612" s="110">
        <v>432838.57719999988</v>
      </c>
    </row>
    <row r="613" spans="1:21" x14ac:dyDescent="0.2">
      <c r="A613" s="103" t="s">
        <v>1061</v>
      </c>
      <c r="B613" s="103" t="s">
        <v>626</v>
      </c>
      <c r="C613" s="104"/>
      <c r="D613" s="104"/>
      <c r="E613" s="105">
        <v>11</v>
      </c>
      <c r="F613" s="106">
        <v>134474.93</v>
      </c>
      <c r="G613" s="106">
        <v>1613699.1600000001</v>
      </c>
      <c r="H613" s="107">
        <v>176982.24</v>
      </c>
      <c r="I613" s="107">
        <v>22412.488333333338</v>
      </c>
      <c r="J613" s="107">
        <v>224124.88333333336</v>
      </c>
      <c r="K613" s="108">
        <v>185575.40340000001</v>
      </c>
      <c r="L613" s="107">
        <v>48410.974800000004</v>
      </c>
      <c r="M613" s="107">
        <v>32273.983200000006</v>
      </c>
      <c r="N613" s="107">
        <v>96821.949600000007</v>
      </c>
      <c r="O613" s="107">
        <v>116186.33952000001</v>
      </c>
      <c r="P613" s="109">
        <v>2516487.4221866666</v>
      </c>
      <c r="Q613" s="107"/>
      <c r="R613" s="107">
        <v>11492.4</v>
      </c>
      <c r="S613" s="107">
        <v>18240</v>
      </c>
      <c r="T613" s="110">
        <v>29732.400000000001</v>
      </c>
      <c r="U613" s="110">
        <v>2546219.8221866665</v>
      </c>
    </row>
    <row r="614" spans="1:21" x14ac:dyDescent="0.2">
      <c r="A614" s="103" t="s">
        <v>1062</v>
      </c>
      <c r="B614" s="103" t="s">
        <v>626</v>
      </c>
      <c r="C614" s="104"/>
      <c r="D614" s="104"/>
      <c r="E614" s="105">
        <v>5</v>
      </c>
      <c r="F614" s="106">
        <v>68910.37999999999</v>
      </c>
      <c r="G614" s="106">
        <v>826924.55999999994</v>
      </c>
      <c r="H614" s="107">
        <v>130812.95999999998</v>
      </c>
      <c r="I614" s="107">
        <v>11485.063333333332</v>
      </c>
      <c r="J614" s="107">
        <v>114850.63333333333</v>
      </c>
      <c r="K614" s="108">
        <v>95096.324400000012</v>
      </c>
      <c r="L614" s="107">
        <v>24807.736799999999</v>
      </c>
      <c r="M614" s="107">
        <v>16538.4912</v>
      </c>
      <c r="N614" s="107">
        <v>49615.473599999998</v>
      </c>
      <c r="O614" s="107">
        <v>59538.568319999991</v>
      </c>
      <c r="P614" s="109">
        <v>1329669.8109866667</v>
      </c>
      <c r="Q614" s="107"/>
      <c r="R614" s="107">
        <v>67237.464999999997</v>
      </c>
      <c r="S614" s="107">
        <v>145920</v>
      </c>
      <c r="T614" s="110">
        <v>213157.465</v>
      </c>
      <c r="U614" s="110">
        <v>1542827.2759866668</v>
      </c>
    </row>
    <row r="615" spans="1:21" x14ac:dyDescent="0.2">
      <c r="A615" s="103" t="s">
        <v>1124</v>
      </c>
      <c r="B615" s="103" t="s">
        <v>626</v>
      </c>
      <c r="C615" s="104"/>
      <c r="D615" s="104"/>
      <c r="E615" s="105">
        <v>1</v>
      </c>
      <c r="F615" s="106">
        <v>17109.63</v>
      </c>
      <c r="G615" s="106">
        <v>205315.56</v>
      </c>
      <c r="H615" s="107">
        <v>0</v>
      </c>
      <c r="I615" s="107">
        <v>2851.6050000000005</v>
      </c>
      <c r="J615" s="107">
        <v>28516.050000000003</v>
      </c>
      <c r="K615" s="108">
        <v>23611.289400000001</v>
      </c>
      <c r="L615" s="107">
        <v>6159.4668000000001</v>
      </c>
      <c r="M615" s="107">
        <v>4106.3112000000001</v>
      </c>
      <c r="N615" s="107">
        <v>12318.9336</v>
      </c>
      <c r="O615" s="107">
        <v>14782.720319999999</v>
      </c>
      <c r="P615" s="109">
        <v>297661.93632000004</v>
      </c>
      <c r="Q615" s="107"/>
      <c r="R615" s="107">
        <v>34455.189999999995</v>
      </c>
      <c r="S615" s="107">
        <v>91200</v>
      </c>
      <c r="T615" s="110">
        <v>125655.19</v>
      </c>
      <c r="U615" s="110">
        <v>423317.12632000004</v>
      </c>
    </row>
    <row r="616" spans="1:21" x14ac:dyDescent="0.2">
      <c r="A616" s="103" t="s">
        <v>1064</v>
      </c>
      <c r="B616" s="103" t="s">
        <v>626</v>
      </c>
      <c r="C616" s="104"/>
      <c r="D616" s="104"/>
      <c r="E616" s="105">
        <v>64</v>
      </c>
      <c r="F616" s="106">
        <v>1223622.7399999998</v>
      </c>
      <c r="G616" s="106">
        <v>14683472.879999997</v>
      </c>
      <c r="H616" s="107">
        <v>1246570.5599999994</v>
      </c>
      <c r="I616" s="107">
        <v>203937.12333333335</v>
      </c>
      <c r="J616" s="107">
        <v>2039371.2333333332</v>
      </c>
      <c r="K616" s="108">
        <v>1688599.3811999992</v>
      </c>
      <c r="L616" s="107">
        <v>440504.18639999995</v>
      </c>
      <c r="M616" s="107">
        <v>293669.45760000008</v>
      </c>
      <c r="N616" s="107">
        <v>881008.3727999999</v>
      </c>
      <c r="O616" s="107">
        <v>1057210.0473599997</v>
      </c>
      <c r="P616" s="109">
        <v>22534343.242026664</v>
      </c>
      <c r="Q616" s="107"/>
      <c r="R616" s="107">
        <v>8554.8150000000005</v>
      </c>
      <c r="S616" s="107">
        <v>18240</v>
      </c>
      <c r="T616" s="110">
        <v>26794.815000000002</v>
      </c>
      <c r="U616" s="110">
        <v>22561138.057026666</v>
      </c>
    </row>
    <row r="617" spans="1:21" x14ac:dyDescent="0.2">
      <c r="A617" s="103" t="s">
        <v>1119</v>
      </c>
      <c r="B617" s="103" t="s">
        <v>626</v>
      </c>
      <c r="C617" s="104"/>
      <c r="D617" s="104"/>
      <c r="E617" s="105">
        <v>21</v>
      </c>
      <c r="F617" s="106">
        <v>381113.37999999995</v>
      </c>
      <c r="G617" s="106">
        <v>4573360.5600000005</v>
      </c>
      <c r="H617" s="107">
        <v>327032.39999999997</v>
      </c>
      <c r="I617" s="107">
        <v>63518.896666666675</v>
      </c>
      <c r="J617" s="107">
        <v>635188.96666666667</v>
      </c>
      <c r="K617" s="108">
        <v>525936.46440000006</v>
      </c>
      <c r="L617" s="107">
        <v>137200.81679999997</v>
      </c>
      <c r="M617" s="107">
        <v>91467.211199999991</v>
      </c>
      <c r="N617" s="107">
        <v>274401.63359999994</v>
      </c>
      <c r="O617" s="107">
        <v>329281.96031999995</v>
      </c>
      <c r="P617" s="109">
        <v>6957388.9096533339</v>
      </c>
      <c r="Q617" s="107"/>
      <c r="R617" s="107">
        <v>611811.36999999988</v>
      </c>
      <c r="S617" s="107">
        <v>1529568</v>
      </c>
      <c r="T617" s="110">
        <v>2141379.37</v>
      </c>
      <c r="U617" s="110">
        <v>9098768.2796533331</v>
      </c>
    </row>
    <row r="618" spans="1:21" x14ac:dyDescent="0.2">
      <c r="A618" s="103" t="s">
        <v>1041</v>
      </c>
      <c r="B618" s="103" t="s">
        <v>626</v>
      </c>
      <c r="C618" s="104"/>
      <c r="D618" s="104"/>
      <c r="E618" s="105">
        <v>19</v>
      </c>
      <c r="F618" s="106">
        <v>336993.08000000007</v>
      </c>
      <c r="G618" s="106">
        <v>4043916.9599999995</v>
      </c>
      <c r="H618" s="107">
        <v>250083.60000000003</v>
      </c>
      <c r="I618" s="107">
        <v>56165.513333333336</v>
      </c>
      <c r="J618" s="107">
        <v>561655.13333333342</v>
      </c>
      <c r="K618" s="108">
        <v>465050.45040000003</v>
      </c>
      <c r="L618" s="107">
        <v>121317.50880000003</v>
      </c>
      <c r="M618" s="107">
        <v>80878.339200000017</v>
      </c>
      <c r="N618" s="107">
        <v>242635.01760000005</v>
      </c>
      <c r="O618" s="107">
        <v>291162.02111999999</v>
      </c>
      <c r="P618" s="109">
        <v>6112864.5437866673</v>
      </c>
      <c r="Q618" s="107"/>
      <c r="R618" s="107">
        <v>190556.68999999997</v>
      </c>
      <c r="S618" s="107">
        <v>503952</v>
      </c>
      <c r="T618" s="110">
        <v>694508.69</v>
      </c>
      <c r="U618" s="110">
        <v>6807373.2337866668</v>
      </c>
    </row>
    <row r="619" spans="1:21" x14ac:dyDescent="0.2">
      <c r="A619" s="103" t="s">
        <v>1158</v>
      </c>
      <c r="B619" s="103" t="s">
        <v>626</v>
      </c>
      <c r="C619" s="104"/>
      <c r="D619" s="104"/>
      <c r="E619" s="105">
        <v>1</v>
      </c>
      <c r="F619" s="106">
        <v>17600</v>
      </c>
      <c r="G619" s="106">
        <v>211200</v>
      </c>
      <c r="H619" s="107">
        <v>11542.32</v>
      </c>
      <c r="I619" s="107">
        <v>2933.3333333333335</v>
      </c>
      <c r="J619" s="107">
        <v>29333.333333333332</v>
      </c>
      <c r="K619" s="108">
        <v>24288</v>
      </c>
      <c r="L619" s="107">
        <v>6336</v>
      </c>
      <c r="M619" s="107">
        <v>4224</v>
      </c>
      <c r="N619" s="107">
        <v>12672</v>
      </c>
      <c r="O619" s="107">
        <v>15206.4</v>
      </c>
      <c r="P619" s="109">
        <v>317735.38666666672</v>
      </c>
      <c r="Q619" s="107"/>
      <c r="R619" s="107">
        <v>168496.54000000004</v>
      </c>
      <c r="S619" s="107">
        <v>456528</v>
      </c>
      <c r="T619" s="110">
        <v>625024.54</v>
      </c>
      <c r="U619" s="110">
        <v>942759.92666666675</v>
      </c>
    </row>
    <row r="620" spans="1:21" x14ac:dyDescent="0.2">
      <c r="A620" s="103" t="s">
        <v>1188</v>
      </c>
      <c r="B620" s="103" t="s">
        <v>626</v>
      </c>
      <c r="C620" s="104"/>
      <c r="D620" s="104"/>
      <c r="E620" s="105">
        <v>4</v>
      </c>
      <c r="F620" s="106">
        <v>71243.600000000006</v>
      </c>
      <c r="G620" s="106">
        <v>854923.20000000007</v>
      </c>
      <c r="H620" s="107">
        <v>73101.359999999986</v>
      </c>
      <c r="I620" s="107">
        <v>11873.933333333334</v>
      </c>
      <c r="J620" s="107">
        <v>118739.33333333334</v>
      </c>
      <c r="K620" s="108">
        <v>98316.168000000005</v>
      </c>
      <c r="L620" s="107">
        <v>25647.696</v>
      </c>
      <c r="M620" s="107">
        <v>17098.464</v>
      </c>
      <c r="N620" s="107">
        <v>51295.392</v>
      </c>
      <c r="O620" s="107">
        <v>61554.470399999998</v>
      </c>
      <c r="P620" s="109">
        <v>1312550.0170666666</v>
      </c>
      <c r="Q620" s="107"/>
      <c r="R620" s="107">
        <v>8800</v>
      </c>
      <c r="S620" s="107">
        <v>29712</v>
      </c>
      <c r="T620" s="110">
        <v>38512</v>
      </c>
      <c r="U620" s="110">
        <v>1351062.0170666666</v>
      </c>
    </row>
    <row r="621" spans="1:21" x14ac:dyDescent="0.2">
      <c r="A621" s="103" t="s">
        <v>1171</v>
      </c>
      <c r="B621" s="103" t="s">
        <v>626</v>
      </c>
      <c r="C621" s="104"/>
      <c r="D621" s="104"/>
      <c r="E621" s="105">
        <v>4</v>
      </c>
      <c r="F621" s="106">
        <v>68469.440000000002</v>
      </c>
      <c r="G621" s="106">
        <v>821633.28</v>
      </c>
      <c r="H621" s="107">
        <v>57711.599999999991</v>
      </c>
      <c r="I621" s="107">
        <v>11411.573333333334</v>
      </c>
      <c r="J621" s="107">
        <v>114115.73333333334</v>
      </c>
      <c r="K621" s="108">
        <v>94487.827200000014</v>
      </c>
      <c r="L621" s="107">
        <v>24648.9984</v>
      </c>
      <c r="M621" s="107">
        <v>16432.6656</v>
      </c>
      <c r="N621" s="107">
        <v>49297.996800000001</v>
      </c>
      <c r="O621" s="107">
        <v>59157.596160000001</v>
      </c>
      <c r="P621" s="109">
        <v>1248897.2708266666</v>
      </c>
      <c r="Q621" s="107"/>
      <c r="R621" s="107">
        <v>35621.800000000003</v>
      </c>
      <c r="S621" s="107">
        <v>100848</v>
      </c>
      <c r="T621" s="110">
        <v>136469.79999999999</v>
      </c>
      <c r="U621" s="110">
        <v>1385367.0708266667</v>
      </c>
    </row>
    <row r="622" spans="1:21" x14ac:dyDescent="0.2">
      <c r="A622" s="103" t="s">
        <v>1161</v>
      </c>
      <c r="B622" s="103" t="s">
        <v>626</v>
      </c>
      <c r="C622" s="104"/>
      <c r="D622" s="104"/>
      <c r="E622" s="105">
        <v>3</v>
      </c>
      <c r="F622" s="106">
        <v>56005.5</v>
      </c>
      <c r="G622" s="106">
        <v>672066</v>
      </c>
      <c r="H622" s="107">
        <v>46169.279999999992</v>
      </c>
      <c r="I622" s="107">
        <v>9334.25</v>
      </c>
      <c r="J622" s="107">
        <v>93342.5</v>
      </c>
      <c r="K622" s="108">
        <v>77287.590000000011</v>
      </c>
      <c r="L622" s="107">
        <v>20161.98</v>
      </c>
      <c r="M622" s="107">
        <v>13441.320000000002</v>
      </c>
      <c r="N622" s="107">
        <v>40323.96</v>
      </c>
      <c r="O622" s="107">
        <v>48388.751999999993</v>
      </c>
      <c r="P622" s="109">
        <v>1020515.6319999999</v>
      </c>
      <c r="Q622" s="107"/>
      <c r="R622" s="107">
        <v>34234.720000000001</v>
      </c>
      <c r="S622" s="107">
        <v>94848</v>
      </c>
      <c r="T622" s="110">
        <v>129082.72</v>
      </c>
      <c r="U622" s="110">
        <v>1149598.352</v>
      </c>
    </row>
    <row r="623" spans="1:21" x14ac:dyDescent="0.2">
      <c r="A623" s="103" t="s">
        <v>1221</v>
      </c>
      <c r="B623" s="103" t="s">
        <v>626</v>
      </c>
      <c r="C623" s="104"/>
      <c r="D623" s="104"/>
      <c r="E623" s="105">
        <v>1</v>
      </c>
      <c r="F623" s="106">
        <v>17120</v>
      </c>
      <c r="G623" s="106">
        <v>205440</v>
      </c>
      <c r="H623" s="107">
        <v>0</v>
      </c>
      <c r="I623" s="107">
        <v>2853.3333333333335</v>
      </c>
      <c r="J623" s="107">
        <v>28533.333333333332</v>
      </c>
      <c r="K623" s="108">
        <v>23625.600000000002</v>
      </c>
      <c r="L623" s="107">
        <v>6163.2</v>
      </c>
      <c r="M623" s="107">
        <v>4108.8</v>
      </c>
      <c r="N623" s="107">
        <v>12326.4</v>
      </c>
      <c r="O623" s="107">
        <v>14791.679999999998</v>
      </c>
      <c r="P623" s="109">
        <v>297842.34666666668</v>
      </c>
      <c r="Q623" s="107"/>
      <c r="R623" s="107">
        <v>28002.75</v>
      </c>
      <c r="S623" s="107">
        <v>71136</v>
      </c>
      <c r="T623" s="110">
        <v>99138.75</v>
      </c>
      <c r="U623" s="110">
        <v>396981.09666666668</v>
      </c>
    </row>
    <row r="624" spans="1:21" ht="22.5" x14ac:dyDescent="0.2">
      <c r="A624" s="103" t="s">
        <v>1047</v>
      </c>
      <c r="B624" s="103" t="s">
        <v>665</v>
      </c>
      <c r="C624" s="104"/>
      <c r="D624" s="104"/>
      <c r="E624" s="105">
        <v>1</v>
      </c>
      <c r="F624" s="106">
        <v>57558.8</v>
      </c>
      <c r="G624" s="106">
        <v>690705.60000000009</v>
      </c>
      <c r="H624" s="107">
        <v>0</v>
      </c>
      <c r="I624" s="107">
        <v>9593.133333333335</v>
      </c>
      <c r="J624" s="107">
        <v>95931.333333333343</v>
      </c>
      <c r="K624" s="108">
        <v>79431.144000000015</v>
      </c>
      <c r="L624" s="107">
        <v>20721.168000000001</v>
      </c>
      <c r="M624" s="107">
        <v>13814.112000000003</v>
      </c>
      <c r="N624" s="107">
        <v>41442.336000000003</v>
      </c>
      <c r="O624" s="107">
        <v>49730.803200000002</v>
      </c>
      <c r="P624" s="109">
        <v>1001369.6298666666</v>
      </c>
      <c r="Q624" s="107"/>
      <c r="R624" s="107">
        <v>9586.7549999999992</v>
      </c>
      <c r="S624" s="107">
        <v>18240</v>
      </c>
      <c r="T624" s="110">
        <v>27826.754999999997</v>
      </c>
      <c r="U624" s="110">
        <v>1029196.3848666666</v>
      </c>
    </row>
    <row r="625" spans="1:21" ht="22.5" x14ac:dyDescent="0.2">
      <c r="A625" s="103" t="s">
        <v>1040</v>
      </c>
      <c r="B625" s="103" t="s">
        <v>665</v>
      </c>
      <c r="C625" s="104"/>
      <c r="D625" s="104"/>
      <c r="E625" s="105">
        <v>1</v>
      </c>
      <c r="F625" s="106">
        <v>30520.36</v>
      </c>
      <c r="G625" s="106">
        <v>366244.32</v>
      </c>
      <c r="H625" s="107">
        <v>0</v>
      </c>
      <c r="I625" s="107">
        <v>5086.7266666666665</v>
      </c>
      <c r="J625" s="107">
        <v>50867.266666666663</v>
      </c>
      <c r="K625" s="108">
        <v>42118.096799999999</v>
      </c>
      <c r="L625" s="107">
        <v>10987.329599999999</v>
      </c>
      <c r="M625" s="107">
        <v>7324.8864000000003</v>
      </c>
      <c r="N625" s="107">
        <v>21974.659199999998</v>
      </c>
      <c r="O625" s="107">
        <v>26369.591039999999</v>
      </c>
      <c r="P625" s="109">
        <v>530972.87637333339</v>
      </c>
      <c r="Q625" s="107"/>
      <c r="R625" s="107">
        <v>0</v>
      </c>
      <c r="S625" s="107">
        <v>0</v>
      </c>
      <c r="T625" s="110">
        <v>0</v>
      </c>
      <c r="U625" s="110">
        <v>530972.87637333339</v>
      </c>
    </row>
    <row r="626" spans="1:21" ht="22.5" x14ac:dyDescent="0.2">
      <c r="A626" s="103" t="s">
        <v>1050</v>
      </c>
      <c r="B626" s="103" t="s">
        <v>665</v>
      </c>
      <c r="C626" s="104"/>
      <c r="D626" s="104"/>
      <c r="E626" s="105">
        <v>1</v>
      </c>
      <c r="F626" s="106">
        <v>21288.52</v>
      </c>
      <c r="G626" s="106">
        <v>255462.24</v>
      </c>
      <c r="H626" s="107">
        <v>0</v>
      </c>
      <c r="I626" s="107">
        <v>3548.086666666667</v>
      </c>
      <c r="J626" s="107">
        <v>35480.866666666669</v>
      </c>
      <c r="K626" s="108">
        <v>29378.157599999999</v>
      </c>
      <c r="L626" s="107">
        <v>7663.8671999999997</v>
      </c>
      <c r="M626" s="107">
        <v>5109.2447999999995</v>
      </c>
      <c r="N626" s="107">
        <v>15327.734399999999</v>
      </c>
      <c r="O626" s="107">
        <v>18393.281279999999</v>
      </c>
      <c r="P626" s="109">
        <v>370363.47861333331</v>
      </c>
      <c r="Q626" s="107"/>
      <c r="R626" s="107">
        <v>0</v>
      </c>
      <c r="S626" s="107">
        <v>0</v>
      </c>
      <c r="T626" s="110">
        <v>0</v>
      </c>
      <c r="U626" s="110">
        <v>370363.47861333331</v>
      </c>
    </row>
    <row r="627" spans="1:21" ht="22.5" x14ac:dyDescent="0.2">
      <c r="A627" s="103" t="s">
        <v>1112</v>
      </c>
      <c r="B627" s="103" t="s">
        <v>665</v>
      </c>
      <c r="C627" s="104"/>
      <c r="D627" s="104"/>
      <c r="E627" s="105">
        <v>1</v>
      </c>
      <c r="F627" s="106">
        <v>19173.509999999998</v>
      </c>
      <c r="G627" s="106">
        <v>230082.12</v>
      </c>
      <c r="H627" s="107">
        <v>0</v>
      </c>
      <c r="I627" s="107">
        <v>3195.585</v>
      </c>
      <c r="J627" s="107">
        <v>31955.85</v>
      </c>
      <c r="K627" s="108">
        <v>26459.443800000001</v>
      </c>
      <c r="L627" s="107">
        <v>6902.4636</v>
      </c>
      <c r="M627" s="107">
        <v>4601.6423999999997</v>
      </c>
      <c r="N627" s="107">
        <v>13804.9272</v>
      </c>
      <c r="O627" s="107">
        <v>16565.912639999999</v>
      </c>
      <c r="P627" s="109">
        <v>333567.94464</v>
      </c>
      <c r="Q627" s="107"/>
      <c r="R627" s="107">
        <v>0</v>
      </c>
      <c r="S627" s="107">
        <v>0</v>
      </c>
      <c r="T627" s="110">
        <v>0</v>
      </c>
      <c r="U627" s="110">
        <v>333567.94464</v>
      </c>
    </row>
    <row r="628" spans="1:21" x14ac:dyDescent="0.2">
      <c r="A628" s="103" t="s">
        <v>1048</v>
      </c>
      <c r="B628" s="103" t="s">
        <v>636</v>
      </c>
      <c r="C628" s="104"/>
      <c r="D628" s="104"/>
      <c r="E628" s="105">
        <v>1</v>
      </c>
      <c r="F628" s="106">
        <v>45592.98</v>
      </c>
      <c r="G628" s="106">
        <v>547115.76</v>
      </c>
      <c r="H628" s="107">
        <v>0</v>
      </c>
      <c r="I628" s="107">
        <v>7598.8300000000008</v>
      </c>
      <c r="J628" s="107">
        <v>75988.3</v>
      </c>
      <c r="K628" s="108">
        <v>62918.312400000003</v>
      </c>
      <c r="L628" s="107">
        <v>16413.4728</v>
      </c>
      <c r="M628" s="107">
        <v>10942.315200000001</v>
      </c>
      <c r="N628" s="107">
        <v>32826.945599999999</v>
      </c>
      <c r="O628" s="107">
        <v>39392.334719999999</v>
      </c>
      <c r="P628" s="109">
        <v>793196.27072000003</v>
      </c>
      <c r="Q628" s="107"/>
      <c r="R628" s="107">
        <v>0</v>
      </c>
      <c r="S628" s="107">
        <v>0</v>
      </c>
      <c r="T628" s="110">
        <v>0</v>
      </c>
      <c r="U628" s="110">
        <v>793196.27072000003</v>
      </c>
    </row>
    <row r="629" spans="1:21" x14ac:dyDescent="0.2">
      <c r="A629" s="103" t="s">
        <v>1074</v>
      </c>
      <c r="B629" s="103" t="s">
        <v>627</v>
      </c>
      <c r="C629" s="104"/>
      <c r="D629" s="104"/>
      <c r="E629" s="105">
        <v>1</v>
      </c>
      <c r="F629" s="106">
        <v>0</v>
      </c>
      <c r="G629" s="106">
        <v>0</v>
      </c>
      <c r="H629" s="107">
        <v>0</v>
      </c>
      <c r="I629" s="107">
        <v>0</v>
      </c>
      <c r="J629" s="107">
        <v>0</v>
      </c>
      <c r="K629" s="108">
        <v>0</v>
      </c>
      <c r="L629" s="107">
        <v>0</v>
      </c>
      <c r="M629" s="107">
        <v>0</v>
      </c>
      <c r="N629" s="107">
        <v>0</v>
      </c>
      <c r="O629" s="107">
        <v>0</v>
      </c>
      <c r="P629" s="109">
        <v>0</v>
      </c>
      <c r="Q629" s="107"/>
      <c r="R629" s="107">
        <v>627485.90499999991</v>
      </c>
      <c r="S629" s="107">
        <v>1619760</v>
      </c>
      <c r="T629" s="110">
        <v>2247245.9049999998</v>
      </c>
      <c r="U629" s="110">
        <v>2247245.9049999998</v>
      </c>
    </row>
    <row r="630" spans="1:21" x14ac:dyDescent="0.2">
      <c r="A630" s="103" t="s">
        <v>1053</v>
      </c>
      <c r="B630" s="103" t="s">
        <v>627</v>
      </c>
      <c r="C630" s="104"/>
      <c r="D630" s="104"/>
      <c r="E630" s="105">
        <v>2</v>
      </c>
      <c r="F630" s="106">
        <v>42513.56</v>
      </c>
      <c r="G630" s="106">
        <v>510162.72</v>
      </c>
      <c r="H630" s="107">
        <v>50016.719999999994</v>
      </c>
      <c r="I630" s="107">
        <v>7085.5933333333323</v>
      </c>
      <c r="J630" s="107">
        <v>70855.93333333332</v>
      </c>
      <c r="K630" s="108">
        <v>58668.712800000001</v>
      </c>
      <c r="L630" s="107">
        <v>15304.881599999999</v>
      </c>
      <c r="M630" s="107">
        <v>10203.2544</v>
      </c>
      <c r="N630" s="107">
        <v>30609.763199999998</v>
      </c>
      <c r="O630" s="107">
        <v>36731.715839999997</v>
      </c>
      <c r="P630" s="109">
        <v>789639.2945066666</v>
      </c>
      <c r="Q630" s="107"/>
      <c r="R630" s="107">
        <v>0</v>
      </c>
      <c r="S630" s="107">
        <v>0</v>
      </c>
      <c r="T630" s="110">
        <v>0</v>
      </c>
      <c r="U630" s="110">
        <v>789639.2945066666</v>
      </c>
    </row>
    <row r="631" spans="1:21" x14ac:dyDescent="0.2">
      <c r="A631" s="103" t="s">
        <v>1042</v>
      </c>
      <c r="B631" s="103" t="s">
        <v>627</v>
      </c>
      <c r="C631" s="104"/>
      <c r="D631" s="104"/>
      <c r="E631" s="105">
        <v>1</v>
      </c>
      <c r="F631" s="106">
        <v>19959.560000000001</v>
      </c>
      <c r="G631" s="106">
        <v>239514.72000000003</v>
      </c>
      <c r="H631" s="107">
        <v>26932.079999999994</v>
      </c>
      <c r="I631" s="107">
        <v>3326.5933333333342</v>
      </c>
      <c r="J631" s="107">
        <v>33265.933333333342</v>
      </c>
      <c r="K631" s="108">
        <v>27544.192800000004</v>
      </c>
      <c r="L631" s="107">
        <v>7185.441600000001</v>
      </c>
      <c r="M631" s="107">
        <v>4790.2944000000007</v>
      </c>
      <c r="N631" s="107">
        <v>14370.883200000002</v>
      </c>
      <c r="O631" s="107">
        <v>17245.059840000002</v>
      </c>
      <c r="P631" s="109">
        <v>374175.19850666675</v>
      </c>
      <c r="Q631" s="107"/>
      <c r="R631" s="107">
        <v>21256.78</v>
      </c>
      <c r="S631" s="107">
        <v>53424</v>
      </c>
      <c r="T631" s="110">
        <v>74680.78</v>
      </c>
      <c r="U631" s="110">
        <v>448855.97850666672</v>
      </c>
    </row>
    <row r="632" spans="1:21" x14ac:dyDescent="0.2">
      <c r="A632" s="103" t="s">
        <v>1037</v>
      </c>
      <c r="B632" s="103" t="s">
        <v>627</v>
      </c>
      <c r="C632" s="104"/>
      <c r="D632" s="104"/>
      <c r="E632" s="105">
        <v>3</v>
      </c>
      <c r="F632" s="106">
        <v>64212.979999999996</v>
      </c>
      <c r="G632" s="106">
        <v>770555.76</v>
      </c>
      <c r="H632" s="107">
        <v>69253.919999999998</v>
      </c>
      <c r="I632" s="107">
        <v>10702.163333333336</v>
      </c>
      <c r="J632" s="107">
        <v>107021.63333333335</v>
      </c>
      <c r="K632" s="108">
        <v>88613.912400000001</v>
      </c>
      <c r="L632" s="107">
        <v>23116.672799999997</v>
      </c>
      <c r="M632" s="107">
        <v>15411.1152</v>
      </c>
      <c r="N632" s="107">
        <v>46233.345599999993</v>
      </c>
      <c r="O632" s="107">
        <v>55480.014719999992</v>
      </c>
      <c r="P632" s="109">
        <v>1186388.5373866665</v>
      </c>
      <c r="Q632" s="107"/>
      <c r="R632" s="107">
        <v>9979.7800000000007</v>
      </c>
      <c r="S632" s="107">
        <v>23712</v>
      </c>
      <c r="T632" s="110">
        <v>33691.78</v>
      </c>
      <c r="U632" s="110">
        <v>1220080.3173866665</v>
      </c>
    </row>
    <row r="633" spans="1:21" x14ac:dyDescent="0.2">
      <c r="A633" s="103" t="s">
        <v>1244</v>
      </c>
      <c r="B633" s="103" t="s">
        <v>627</v>
      </c>
      <c r="C633" s="104"/>
      <c r="D633" s="104"/>
      <c r="E633" s="105">
        <v>1</v>
      </c>
      <c r="F633" s="106">
        <v>22336.07</v>
      </c>
      <c r="G633" s="106">
        <v>268032.83999999997</v>
      </c>
      <c r="H633" s="107">
        <v>26932.079999999994</v>
      </c>
      <c r="I633" s="107">
        <v>3722.6783333333328</v>
      </c>
      <c r="J633" s="107">
        <v>37226.783333333326</v>
      </c>
      <c r="K633" s="108">
        <v>30823.776599999997</v>
      </c>
      <c r="L633" s="107">
        <v>8040.9851999999992</v>
      </c>
      <c r="M633" s="107">
        <v>5360.6567999999997</v>
      </c>
      <c r="N633" s="107">
        <v>16081.970399999998</v>
      </c>
      <c r="O633" s="107">
        <v>19298.364479999997</v>
      </c>
      <c r="P633" s="109">
        <v>415520.13514666661</v>
      </c>
      <c r="Q633" s="107"/>
      <c r="R633" s="107">
        <v>32106.489999999998</v>
      </c>
      <c r="S633" s="107">
        <v>71136</v>
      </c>
      <c r="T633" s="110">
        <v>103242.48999999999</v>
      </c>
      <c r="U633" s="110">
        <v>518762.6251466666</v>
      </c>
    </row>
    <row r="634" spans="1:21" x14ac:dyDescent="0.2">
      <c r="A634" s="103" t="s">
        <v>1043</v>
      </c>
      <c r="B634" s="103" t="s">
        <v>627</v>
      </c>
      <c r="C634" s="104"/>
      <c r="D634" s="104"/>
      <c r="E634" s="105">
        <v>1</v>
      </c>
      <c r="F634" s="106">
        <v>18504.7</v>
      </c>
      <c r="G634" s="106">
        <v>222056.40000000002</v>
      </c>
      <c r="H634" s="107">
        <v>19237.199999999997</v>
      </c>
      <c r="I634" s="107">
        <v>3084.1166666666668</v>
      </c>
      <c r="J634" s="107">
        <v>30841.166666666668</v>
      </c>
      <c r="K634" s="108">
        <v>25536.486000000004</v>
      </c>
      <c r="L634" s="107">
        <v>6661.692</v>
      </c>
      <c r="M634" s="107">
        <v>4441.1280000000006</v>
      </c>
      <c r="N634" s="107">
        <v>13323.384</v>
      </c>
      <c r="O634" s="107">
        <v>15988.060800000001</v>
      </c>
      <c r="P634" s="109">
        <v>341169.63413333334</v>
      </c>
      <c r="Q634" s="107"/>
      <c r="R634" s="107">
        <v>11168.035</v>
      </c>
      <c r="S634" s="107">
        <v>23712</v>
      </c>
      <c r="T634" s="110">
        <v>34880.035000000003</v>
      </c>
      <c r="U634" s="110">
        <v>376049.66913333337</v>
      </c>
    </row>
    <row r="635" spans="1:21" x14ac:dyDescent="0.2">
      <c r="A635" s="103" t="s">
        <v>1245</v>
      </c>
      <c r="B635" s="103" t="s">
        <v>627</v>
      </c>
      <c r="C635" s="104"/>
      <c r="D635" s="104"/>
      <c r="E635" s="105">
        <v>2</v>
      </c>
      <c r="F635" s="106">
        <v>39739.32</v>
      </c>
      <c r="G635" s="106">
        <v>476871.83999999997</v>
      </c>
      <c r="H635" s="107">
        <v>38474.399999999994</v>
      </c>
      <c r="I635" s="107">
        <v>6623.22</v>
      </c>
      <c r="J635" s="107">
        <v>66232.2</v>
      </c>
      <c r="K635" s="108">
        <v>54840.261599999998</v>
      </c>
      <c r="L635" s="107">
        <v>14306.155199999999</v>
      </c>
      <c r="M635" s="107">
        <v>9537.4367999999995</v>
      </c>
      <c r="N635" s="107">
        <v>28612.310399999998</v>
      </c>
      <c r="O635" s="107">
        <v>34334.772479999992</v>
      </c>
      <c r="P635" s="109">
        <v>729832.59647999995</v>
      </c>
      <c r="Q635" s="107"/>
      <c r="R635" s="107">
        <v>9252.35</v>
      </c>
      <c r="S635" s="107">
        <v>23712</v>
      </c>
      <c r="T635" s="110">
        <v>32964.35</v>
      </c>
      <c r="U635" s="110">
        <v>762796.94647999993</v>
      </c>
    </row>
    <row r="636" spans="1:21" x14ac:dyDescent="0.2">
      <c r="A636" s="103" t="s">
        <v>1056</v>
      </c>
      <c r="B636" s="103" t="s">
        <v>627</v>
      </c>
      <c r="C636" s="104"/>
      <c r="D636" s="104"/>
      <c r="E636" s="105">
        <v>3</v>
      </c>
      <c r="F636" s="106">
        <v>49347.360000000001</v>
      </c>
      <c r="G636" s="106">
        <v>592168.32000000007</v>
      </c>
      <c r="H636" s="107">
        <v>11542.32</v>
      </c>
      <c r="I636" s="107">
        <v>8224.5600000000013</v>
      </c>
      <c r="J636" s="107">
        <v>82245.600000000006</v>
      </c>
      <c r="K636" s="108">
        <v>68099.356800000009</v>
      </c>
      <c r="L636" s="107">
        <v>17765.049599999998</v>
      </c>
      <c r="M636" s="107">
        <v>11843.366400000001</v>
      </c>
      <c r="N636" s="107">
        <v>35530.099199999997</v>
      </c>
      <c r="O636" s="107">
        <v>42636.119039999998</v>
      </c>
      <c r="P636" s="109">
        <v>870054.79104000004</v>
      </c>
      <c r="Q636" s="107"/>
      <c r="R636" s="107">
        <v>19869.66</v>
      </c>
      <c r="S636" s="107">
        <v>53424</v>
      </c>
      <c r="T636" s="110">
        <v>73293.66</v>
      </c>
      <c r="U636" s="110">
        <v>943348.45104000007</v>
      </c>
    </row>
    <row r="637" spans="1:21" x14ac:dyDescent="0.2">
      <c r="A637" s="103" t="s">
        <v>1142</v>
      </c>
      <c r="B637" s="103" t="s">
        <v>627</v>
      </c>
      <c r="C637" s="104"/>
      <c r="D637" s="104"/>
      <c r="E637" s="105">
        <v>1</v>
      </c>
      <c r="F637" s="106">
        <v>17369.900000000001</v>
      </c>
      <c r="G637" s="106">
        <v>208438.80000000002</v>
      </c>
      <c r="H637" s="107">
        <v>11542.32</v>
      </c>
      <c r="I637" s="107">
        <v>2894.9833333333336</v>
      </c>
      <c r="J637" s="107">
        <v>28949.833333333332</v>
      </c>
      <c r="K637" s="108">
        <v>23970.462000000003</v>
      </c>
      <c r="L637" s="107">
        <v>6253.1640000000007</v>
      </c>
      <c r="M637" s="107">
        <v>4168.7760000000007</v>
      </c>
      <c r="N637" s="107">
        <v>12506.328000000001</v>
      </c>
      <c r="O637" s="107">
        <v>15007.5936</v>
      </c>
      <c r="P637" s="109">
        <v>313732.26026666671</v>
      </c>
      <c r="Q637" s="107"/>
      <c r="R637" s="107">
        <v>24673.68</v>
      </c>
      <c r="S637" s="107">
        <v>77136</v>
      </c>
      <c r="T637" s="110">
        <v>101809.68</v>
      </c>
      <c r="U637" s="110">
        <v>415541.9402666667</v>
      </c>
    </row>
    <row r="638" spans="1:21" x14ac:dyDescent="0.2">
      <c r="A638" s="103" t="s">
        <v>1057</v>
      </c>
      <c r="B638" s="103" t="s">
        <v>627</v>
      </c>
      <c r="C638" s="104"/>
      <c r="D638" s="104"/>
      <c r="E638" s="105">
        <v>4</v>
      </c>
      <c r="F638" s="106">
        <v>68553.2</v>
      </c>
      <c r="G638" s="106">
        <v>822638.4</v>
      </c>
      <c r="H638" s="107">
        <v>42321.84</v>
      </c>
      <c r="I638" s="107">
        <v>11425.533333333333</v>
      </c>
      <c r="J638" s="107">
        <v>114255.33333333331</v>
      </c>
      <c r="K638" s="108">
        <v>94603.415999999997</v>
      </c>
      <c r="L638" s="107">
        <v>24679.151999999998</v>
      </c>
      <c r="M638" s="107">
        <v>16452.768</v>
      </c>
      <c r="N638" s="107">
        <v>49358.303999999996</v>
      </c>
      <c r="O638" s="107">
        <v>59229.964800000002</v>
      </c>
      <c r="P638" s="109">
        <v>1234964.7114666665</v>
      </c>
      <c r="Q638" s="107"/>
      <c r="R638" s="107">
        <v>8684.9500000000007</v>
      </c>
      <c r="S638" s="107">
        <v>23712</v>
      </c>
      <c r="T638" s="110">
        <v>32396.95</v>
      </c>
      <c r="U638" s="110">
        <v>1267361.6614666665</v>
      </c>
    </row>
    <row r="639" spans="1:21" x14ac:dyDescent="0.2">
      <c r="A639" s="103" t="s">
        <v>1198</v>
      </c>
      <c r="B639" s="103" t="s">
        <v>627</v>
      </c>
      <c r="C639" s="104"/>
      <c r="D639" s="104"/>
      <c r="E639" s="105">
        <v>1</v>
      </c>
      <c r="F639" s="106">
        <v>8882.26</v>
      </c>
      <c r="G639" s="106">
        <v>106587.12</v>
      </c>
      <c r="H639" s="107">
        <v>26932.079999999994</v>
      </c>
      <c r="I639" s="107">
        <v>1480.3766666666668</v>
      </c>
      <c r="J639" s="107">
        <v>14803.766666666666</v>
      </c>
      <c r="K639" s="108">
        <v>12257.5188</v>
      </c>
      <c r="L639" s="107">
        <v>3197.6135999999997</v>
      </c>
      <c r="M639" s="107">
        <v>2131.7424000000001</v>
      </c>
      <c r="N639" s="107">
        <v>6395.2271999999994</v>
      </c>
      <c r="O639" s="107">
        <v>7674.2726399999992</v>
      </c>
      <c r="P639" s="109">
        <v>181459.71797333332</v>
      </c>
      <c r="Q639" s="107"/>
      <c r="R639" s="107">
        <v>34276.6</v>
      </c>
      <c r="S639" s="107">
        <v>94848</v>
      </c>
      <c r="T639" s="110">
        <v>129124.6</v>
      </c>
      <c r="U639" s="110">
        <v>310584.31797333329</v>
      </c>
    </row>
    <row r="640" spans="1:21" x14ac:dyDescent="0.2">
      <c r="A640" s="103" t="s">
        <v>1146</v>
      </c>
      <c r="B640" s="103" t="s">
        <v>627</v>
      </c>
      <c r="C640" s="104"/>
      <c r="D640" s="104"/>
      <c r="E640" s="105">
        <v>1</v>
      </c>
      <c r="F640" s="106">
        <v>17120</v>
      </c>
      <c r="G640" s="106">
        <v>205440</v>
      </c>
      <c r="H640" s="107">
        <v>0</v>
      </c>
      <c r="I640" s="107">
        <v>2853.3333333333335</v>
      </c>
      <c r="J640" s="107">
        <v>28533.333333333332</v>
      </c>
      <c r="K640" s="108">
        <v>23625.600000000002</v>
      </c>
      <c r="L640" s="107">
        <v>6163.2</v>
      </c>
      <c r="M640" s="107">
        <v>4108.8</v>
      </c>
      <c r="N640" s="107">
        <v>12326.4</v>
      </c>
      <c r="O640" s="107">
        <v>14791.679999999998</v>
      </c>
      <c r="P640" s="109">
        <v>297842.34666666668</v>
      </c>
      <c r="Q640" s="107"/>
      <c r="R640" s="107">
        <v>4441.13</v>
      </c>
      <c r="S640" s="107">
        <v>20112</v>
      </c>
      <c r="T640" s="110">
        <v>24553.13</v>
      </c>
      <c r="U640" s="110">
        <v>322395.47666666668</v>
      </c>
    </row>
    <row r="641" spans="1:21" x14ac:dyDescent="0.2">
      <c r="A641" s="103" t="s">
        <v>1102</v>
      </c>
      <c r="B641" s="103" t="s">
        <v>627</v>
      </c>
      <c r="C641" s="104"/>
      <c r="D641" s="104"/>
      <c r="E641" s="105">
        <v>3</v>
      </c>
      <c r="F641" s="106">
        <v>54784.020000000004</v>
      </c>
      <c r="G641" s="106">
        <v>657408.24</v>
      </c>
      <c r="H641" s="107">
        <v>34626.959999999999</v>
      </c>
      <c r="I641" s="107">
        <v>9130.6700000000019</v>
      </c>
      <c r="J641" s="107">
        <v>91306.700000000012</v>
      </c>
      <c r="K641" s="108">
        <v>75601.947600000014</v>
      </c>
      <c r="L641" s="107">
        <v>19722.247200000002</v>
      </c>
      <c r="M641" s="107">
        <v>13148.164800000002</v>
      </c>
      <c r="N641" s="107">
        <v>39444.494400000003</v>
      </c>
      <c r="O641" s="107">
        <v>47333.393279999997</v>
      </c>
      <c r="P641" s="109">
        <v>987722.81728000008</v>
      </c>
      <c r="Q641" s="107"/>
      <c r="R641" s="107">
        <v>8560</v>
      </c>
      <c r="S641" s="107">
        <v>23712</v>
      </c>
      <c r="T641" s="110">
        <v>32272</v>
      </c>
      <c r="U641" s="110">
        <v>1019994.8172800001</v>
      </c>
    </row>
    <row r="642" spans="1:21" x14ac:dyDescent="0.2">
      <c r="A642" s="103" t="s">
        <v>1223</v>
      </c>
      <c r="B642" s="103" t="s">
        <v>627</v>
      </c>
      <c r="C642" s="104"/>
      <c r="D642" s="104"/>
      <c r="E642" s="105">
        <v>1</v>
      </c>
      <c r="F642" s="106">
        <v>61600</v>
      </c>
      <c r="G642" s="106">
        <v>739200</v>
      </c>
      <c r="H642" s="107">
        <v>0</v>
      </c>
      <c r="I642" s="107">
        <v>10266.666666666668</v>
      </c>
      <c r="J642" s="107">
        <v>102666.66666666667</v>
      </c>
      <c r="K642" s="108">
        <v>85008</v>
      </c>
      <c r="L642" s="107">
        <v>22176</v>
      </c>
      <c r="M642" s="107">
        <v>14784</v>
      </c>
      <c r="N642" s="107">
        <v>44352</v>
      </c>
      <c r="O642" s="107">
        <v>53222.399999999994</v>
      </c>
      <c r="P642" s="109">
        <v>1071675.7333333332</v>
      </c>
      <c r="Q642" s="107"/>
      <c r="R642" s="107">
        <v>27392.010000000002</v>
      </c>
      <c r="S642" s="107">
        <v>71136</v>
      </c>
      <c r="T642" s="110">
        <v>98528.010000000009</v>
      </c>
      <c r="U642" s="110">
        <v>1170203.7433333332</v>
      </c>
    </row>
    <row r="643" spans="1:21" x14ac:dyDescent="0.2">
      <c r="A643" s="103" t="s">
        <v>1202</v>
      </c>
      <c r="B643" s="103" t="s">
        <v>627</v>
      </c>
      <c r="C643" s="104"/>
      <c r="D643" s="104"/>
      <c r="E643" s="105">
        <v>5</v>
      </c>
      <c r="F643" s="106">
        <v>44968</v>
      </c>
      <c r="G643" s="106">
        <v>539616</v>
      </c>
      <c r="H643" s="107">
        <v>0</v>
      </c>
      <c r="I643" s="107">
        <v>7494.666666666667</v>
      </c>
      <c r="J643" s="107">
        <v>74946.666666666672</v>
      </c>
      <c r="K643" s="108">
        <v>62055.840000000011</v>
      </c>
      <c r="L643" s="107">
        <v>16188.480000000001</v>
      </c>
      <c r="M643" s="107">
        <v>10792.320000000002</v>
      </c>
      <c r="N643" s="107">
        <v>32376.960000000003</v>
      </c>
      <c r="O643" s="107">
        <v>38852.351999999999</v>
      </c>
      <c r="P643" s="109">
        <v>782323.28533333307</v>
      </c>
      <c r="Q643" s="107"/>
      <c r="R643" s="107">
        <v>0</v>
      </c>
      <c r="S643" s="107">
        <v>0</v>
      </c>
      <c r="T643" s="110">
        <v>0</v>
      </c>
      <c r="U643" s="110">
        <v>782323.28533333307</v>
      </c>
    </row>
    <row r="644" spans="1:21" x14ac:dyDescent="0.2">
      <c r="A644" s="103" t="s">
        <v>1246</v>
      </c>
      <c r="B644" s="103" t="s">
        <v>627</v>
      </c>
      <c r="C644" s="104"/>
      <c r="D644" s="104"/>
      <c r="E644" s="105">
        <v>1</v>
      </c>
      <c r="F644" s="106">
        <v>14600</v>
      </c>
      <c r="G644" s="106">
        <v>175200</v>
      </c>
      <c r="H644" s="107">
        <v>0</v>
      </c>
      <c r="I644" s="107">
        <v>2433.3333333333335</v>
      </c>
      <c r="J644" s="107">
        <v>24333.333333333336</v>
      </c>
      <c r="K644" s="108">
        <v>20148</v>
      </c>
      <c r="L644" s="107">
        <v>5256</v>
      </c>
      <c r="M644" s="107">
        <v>3504</v>
      </c>
      <c r="N644" s="107">
        <v>10512</v>
      </c>
      <c r="O644" s="107">
        <v>12614.4</v>
      </c>
      <c r="P644" s="109">
        <v>254001.06666666668</v>
      </c>
      <c r="Q644" s="107"/>
      <c r="R644" s="107">
        <v>22484</v>
      </c>
      <c r="S644" s="107">
        <v>100560</v>
      </c>
      <c r="T644" s="110">
        <v>123044</v>
      </c>
      <c r="U644" s="110">
        <v>377045.06666666665</v>
      </c>
    </row>
    <row r="645" spans="1:21" x14ac:dyDescent="0.2">
      <c r="A645" s="103" t="s">
        <v>1203</v>
      </c>
      <c r="B645" s="103" t="s">
        <v>627</v>
      </c>
      <c r="C645" s="104"/>
      <c r="D645" s="104"/>
      <c r="E645" s="105">
        <v>2</v>
      </c>
      <c r="F645" s="106">
        <v>42280.54</v>
      </c>
      <c r="G645" s="106">
        <v>507366.48</v>
      </c>
      <c r="H645" s="107">
        <v>50016.719999999994</v>
      </c>
      <c r="I645" s="107">
        <v>7046.7566666666662</v>
      </c>
      <c r="J645" s="107">
        <v>70467.566666666666</v>
      </c>
      <c r="K645" s="108">
        <v>58347.145199999999</v>
      </c>
      <c r="L645" s="107">
        <v>15220.9944</v>
      </c>
      <c r="M645" s="107">
        <v>10147.329600000001</v>
      </c>
      <c r="N645" s="107">
        <v>30441.988799999999</v>
      </c>
      <c r="O645" s="107">
        <v>36530.386559999999</v>
      </c>
      <c r="P645" s="109">
        <v>785585.36789333343</v>
      </c>
      <c r="Q645" s="107"/>
      <c r="R645" s="107">
        <v>7300</v>
      </c>
      <c r="S645" s="107">
        <v>23712</v>
      </c>
      <c r="T645" s="110">
        <v>31012</v>
      </c>
      <c r="U645" s="110">
        <v>816597.36789333343</v>
      </c>
    </row>
    <row r="646" spans="1:21" x14ac:dyDescent="0.2">
      <c r="A646" s="103" t="s">
        <v>1204</v>
      </c>
      <c r="B646" s="103" t="s">
        <v>627</v>
      </c>
      <c r="C646" s="104"/>
      <c r="D646" s="104"/>
      <c r="E646" s="105">
        <v>3</v>
      </c>
      <c r="F646" s="106">
        <v>30318.240000000002</v>
      </c>
      <c r="G646" s="106">
        <v>363818.88</v>
      </c>
      <c r="H646" s="107">
        <v>0</v>
      </c>
      <c r="I646" s="107">
        <v>5053.0400000000009</v>
      </c>
      <c r="J646" s="107">
        <v>50530.400000000009</v>
      </c>
      <c r="K646" s="108">
        <v>41839.171200000012</v>
      </c>
      <c r="L646" s="107">
        <v>10914.5664</v>
      </c>
      <c r="M646" s="107">
        <v>7276.3776000000016</v>
      </c>
      <c r="N646" s="107">
        <v>21829.132799999999</v>
      </c>
      <c r="O646" s="107">
        <v>26194.959360000001</v>
      </c>
      <c r="P646" s="109">
        <v>527456.52736000007</v>
      </c>
      <c r="Q646" s="107"/>
      <c r="R646" s="107">
        <v>21140.27</v>
      </c>
      <c r="S646" s="107">
        <v>47424</v>
      </c>
      <c r="T646" s="110">
        <v>68564.27</v>
      </c>
      <c r="U646" s="110">
        <v>596020.79736000008</v>
      </c>
    </row>
    <row r="647" spans="1:21" x14ac:dyDescent="0.2">
      <c r="A647" s="103" t="s">
        <v>1236</v>
      </c>
      <c r="B647" s="103" t="s">
        <v>627</v>
      </c>
      <c r="C647" s="104"/>
      <c r="D647" s="104"/>
      <c r="E647" s="105">
        <v>4</v>
      </c>
      <c r="F647" s="106">
        <v>66707.600000000006</v>
      </c>
      <c r="G647" s="106">
        <v>800491.20000000007</v>
      </c>
      <c r="H647" s="107">
        <v>46169.279999999999</v>
      </c>
      <c r="I647" s="107">
        <v>11117.933333333334</v>
      </c>
      <c r="J647" s="107">
        <v>111179.33333333333</v>
      </c>
      <c r="K647" s="108">
        <v>92056.488000000012</v>
      </c>
      <c r="L647" s="107">
        <v>24014.736000000001</v>
      </c>
      <c r="M647" s="107">
        <v>16009.824000000002</v>
      </c>
      <c r="N647" s="107">
        <v>48029.472000000002</v>
      </c>
      <c r="O647" s="107">
        <v>57635.366399999999</v>
      </c>
      <c r="P647" s="109">
        <v>1206703.633066667</v>
      </c>
      <c r="Q647" s="107"/>
      <c r="R647" s="107">
        <v>15159.12</v>
      </c>
      <c r="S647" s="107">
        <v>60336</v>
      </c>
      <c r="T647" s="110">
        <v>75495.12</v>
      </c>
      <c r="U647" s="110">
        <v>1282198.7530666669</v>
      </c>
    </row>
    <row r="648" spans="1:21" x14ac:dyDescent="0.2">
      <c r="A648" s="103" t="s">
        <v>1205</v>
      </c>
      <c r="B648" s="103" t="s">
        <v>627</v>
      </c>
      <c r="C648" s="104"/>
      <c r="D648" s="104"/>
      <c r="E648" s="105">
        <v>9</v>
      </c>
      <c r="F648" s="106">
        <v>144933.96000000002</v>
      </c>
      <c r="G648" s="106">
        <v>1739207.5200000003</v>
      </c>
      <c r="H648" s="107">
        <v>53864.159999999996</v>
      </c>
      <c r="I648" s="107">
        <v>24155.659999999996</v>
      </c>
      <c r="J648" s="107">
        <v>241556.59999999995</v>
      </c>
      <c r="K648" s="108">
        <v>200008.86480000004</v>
      </c>
      <c r="L648" s="107">
        <v>52176.225599999998</v>
      </c>
      <c r="M648" s="107">
        <v>34784.150399999999</v>
      </c>
      <c r="N648" s="107">
        <v>104352.4512</v>
      </c>
      <c r="O648" s="107">
        <v>125222.94144</v>
      </c>
      <c r="P648" s="109">
        <v>2575328.5734400004</v>
      </c>
      <c r="Q648" s="107"/>
      <c r="R648" s="107">
        <v>33353.800000000003</v>
      </c>
      <c r="S648" s="107">
        <v>106848</v>
      </c>
      <c r="T648" s="110">
        <v>140201.79999999999</v>
      </c>
      <c r="U648" s="110">
        <v>2715530.3734400002</v>
      </c>
    </row>
    <row r="649" spans="1:21" x14ac:dyDescent="0.2">
      <c r="A649" s="103" t="s">
        <v>1068</v>
      </c>
      <c r="B649" s="103" t="s">
        <v>627</v>
      </c>
      <c r="C649" s="104"/>
      <c r="D649" s="104"/>
      <c r="E649" s="105">
        <v>1</v>
      </c>
      <c r="F649" s="106">
        <v>16016.35</v>
      </c>
      <c r="G649" s="106">
        <v>192196.2</v>
      </c>
      <c r="H649" s="107">
        <v>26932.079999999994</v>
      </c>
      <c r="I649" s="107">
        <v>2669.3916666666669</v>
      </c>
      <c r="J649" s="107">
        <v>26693.916666666668</v>
      </c>
      <c r="K649" s="108">
        <v>22102.563000000002</v>
      </c>
      <c r="L649" s="107">
        <v>5765.8860000000004</v>
      </c>
      <c r="M649" s="107">
        <v>3843.9240000000004</v>
      </c>
      <c r="N649" s="107">
        <v>11531.772000000001</v>
      </c>
      <c r="O649" s="107">
        <v>13838.126399999999</v>
      </c>
      <c r="P649" s="109">
        <v>305573.85973333335</v>
      </c>
      <c r="Q649" s="107"/>
      <c r="R649" s="107">
        <v>72466.98000000001</v>
      </c>
      <c r="S649" s="107">
        <v>213408</v>
      </c>
      <c r="T649" s="110">
        <v>285874.98</v>
      </c>
      <c r="U649" s="110">
        <v>591448.83973333333</v>
      </c>
    </row>
    <row r="650" spans="1:21" x14ac:dyDescent="0.2">
      <c r="A650" s="103" t="s">
        <v>1080</v>
      </c>
      <c r="B650" s="103" t="s">
        <v>627</v>
      </c>
      <c r="C650" s="104"/>
      <c r="D650" s="104"/>
      <c r="E650" s="105">
        <v>2</v>
      </c>
      <c r="F650" s="106">
        <v>59147.4</v>
      </c>
      <c r="G650" s="106">
        <v>709768.8</v>
      </c>
      <c r="H650" s="107">
        <v>46169.279999999992</v>
      </c>
      <c r="I650" s="107">
        <v>9857.9000000000015</v>
      </c>
      <c r="J650" s="107">
        <v>98579.000000000015</v>
      </c>
      <c r="K650" s="108">
        <v>81623.412000000011</v>
      </c>
      <c r="L650" s="107">
        <v>21293.064000000002</v>
      </c>
      <c r="M650" s="107">
        <v>14195.376000000002</v>
      </c>
      <c r="N650" s="107">
        <v>42586.128000000004</v>
      </c>
      <c r="O650" s="107">
        <v>51103.353600000002</v>
      </c>
      <c r="P650" s="109">
        <v>1075176.3136000002</v>
      </c>
      <c r="Q650" s="107"/>
      <c r="R650" s="107">
        <v>8008.1750000000002</v>
      </c>
      <c r="S650" s="107">
        <v>18240</v>
      </c>
      <c r="T650" s="110">
        <v>26248.174999999999</v>
      </c>
      <c r="U650" s="110">
        <v>1101424.4886000003</v>
      </c>
    </row>
    <row r="651" spans="1:21" x14ac:dyDescent="0.2">
      <c r="A651" s="103" t="s">
        <v>1185</v>
      </c>
      <c r="B651" s="103" t="s">
        <v>627</v>
      </c>
      <c r="C651" s="104"/>
      <c r="D651" s="104"/>
      <c r="E651" s="105">
        <v>3</v>
      </c>
      <c r="F651" s="106">
        <v>52646.239999999998</v>
      </c>
      <c r="G651" s="106">
        <v>631754.88</v>
      </c>
      <c r="H651" s="107">
        <v>38474.399999999994</v>
      </c>
      <c r="I651" s="107">
        <v>8774.373333333333</v>
      </c>
      <c r="J651" s="107">
        <v>87743.733333333337</v>
      </c>
      <c r="K651" s="108">
        <v>72651.811199999996</v>
      </c>
      <c r="L651" s="107">
        <v>18952.646399999998</v>
      </c>
      <c r="M651" s="107">
        <v>12635.097600000001</v>
      </c>
      <c r="N651" s="107">
        <v>37905.292799999996</v>
      </c>
      <c r="O651" s="107">
        <v>45486.351360000001</v>
      </c>
      <c r="P651" s="109">
        <v>954378.58602666669</v>
      </c>
      <c r="Q651" s="107"/>
      <c r="R651" s="107">
        <v>29573.7</v>
      </c>
      <c r="S651" s="107">
        <v>29280</v>
      </c>
      <c r="T651" s="110">
        <v>58853.7</v>
      </c>
      <c r="U651" s="110">
        <v>1013232.2860266666</v>
      </c>
    </row>
    <row r="652" spans="1:21" x14ac:dyDescent="0.2">
      <c r="A652" s="103" t="s">
        <v>1186</v>
      </c>
      <c r="B652" s="103" t="s">
        <v>627</v>
      </c>
      <c r="C652" s="104"/>
      <c r="D652" s="104"/>
      <c r="E652" s="105">
        <v>2</v>
      </c>
      <c r="F652" s="106">
        <v>17446.59</v>
      </c>
      <c r="G652" s="106">
        <v>209359.08000000002</v>
      </c>
      <c r="H652" s="107">
        <v>23084.639999999999</v>
      </c>
      <c r="I652" s="107">
        <v>2907.7650000000003</v>
      </c>
      <c r="J652" s="107">
        <v>29077.65</v>
      </c>
      <c r="K652" s="108">
        <v>24076.294200000004</v>
      </c>
      <c r="L652" s="107">
        <v>6280.7723999999998</v>
      </c>
      <c r="M652" s="107">
        <v>4187.1816000000008</v>
      </c>
      <c r="N652" s="107">
        <v>12561.5448</v>
      </c>
      <c r="O652" s="107">
        <v>15073.85376</v>
      </c>
      <c r="P652" s="109">
        <v>326608.7817600001</v>
      </c>
      <c r="Q652" s="107"/>
      <c r="R652" s="107">
        <v>26323.119999999999</v>
      </c>
      <c r="S652" s="107">
        <v>36480</v>
      </c>
      <c r="T652" s="110">
        <v>62803.119999999995</v>
      </c>
      <c r="U652" s="110">
        <v>389411.9017600001</v>
      </c>
    </row>
    <row r="653" spans="1:21" x14ac:dyDescent="0.2">
      <c r="A653" s="103" t="s">
        <v>1081</v>
      </c>
      <c r="B653" s="103" t="s">
        <v>627</v>
      </c>
      <c r="C653" s="104"/>
      <c r="D653" s="104"/>
      <c r="E653" s="105">
        <v>4</v>
      </c>
      <c r="F653" s="106">
        <v>32251.18</v>
      </c>
      <c r="G653" s="106">
        <v>387014.16000000003</v>
      </c>
      <c r="H653" s="107">
        <v>38474.400000000001</v>
      </c>
      <c r="I653" s="107">
        <v>5375.1966666666667</v>
      </c>
      <c r="J653" s="107">
        <v>53751.966666666674</v>
      </c>
      <c r="K653" s="108">
        <v>44506.628400000001</v>
      </c>
      <c r="L653" s="107">
        <v>11610.424800000001</v>
      </c>
      <c r="M653" s="107">
        <v>7740.2832000000008</v>
      </c>
      <c r="N653" s="107">
        <v>23220.849600000001</v>
      </c>
      <c r="O653" s="107">
        <v>27865.019519999998</v>
      </c>
      <c r="P653" s="109">
        <v>599558.92885333335</v>
      </c>
      <c r="Q653" s="107"/>
      <c r="R653" s="107">
        <v>8723.2950000000001</v>
      </c>
      <c r="S653" s="107">
        <v>18240</v>
      </c>
      <c r="T653" s="110">
        <v>26963.294999999998</v>
      </c>
      <c r="U653" s="110">
        <v>626522.22385333339</v>
      </c>
    </row>
    <row r="654" spans="1:21" x14ac:dyDescent="0.2">
      <c r="A654" s="103" t="s">
        <v>1039</v>
      </c>
      <c r="B654" s="103" t="s">
        <v>627</v>
      </c>
      <c r="C654" s="104"/>
      <c r="D654" s="104"/>
      <c r="E654" s="105">
        <v>2</v>
      </c>
      <c r="F654" s="106">
        <v>84348.36</v>
      </c>
      <c r="G654" s="106">
        <v>1012180.3200000001</v>
      </c>
      <c r="H654" s="107">
        <v>0</v>
      </c>
      <c r="I654" s="107">
        <v>14058.060000000001</v>
      </c>
      <c r="J654" s="107">
        <v>140580.6</v>
      </c>
      <c r="K654" s="108">
        <v>116400.73680000001</v>
      </c>
      <c r="L654" s="107">
        <v>30365.409599999999</v>
      </c>
      <c r="M654" s="107">
        <v>20243.606400000001</v>
      </c>
      <c r="N654" s="107">
        <v>60730.819199999998</v>
      </c>
      <c r="O654" s="107">
        <v>72876.983040000006</v>
      </c>
      <c r="P654" s="109">
        <v>1467436.5350400002</v>
      </c>
      <c r="Q654" s="107"/>
      <c r="R654" s="107">
        <v>16125.59</v>
      </c>
      <c r="S654" s="107">
        <v>36480</v>
      </c>
      <c r="T654" s="110">
        <v>52605.59</v>
      </c>
      <c r="U654" s="110">
        <v>1520042.1250400003</v>
      </c>
    </row>
    <row r="655" spans="1:21" x14ac:dyDescent="0.2">
      <c r="A655" s="103" t="s">
        <v>1072</v>
      </c>
      <c r="B655" s="103" t="s">
        <v>627</v>
      </c>
      <c r="C655" s="104"/>
      <c r="D655" s="104"/>
      <c r="E655" s="105">
        <v>1</v>
      </c>
      <c r="F655" s="106">
        <v>26957.1</v>
      </c>
      <c r="G655" s="106">
        <v>323485.19999999995</v>
      </c>
      <c r="H655" s="107">
        <v>23084.639999999999</v>
      </c>
      <c r="I655" s="107">
        <v>4492.8499999999995</v>
      </c>
      <c r="J655" s="107">
        <v>44928.499999999993</v>
      </c>
      <c r="K655" s="108">
        <v>37200.797999999995</v>
      </c>
      <c r="L655" s="107">
        <v>9704.5559999999987</v>
      </c>
      <c r="M655" s="107">
        <v>6469.7039999999988</v>
      </c>
      <c r="N655" s="107">
        <v>19409.111999999997</v>
      </c>
      <c r="O655" s="107">
        <v>23290.934399999995</v>
      </c>
      <c r="P655" s="109">
        <v>492066.29439999996</v>
      </c>
      <c r="Q655" s="107"/>
      <c r="R655" s="107">
        <v>0</v>
      </c>
      <c r="S655" s="107">
        <v>0</v>
      </c>
      <c r="T655" s="110">
        <v>0</v>
      </c>
      <c r="U655" s="110">
        <v>492066.29439999996</v>
      </c>
    </row>
    <row r="656" spans="1:21" x14ac:dyDescent="0.2">
      <c r="A656" s="103" t="s">
        <v>1051</v>
      </c>
      <c r="B656" s="103" t="s">
        <v>627</v>
      </c>
      <c r="C656" s="104"/>
      <c r="D656" s="104"/>
      <c r="E656" s="105">
        <v>2</v>
      </c>
      <c r="F656" s="106">
        <v>37982.759999999995</v>
      </c>
      <c r="G656" s="106">
        <v>455793.12</v>
      </c>
      <c r="H656" s="107">
        <v>42321.84</v>
      </c>
      <c r="I656" s="107">
        <v>6330.46</v>
      </c>
      <c r="J656" s="107">
        <v>63304.6</v>
      </c>
      <c r="K656" s="108">
        <v>52416.208800000008</v>
      </c>
      <c r="L656" s="107">
        <v>13673.793599999999</v>
      </c>
      <c r="M656" s="107">
        <v>9115.8624000000018</v>
      </c>
      <c r="N656" s="107">
        <v>27347.587199999998</v>
      </c>
      <c r="O656" s="107">
        <v>32817.104639999998</v>
      </c>
      <c r="P656" s="109">
        <v>703120.57663999998</v>
      </c>
      <c r="Q656" s="107"/>
      <c r="R656" s="107">
        <v>13478.55</v>
      </c>
      <c r="S656" s="107">
        <v>23712</v>
      </c>
      <c r="T656" s="110">
        <v>37190.550000000003</v>
      </c>
      <c r="U656" s="110">
        <v>740311.12664000003</v>
      </c>
    </row>
    <row r="657" spans="1:21" x14ac:dyDescent="0.2">
      <c r="A657" s="103" t="s">
        <v>1187</v>
      </c>
      <c r="B657" s="103" t="s">
        <v>627</v>
      </c>
      <c r="C657" s="104"/>
      <c r="D657" s="104"/>
      <c r="E657" s="105">
        <v>1</v>
      </c>
      <c r="F657" s="106">
        <v>0</v>
      </c>
      <c r="G657" s="106">
        <v>0</v>
      </c>
      <c r="H657" s="107">
        <v>0</v>
      </c>
      <c r="I657" s="107">
        <v>0</v>
      </c>
      <c r="J657" s="107">
        <v>0</v>
      </c>
      <c r="K657" s="108">
        <v>0</v>
      </c>
      <c r="L657" s="107">
        <v>0</v>
      </c>
      <c r="M657" s="107">
        <v>0</v>
      </c>
      <c r="N657" s="107">
        <v>0</v>
      </c>
      <c r="O657" s="107">
        <v>0</v>
      </c>
      <c r="P657" s="109">
        <v>0</v>
      </c>
      <c r="Q657" s="107"/>
      <c r="R657" s="107">
        <v>18991.379999999997</v>
      </c>
      <c r="S657" s="107">
        <v>47424</v>
      </c>
      <c r="T657" s="110">
        <v>66415.38</v>
      </c>
      <c r="U657" s="110">
        <v>66415.38</v>
      </c>
    </row>
    <row r="658" spans="1:21" x14ac:dyDescent="0.2">
      <c r="A658" s="103" t="s">
        <v>1061</v>
      </c>
      <c r="B658" s="103" t="s">
        <v>627</v>
      </c>
      <c r="C658" s="104"/>
      <c r="D658" s="104"/>
      <c r="E658" s="105">
        <v>4</v>
      </c>
      <c r="F658" s="106">
        <v>49190.04</v>
      </c>
      <c r="G658" s="106">
        <v>590280.48</v>
      </c>
      <c r="H658" s="107">
        <v>50016.719999999994</v>
      </c>
      <c r="I658" s="107">
        <v>8198.34</v>
      </c>
      <c r="J658" s="107">
        <v>81983.399999999994</v>
      </c>
      <c r="K658" s="108">
        <v>67882.255200000014</v>
      </c>
      <c r="L658" s="107">
        <v>17708.414400000001</v>
      </c>
      <c r="M658" s="107">
        <v>11805.6096</v>
      </c>
      <c r="N658" s="107">
        <v>35416.828800000003</v>
      </c>
      <c r="O658" s="107">
        <v>42500.194559999996</v>
      </c>
      <c r="P658" s="109">
        <v>905792.24255999993</v>
      </c>
      <c r="Q658" s="107"/>
      <c r="R658" s="107">
        <v>0</v>
      </c>
      <c r="S658" s="107">
        <v>0</v>
      </c>
      <c r="T658" s="110">
        <v>0</v>
      </c>
      <c r="U658" s="110">
        <v>905792.24255999993</v>
      </c>
    </row>
    <row r="659" spans="1:21" x14ac:dyDescent="0.2">
      <c r="A659" s="103" t="s">
        <v>1062</v>
      </c>
      <c r="B659" s="103" t="s">
        <v>627</v>
      </c>
      <c r="C659" s="104"/>
      <c r="D659" s="104"/>
      <c r="E659" s="105">
        <v>1</v>
      </c>
      <c r="F659" s="106">
        <v>0</v>
      </c>
      <c r="G659" s="106">
        <v>0</v>
      </c>
      <c r="H659" s="107">
        <v>0</v>
      </c>
      <c r="I659" s="107">
        <v>0</v>
      </c>
      <c r="J659" s="107">
        <v>0</v>
      </c>
      <c r="K659" s="108">
        <v>0</v>
      </c>
      <c r="L659" s="107">
        <v>0</v>
      </c>
      <c r="M659" s="107">
        <v>0</v>
      </c>
      <c r="N659" s="107">
        <v>0</v>
      </c>
      <c r="O659" s="107">
        <v>0</v>
      </c>
      <c r="P659" s="109">
        <v>0</v>
      </c>
      <c r="Q659" s="107"/>
      <c r="R659" s="107">
        <v>24595.02</v>
      </c>
      <c r="S659" s="107">
        <v>54720</v>
      </c>
      <c r="T659" s="110">
        <v>79315.02</v>
      </c>
      <c r="U659" s="110">
        <v>79315.02</v>
      </c>
    </row>
    <row r="660" spans="1:21" x14ac:dyDescent="0.2">
      <c r="A660" s="103" t="s">
        <v>1123</v>
      </c>
      <c r="B660" s="103" t="s">
        <v>627</v>
      </c>
      <c r="C660" s="104"/>
      <c r="D660" s="104"/>
      <c r="E660" s="105">
        <v>1</v>
      </c>
      <c r="F660" s="106">
        <v>0</v>
      </c>
      <c r="G660" s="106">
        <v>0</v>
      </c>
      <c r="H660" s="107">
        <v>0</v>
      </c>
      <c r="I660" s="107">
        <v>0</v>
      </c>
      <c r="J660" s="107">
        <v>0</v>
      </c>
      <c r="K660" s="108">
        <v>0</v>
      </c>
      <c r="L660" s="107">
        <v>0</v>
      </c>
      <c r="M660" s="107">
        <v>0</v>
      </c>
      <c r="N660" s="107">
        <v>0</v>
      </c>
      <c r="O660" s="107">
        <v>0</v>
      </c>
      <c r="P660" s="109">
        <v>0</v>
      </c>
      <c r="Q660" s="107"/>
      <c r="R660" s="107">
        <v>0</v>
      </c>
      <c r="S660" s="107">
        <v>0</v>
      </c>
      <c r="T660" s="110">
        <v>0</v>
      </c>
      <c r="U660" s="110">
        <v>0</v>
      </c>
    </row>
    <row r="661" spans="1:21" x14ac:dyDescent="0.2">
      <c r="A661" s="103" t="s">
        <v>1064</v>
      </c>
      <c r="B661" s="103" t="s">
        <v>627</v>
      </c>
      <c r="C661" s="104"/>
      <c r="D661" s="104"/>
      <c r="E661" s="105">
        <v>8</v>
      </c>
      <c r="F661" s="106">
        <v>159723.47999999998</v>
      </c>
      <c r="G661" s="106">
        <v>1916681.7600000002</v>
      </c>
      <c r="H661" s="107">
        <v>180829.68</v>
      </c>
      <c r="I661" s="107">
        <v>26620.580000000005</v>
      </c>
      <c r="J661" s="107">
        <v>266205.80000000005</v>
      </c>
      <c r="K661" s="108">
        <v>220418.40239999999</v>
      </c>
      <c r="L661" s="107">
        <v>57500.452799999999</v>
      </c>
      <c r="M661" s="107">
        <v>38333.635200000004</v>
      </c>
      <c r="N661" s="107">
        <v>115000.9056</v>
      </c>
      <c r="O661" s="107">
        <v>138001.08671999996</v>
      </c>
      <c r="P661" s="109">
        <v>2959592.3027200005</v>
      </c>
      <c r="Q661" s="107"/>
      <c r="R661" s="107">
        <v>0</v>
      </c>
      <c r="S661" s="107">
        <v>0</v>
      </c>
      <c r="T661" s="110">
        <v>0</v>
      </c>
      <c r="U661" s="110">
        <v>2959592.3027200005</v>
      </c>
    </row>
    <row r="662" spans="1:21" x14ac:dyDescent="0.2">
      <c r="A662" s="103" t="s">
        <v>1188</v>
      </c>
      <c r="B662" s="103" t="s">
        <v>627</v>
      </c>
      <c r="C662" s="104"/>
      <c r="D662" s="104"/>
      <c r="E662" s="105">
        <v>1</v>
      </c>
      <c r="F662" s="106">
        <v>17810.900000000001</v>
      </c>
      <c r="G662" s="106">
        <v>213730.80000000002</v>
      </c>
      <c r="H662" s="107">
        <v>11542.32</v>
      </c>
      <c r="I662" s="107">
        <v>2968.4833333333336</v>
      </c>
      <c r="J662" s="107">
        <v>29684.833333333336</v>
      </c>
      <c r="K662" s="108">
        <v>24579.042000000001</v>
      </c>
      <c r="L662" s="107">
        <v>6411.924</v>
      </c>
      <c r="M662" s="107">
        <v>4274.616</v>
      </c>
      <c r="N662" s="107">
        <v>12823.848</v>
      </c>
      <c r="O662" s="107">
        <v>15388.6176</v>
      </c>
      <c r="P662" s="109">
        <v>321404.4842666667</v>
      </c>
      <c r="Q662" s="107"/>
      <c r="R662" s="107">
        <v>79861.739999999991</v>
      </c>
      <c r="S662" s="107">
        <v>195696</v>
      </c>
      <c r="T662" s="110">
        <v>275557.74</v>
      </c>
      <c r="U662" s="110">
        <v>596962.22426666669</v>
      </c>
    </row>
    <row r="663" spans="1:21" x14ac:dyDescent="0.2">
      <c r="A663" s="103" t="s">
        <v>1161</v>
      </c>
      <c r="B663" s="103" t="s">
        <v>627</v>
      </c>
      <c r="C663" s="104"/>
      <c r="D663" s="104"/>
      <c r="E663" s="105">
        <v>1</v>
      </c>
      <c r="F663" s="106">
        <v>18668.5</v>
      </c>
      <c r="G663" s="106">
        <v>224022</v>
      </c>
      <c r="H663" s="107">
        <v>0</v>
      </c>
      <c r="I663" s="107">
        <v>3111.4166666666665</v>
      </c>
      <c r="J663" s="107">
        <v>31114.166666666664</v>
      </c>
      <c r="K663" s="108">
        <v>25762.530000000002</v>
      </c>
      <c r="L663" s="107">
        <v>6720.66</v>
      </c>
      <c r="M663" s="107">
        <v>4480.4400000000005</v>
      </c>
      <c r="N663" s="107">
        <v>13441.32</v>
      </c>
      <c r="O663" s="107">
        <v>16129.583999999999</v>
      </c>
      <c r="P663" s="109">
        <v>324782.1173333333</v>
      </c>
      <c r="Q663" s="107"/>
      <c r="R663" s="107">
        <v>8905.4500000000007</v>
      </c>
      <c r="S663" s="107">
        <v>23712</v>
      </c>
      <c r="T663" s="110">
        <v>32617.45</v>
      </c>
      <c r="U663" s="110">
        <v>357399.56733333331</v>
      </c>
    </row>
    <row r="664" spans="1:21" x14ac:dyDescent="0.2">
      <c r="A664" s="103" t="s">
        <v>1073</v>
      </c>
      <c r="B664" s="103" t="s">
        <v>674</v>
      </c>
      <c r="C664" s="104"/>
      <c r="D664" s="104"/>
      <c r="E664" s="105">
        <v>1</v>
      </c>
      <c r="F664" s="106">
        <v>19422.240000000002</v>
      </c>
      <c r="G664" s="106">
        <v>233066.88</v>
      </c>
      <c r="H664" s="107">
        <v>0</v>
      </c>
      <c r="I664" s="107">
        <v>3237.0400000000004</v>
      </c>
      <c r="J664" s="107">
        <v>32370.400000000001</v>
      </c>
      <c r="K664" s="108">
        <v>26802.691200000001</v>
      </c>
      <c r="L664" s="107">
        <v>6992.0064000000002</v>
      </c>
      <c r="M664" s="107">
        <v>4661.3375999999998</v>
      </c>
      <c r="N664" s="107">
        <v>13984.0128</v>
      </c>
      <c r="O664" s="107">
        <v>16780.815360000001</v>
      </c>
      <c r="P664" s="109">
        <v>337895.18336000008</v>
      </c>
      <c r="Q664" s="107"/>
      <c r="R664" s="107">
        <v>208100.14499999999</v>
      </c>
      <c r="S664" s="107">
        <v>477648</v>
      </c>
      <c r="T664" s="110">
        <v>685748.14500000002</v>
      </c>
      <c r="U664" s="110">
        <v>1023643.3283600002</v>
      </c>
    </row>
    <row r="665" spans="1:21" x14ac:dyDescent="0.2">
      <c r="A665" s="103" t="s">
        <v>1037</v>
      </c>
      <c r="B665" s="103" t="s">
        <v>674</v>
      </c>
      <c r="C665" s="104"/>
      <c r="D665" s="104"/>
      <c r="E665" s="105">
        <v>1</v>
      </c>
      <c r="F665" s="106">
        <v>20925.900000000001</v>
      </c>
      <c r="G665" s="106">
        <v>251110.80000000002</v>
      </c>
      <c r="H665" s="107">
        <v>30779.52</v>
      </c>
      <c r="I665" s="107">
        <v>3487.650000000001</v>
      </c>
      <c r="J665" s="107">
        <v>34876.500000000007</v>
      </c>
      <c r="K665" s="108">
        <v>28877.742000000002</v>
      </c>
      <c r="L665" s="107">
        <v>7533.3240000000005</v>
      </c>
      <c r="M665" s="107">
        <v>5022.2160000000003</v>
      </c>
      <c r="N665" s="107">
        <v>15066.648000000001</v>
      </c>
      <c r="O665" s="107">
        <v>18079.977599999998</v>
      </c>
      <c r="P665" s="109">
        <v>394834.37760000007</v>
      </c>
      <c r="Q665" s="107"/>
      <c r="R665" s="107">
        <v>9711.1200000000008</v>
      </c>
      <c r="S665" s="107">
        <v>18240</v>
      </c>
      <c r="T665" s="110">
        <v>27951.120000000003</v>
      </c>
      <c r="U665" s="110">
        <v>422785.49760000006</v>
      </c>
    </row>
    <row r="666" spans="1:21" x14ac:dyDescent="0.2">
      <c r="A666" s="103" t="s">
        <v>1167</v>
      </c>
      <c r="B666" s="103" t="s">
        <v>674</v>
      </c>
      <c r="C666" s="104"/>
      <c r="D666" s="104"/>
      <c r="E666" s="105">
        <v>2</v>
      </c>
      <c r="F666" s="106">
        <v>35596.539999999994</v>
      </c>
      <c r="G666" s="106">
        <v>427158.48</v>
      </c>
      <c r="H666" s="107">
        <v>11542.32</v>
      </c>
      <c r="I666" s="107">
        <v>5932.756666666668</v>
      </c>
      <c r="J666" s="107">
        <v>59327.566666666673</v>
      </c>
      <c r="K666" s="108">
        <v>49123.225200000001</v>
      </c>
      <c r="L666" s="107">
        <v>12814.7544</v>
      </c>
      <c r="M666" s="107">
        <v>8543.1696000000011</v>
      </c>
      <c r="N666" s="107">
        <v>25629.5088</v>
      </c>
      <c r="O666" s="107">
        <v>30755.410559999997</v>
      </c>
      <c r="P666" s="109">
        <v>630827.19189333322</v>
      </c>
      <c r="Q666" s="107"/>
      <c r="R666" s="107">
        <v>10462.950000000001</v>
      </c>
      <c r="S666" s="107">
        <v>23712</v>
      </c>
      <c r="T666" s="110">
        <v>34174.949999999997</v>
      </c>
      <c r="U666" s="110">
        <v>665002.14189333317</v>
      </c>
    </row>
    <row r="667" spans="1:21" x14ac:dyDescent="0.2">
      <c r="A667" s="103" t="s">
        <v>1043</v>
      </c>
      <c r="B667" s="103" t="s">
        <v>674</v>
      </c>
      <c r="C667" s="104"/>
      <c r="D667" s="104"/>
      <c r="E667" s="105">
        <v>2</v>
      </c>
      <c r="F667" s="106">
        <v>35409.399999999994</v>
      </c>
      <c r="G667" s="106">
        <v>424912.79999999993</v>
      </c>
      <c r="H667" s="107">
        <v>23084.639999999999</v>
      </c>
      <c r="I667" s="107">
        <v>5901.5666666666666</v>
      </c>
      <c r="J667" s="107">
        <v>59015.666666666657</v>
      </c>
      <c r="K667" s="108">
        <v>48864.971999999994</v>
      </c>
      <c r="L667" s="107">
        <v>12747.383999999998</v>
      </c>
      <c r="M667" s="107">
        <v>8498.2559999999994</v>
      </c>
      <c r="N667" s="107">
        <v>25494.767999999996</v>
      </c>
      <c r="O667" s="107">
        <v>30593.721599999993</v>
      </c>
      <c r="P667" s="109">
        <v>639113.77493333328</v>
      </c>
      <c r="Q667" s="107"/>
      <c r="R667" s="107">
        <v>17798.269999999997</v>
      </c>
      <c r="S667" s="107">
        <v>53424</v>
      </c>
      <c r="T667" s="110">
        <v>71222.26999999999</v>
      </c>
      <c r="U667" s="110">
        <v>710336.04493333329</v>
      </c>
    </row>
    <row r="668" spans="1:21" x14ac:dyDescent="0.2">
      <c r="A668" s="103" t="s">
        <v>1245</v>
      </c>
      <c r="B668" s="103" t="s">
        <v>674</v>
      </c>
      <c r="C668" s="104"/>
      <c r="D668" s="104"/>
      <c r="E668" s="105">
        <v>3</v>
      </c>
      <c r="F668" s="106">
        <v>61183.12</v>
      </c>
      <c r="G668" s="106">
        <v>734197.44000000006</v>
      </c>
      <c r="H668" s="107">
        <v>61559.039999999994</v>
      </c>
      <c r="I668" s="107">
        <v>10197.186666666666</v>
      </c>
      <c r="J668" s="107">
        <v>101971.86666666667</v>
      </c>
      <c r="K668" s="108">
        <v>84432.705600000016</v>
      </c>
      <c r="L668" s="107">
        <v>22025.923200000001</v>
      </c>
      <c r="M668" s="107">
        <v>14683.948800000002</v>
      </c>
      <c r="N668" s="107">
        <v>44051.846400000002</v>
      </c>
      <c r="O668" s="107">
        <v>52862.215679999994</v>
      </c>
      <c r="P668" s="109">
        <v>1125982.1730133332</v>
      </c>
      <c r="Q668" s="107"/>
      <c r="R668" s="107">
        <v>17704.699999999997</v>
      </c>
      <c r="S668" s="107">
        <v>47424</v>
      </c>
      <c r="T668" s="110">
        <v>65128.7</v>
      </c>
      <c r="U668" s="110">
        <v>1191110.8730133332</v>
      </c>
    </row>
    <row r="669" spans="1:21" x14ac:dyDescent="0.2">
      <c r="A669" s="103" t="s">
        <v>1058</v>
      </c>
      <c r="B669" s="103" t="s">
        <v>674</v>
      </c>
      <c r="C669" s="104"/>
      <c r="D669" s="104"/>
      <c r="E669" s="105">
        <v>1</v>
      </c>
      <c r="F669" s="106">
        <v>18029.78</v>
      </c>
      <c r="G669" s="106">
        <v>216357.36</v>
      </c>
      <c r="H669" s="107">
        <v>0</v>
      </c>
      <c r="I669" s="107">
        <v>3004.9633333333331</v>
      </c>
      <c r="J669" s="107">
        <v>30049.633333333331</v>
      </c>
      <c r="K669" s="108">
        <v>24881.096399999999</v>
      </c>
      <c r="L669" s="107">
        <v>6490.7207999999991</v>
      </c>
      <c r="M669" s="107">
        <v>4327.1471999999994</v>
      </c>
      <c r="N669" s="107">
        <v>12981.441599999998</v>
      </c>
      <c r="O669" s="107">
        <v>15577.729919999998</v>
      </c>
      <c r="P669" s="109">
        <v>313670.09258666669</v>
      </c>
      <c r="Q669" s="107"/>
      <c r="R669" s="107">
        <v>30591.56</v>
      </c>
      <c r="S669" s="107">
        <v>83136</v>
      </c>
      <c r="T669" s="110">
        <v>113727.56</v>
      </c>
      <c r="U669" s="110">
        <v>427397.65258666669</v>
      </c>
    </row>
    <row r="670" spans="1:21" x14ac:dyDescent="0.2">
      <c r="A670" s="103" t="s">
        <v>1038</v>
      </c>
      <c r="B670" s="103" t="s">
        <v>674</v>
      </c>
      <c r="C670" s="104"/>
      <c r="D670" s="104"/>
      <c r="E670" s="105">
        <v>1</v>
      </c>
      <c r="F670" s="106">
        <v>68144.7</v>
      </c>
      <c r="G670" s="106">
        <v>817736.39999999991</v>
      </c>
      <c r="H670" s="107">
        <v>0</v>
      </c>
      <c r="I670" s="107">
        <v>11357.449999999999</v>
      </c>
      <c r="J670" s="107">
        <v>113574.49999999999</v>
      </c>
      <c r="K670" s="108">
        <v>94039.685999999987</v>
      </c>
      <c r="L670" s="107">
        <v>24532.091999999997</v>
      </c>
      <c r="M670" s="107">
        <v>16354.727999999999</v>
      </c>
      <c r="N670" s="107">
        <v>49064.183999999994</v>
      </c>
      <c r="O670" s="107">
        <v>58877.020799999991</v>
      </c>
      <c r="P670" s="109">
        <v>1185536.0607999996</v>
      </c>
      <c r="Q670" s="107"/>
      <c r="R670" s="107">
        <v>9014.89</v>
      </c>
      <c r="S670" s="107">
        <v>23712</v>
      </c>
      <c r="T670" s="110">
        <v>32726.89</v>
      </c>
      <c r="U670" s="110">
        <v>1218262.9507999995</v>
      </c>
    </row>
    <row r="671" spans="1:21" x14ac:dyDescent="0.2">
      <c r="A671" s="103" t="s">
        <v>1047</v>
      </c>
      <c r="B671" s="103" t="s">
        <v>674</v>
      </c>
      <c r="C671" s="104"/>
      <c r="D671" s="104"/>
      <c r="E671" s="105">
        <v>1</v>
      </c>
      <c r="F671" s="106">
        <v>57558.8</v>
      </c>
      <c r="G671" s="106">
        <v>690705.60000000009</v>
      </c>
      <c r="H671" s="107">
        <v>0</v>
      </c>
      <c r="I671" s="107">
        <v>9593.133333333335</v>
      </c>
      <c r="J671" s="107">
        <v>95931.333333333343</v>
      </c>
      <c r="K671" s="108">
        <v>79431.144000000015</v>
      </c>
      <c r="L671" s="107">
        <v>20721.168000000001</v>
      </c>
      <c r="M671" s="107">
        <v>13814.112000000003</v>
      </c>
      <c r="N671" s="107">
        <v>41442.336000000003</v>
      </c>
      <c r="O671" s="107">
        <v>49730.803200000002</v>
      </c>
      <c r="P671" s="109">
        <v>1001369.6298666666</v>
      </c>
      <c r="Q671" s="107"/>
      <c r="R671" s="107">
        <v>0</v>
      </c>
      <c r="S671" s="107">
        <v>0</v>
      </c>
      <c r="T671" s="110">
        <v>0</v>
      </c>
      <c r="U671" s="110">
        <v>1001369.6298666666</v>
      </c>
    </row>
    <row r="672" spans="1:21" x14ac:dyDescent="0.2">
      <c r="A672" s="103" t="s">
        <v>1068</v>
      </c>
      <c r="B672" s="103" t="s">
        <v>674</v>
      </c>
      <c r="C672" s="104"/>
      <c r="D672" s="104"/>
      <c r="E672" s="105">
        <v>1</v>
      </c>
      <c r="F672" s="106">
        <v>24064.19</v>
      </c>
      <c r="G672" s="106">
        <v>288770.27999999997</v>
      </c>
      <c r="H672" s="107">
        <v>0</v>
      </c>
      <c r="I672" s="107">
        <v>4010.6983333333333</v>
      </c>
      <c r="J672" s="107">
        <v>40106.98333333333</v>
      </c>
      <c r="K672" s="108">
        <v>33208.582199999997</v>
      </c>
      <c r="L672" s="107">
        <v>8663.1083999999992</v>
      </c>
      <c r="M672" s="107">
        <v>5775.4055999999991</v>
      </c>
      <c r="N672" s="107">
        <v>17326.216799999998</v>
      </c>
      <c r="O672" s="107">
        <v>20791.460159999995</v>
      </c>
      <c r="P672" s="109">
        <v>418652.73482666665</v>
      </c>
      <c r="Q672" s="107"/>
      <c r="R672" s="107">
        <v>0</v>
      </c>
      <c r="S672" s="107">
        <v>0</v>
      </c>
      <c r="T672" s="110">
        <v>0</v>
      </c>
      <c r="U672" s="110">
        <v>418652.73482666665</v>
      </c>
    </row>
    <row r="673" spans="1:21" x14ac:dyDescent="0.2">
      <c r="A673" s="103" t="s">
        <v>1097</v>
      </c>
      <c r="B673" s="103" t="s">
        <v>674</v>
      </c>
      <c r="C673" s="104"/>
      <c r="D673" s="104"/>
      <c r="E673" s="105">
        <v>2</v>
      </c>
      <c r="F673" s="106">
        <v>25897.08</v>
      </c>
      <c r="G673" s="106">
        <v>310764.96000000002</v>
      </c>
      <c r="H673" s="107">
        <v>23084.639999999999</v>
      </c>
      <c r="I673" s="107">
        <v>4316.18</v>
      </c>
      <c r="J673" s="107">
        <v>43161.8</v>
      </c>
      <c r="K673" s="108">
        <v>35737.970400000006</v>
      </c>
      <c r="L673" s="107">
        <v>9322.9488000000001</v>
      </c>
      <c r="M673" s="107">
        <v>6215.2992000000004</v>
      </c>
      <c r="N673" s="107">
        <v>18645.8976</v>
      </c>
      <c r="O673" s="107">
        <v>22375.077119999998</v>
      </c>
      <c r="P673" s="109">
        <v>473624.77312000003</v>
      </c>
      <c r="Q673" s="107"/>
      <c r="R673" s="107">
        <v>12032.094999999999</v>
      </c>
      <c r="S673" s="107">
        <v>18240</v>
      </c>
      <c r="T673" s="110">
        <v>30272.095000000001</v>
      </c>
      <c r="U673" s="110">
        <v>503896.86812</v>
      </c>
    </row>
    <row r="674" spans="1:21" x14ac:dyDescent="0.2">
      <c r="A674" s="103" t="s">
        <v>1039</v>
      </c>
      <c r="B674" s="103" t="s">
        <v>674</v>
      </c>
      <c r="C674" s="104"/>
      <c r="D674" s="104"/>
      <c r="E674" s="105">
        <v>2</v>
      </c>
      <c r="F674" s="106">
        <v>84348.36</v>
      </c>
      <c r="G674" s="106">
        <v>1012180.3200000001</v>
      </c>
      <c r="H674" s="107">
        <v>0</v>
      </c>
      <c r="I674" s="107">
        <v>14058.060000000001</v>
      </c>
      <c r="J674" s="107">
        <v>140580.6</v>
      </c>
      <c r="K674" s="108">
        <v>116400.73680000001</v>
      </c>
      <c r="L674" s="107">
        <v>30365.409599999999</v>
      </c>
      <c r="M674" s="107">
        <v>20243.606400000001</v>
      </c>
      <c r="N674" s="107">
        <v>60730.819199999998</v>
      </c>
      <c r="O674" s="107">
        <v>72876.983040000006</v>
      </c>
      <c r="P674" s="109">
        <v>1467436.5350400002</v>
      </c>
      <c r="Q674" s="107"/>
      <c r="R674" s="107">
        <v>12948.54</v>
      </c>
      <c r="S674" s="107">
        <v>18240</v>
      </c>
      <c r="T674" s="110">
        <v>31188.54</v>
      </c>
      <c r="U674" s="110">
        <v>1498625.0750400003</v>
      </c>
    </row>
    <row r="675" spans="1:21" x14ac:dyDescent="0.2">
      <c r="A675" s="103" t="s">
        <v>1040</v>
      </c>
      <c r="B675" s="103" t="s">
        <v>674</v>
      </c>
      <c r="C675" s="104"/>
      <c r="D675" s="104"/>
      <c r="E675" s="105">
        <v>3</v>
      </c>
      <c r="F675" s="106">
        <v>91561.08</v>
      </c>
      <c r="G675" s="106">
        <v>1098732.96</v>
      </c>
      <c r="H675" s="107">
        <v>0</v>
      </c>
      <c r="I675" s="107">
        <v>15260.18</v>
      </c>
      <c r="J675" s="107">
        <v>152601.79999999999</v>
      </c>
      <c r="K675" s="108">
        <v>126354.2904</v>
      </c>
      <c r="L675" s="107">
        <v>32961.988799999999</v>
      </c>
      <c r="M675" s="107">
        <v>21974.659200000002</v>
      </c>
      <c r="N675" s="107">
        <v>65923.977599999998</v>
      </c>
      <c r="O675" s="107">
        <v>79108.773119999998</v>
      </c>
      <c r="P675" s="109">
        <v>1592918.6291200002</v>
      </c>
      <c r="Q675" s="107"/>
      <c r="R675" s="107">
        <v>0</v>
      </c>
      <c r="S675" s="107">
        <v>0</v>
      </c>
      <c r="T675" s="110">
        <v>0</v>
      </c>
      <c r="U675" s="110">
        <v>1592918.6291200002</v>
      </c>
    </row>
    <row r="676" spans="1:21" x14ac:dyDescent="0.2">
      <c r="A676" s="103" t="s">
        <v>1050</v>
      </c>
      <c r="B676" s="103" t="s">
        <v>674</v>
      </c>
      <c r="C676" s="104"/>
      <c r="D676" s="104"/>
      <c r="E676" s="105">
        <v>1</v>
      </c>
      <c r="F676" s="106">
        <v>21288.52</v>
      </c>
      <c r="G676" s="106">
        <v>255462.24</v>
      </c>
      <c r="H676" s="107">
        <v>0</v>
      </c>
      <c r="I676" s="107">
        <v>3548.086666666667</v>
      </c>
      <c r="J676" s="107">
        <v>35480.866666666669</v>
      </c>
      <c r="K676" s="108">
        <v>29378.157599999999</v>
      </c>
      <c r="L676" s="107">
        <v>7663.8671999999997</v>
      </c>
      <c r="M676" s="107">
        <v>5109.2447999999995</v>
      </c>
      <c r="N676" s="107">
        <v>15327.734399999999</v>
      </c>
      <c r="O676" s="107">
        <v>18393.281279999999</v>
      </c>
      <c r="P676" s="109">
        <v>370363.47861333331</v>
      </c>
      <c r="Q676" s="107"/>
      <c r="R676" s="107">
        <v>0</v>
      </c>
      <c r="S676" s="107">
        <v>0</v>
      </c>
      <c r="T676" s="110">
        <v>0</v>
      </c>
      <c r="U676" s="110">
        <v>370363.47861333331</v>
      </c>
    </row>
    <row r="677" spans="1:21" x14ac:dyDescent="0.2">
      <c r="A677" s="103" t="s">
        <v>1051</v>
      </c>
      <c r="B677" s="103" t="s">
        <v>674</v>
      </c>
      <c r="C677" s="104"/>
      <c r="D677" s="104"/>
      <c r="E677" s="105">
        <v>2</v>
      </c>
      <c r="F677" s="106">
        <v>40290.6</v>
      </c>
      <c r="G677" s="106">
        <v>483487.19999999995</v>
      </c>
      <c r="H677" s="107">
        <v>26932.079999999994</v>
      </c>
      <c r="I677" s="107">
        <v>6715.1</v>
      </c>
      <c r="J677" s="107">
        <v>67151</v>
      </c>
      <c r="K677" s="108">
        <v>55601.027999999998</v>
      </c>
      <c r="L677" s="107">
        <v>14504.615999999998</v>
      </c>
      <c r="M677" s="107">
        <v>9669.7439999999988</v>
      </c>
      <c r="N677" s="107">
        <v>29009.231999999996</v>
      </c>
      <c r="O677" s="107">
        <v>34811.078399999991</v>
      </c>
      <c r="P677" s="109">
        <v>727881.07839999988</v>
      </c>
      <c r="Q677" s="107"/>
      <c r="R677" s="107">
        <v>0</v>
      </c>
      <c r="S677" s="107">
        <v>0</v>
      </c>
      <c r="T677" s="110">
        <v>0</v>
      </c>
      <c r="U677" s="110">
        <v>727881.07839999988</v>
      </c>
    </row>
    <row r="678" spans="1:21" x14ac:dyDescent="0.2">
      <c r="A678" s="103" t="s">
        <v>1187</v>
      </c>
      <c r="B678" s="103" t="s">
        <v>674</v>
      </c>
      <c r="C678" s="104"/>
      <c r="D678" s="104"/>
      <c r="E678" s="105">
        <v>1</v>
      </c>
      <c r="F678" s="106">
        <v>25919.51</v>
      </c>
      <c r="G678" s="106">
        <v>311034.12</v>
      </c>
      <c r="H678" s="107">
        <v>19237.199999999997</v>
      </c>
      <c r="I678" s="107">
        <v>4319.918333333334</v>
      </c>
      <c r="J678" s="107">
        <v>43199.183333333334</v>
      </c>
      <c r="K678" s="108">
        <v>35768.923800000004</v>
      </c>
      <c r="L678" s="107">
        <v>9331.0235999999986</v>
      </c>
      <c r="M678" s="107">
        <v>6220.6823999999997</v>
      </c>
      <c r="N678" s="107">
        <v>18662.047199999997</v>
      </c>
      <c r="O678" s="107">
        <v>22394.456639999997</v>
      </c>
      <c r="P678" s="109">
        <v>470167.55530666665</v>
      </c>
      <c r="Q678" s="107"/>
      <c r="R678" s="107">
        <v>20145.3</v>
      </c>
      <c r="S678" s="107">
        <v>47424</v>
      </c>
      <c r="T678" s="110">
        <v>67569.3</v>
      </c>
      <c r="U678" s="110">
        <v>537736.85530666669</v>
      </c>
    </row>
    <row r="679" spans="1:21" x14ac:dyDescent="0.2">
      <c r="A679" s="103" t="s">
        <v>1061</v>
      </c>
      <c r="B679" s="103" t="s">
        <v>674</v>
      </c>
      <c r="C679" s="104"/>
      <c r="D679" s="104"/>
      <c r="E679" s="105">
        <v>1</v>
      </c>
      <c r="F679" s="106">
        <v>0</v>
      </c>
      <c r="G679" s="106">
        <v>0</v>
      </c>
      <c r="H679" s="107">
        <v>0</v>
      </c>
      <c r="I679" s="107">
        <v>0</v>
      </c>
      <c r="J679" s="107">
        <v>0</v>
      </c>
      <c r="K679" s="108">
        <v>0</v>
      </c>
      <c r="L679" s="107">
        <v>0</v>
      </c>
      <c r="M679" s="107">
        <v>0</v>
      </c>
      <c r="N679" s="107">
        <v>0</v>
      </c>
      <c r="O679" s="107">
        <v>0</v>
      </c>
      <c r="P679" s="109">
        <v>0</v>
      </c>
      <c r="Q679" s="107"/>
      <c r="R679" s="107">
        <v>12959.754999999999</v>
      </c>
      <c r="S679" s="107">
        <v>18240</v>
      </c>
      <c r="T679" s="110">
        <v>31199.754999999997</v>
      </c>
      <c r="U679" s="110">
        <v>31199.754999999997</v>
      </c>
    </row>
    <row r="680" spans="1:21" x14ac:dyDescent="0.2">
      <c r="A680" s="103" t="s">
        <v>1062</v>
      </c>
      <c r="B680" s="103" t="s">
        <v>674</v>
      </c>
      <c r="C680" s="104"/>
      <c r="D680" s="104"/>
      <c r="E680" s="105">
        <v>1</v>
      </c>
      <c r="F680" s="106">
        <v>18289.27</v>
      </c>
      <c r="G680" s="106">
        <v>219471.24</v>
      </c>
      <c r="H680" s="107">
        <v>23084.639999999999</v>
      </c>
      <c r="I680" s="107">
        <v>3048.211666666667</v>
      </c>
      <c r="J680" s="107">
        <v>30482.116666666669</v>
      </c>
      <c r="K680" s="108">
        <v>25239.192599999998</v>
      </c>
      <c r="L680" s="107">
        <v>6584.1371999999992</v>
      </c>
      <c r="M680" s="107">
        <v>4389.4247999999998</v>
      </c>
      <c r="N680" s="107">
        <v>13168.274399999998</v>
      </c>
      <c r="O680" s="107">
        <v>15801.929279999998</v>
      </c>
      <c r="P680" s="109">
        <v>341269.16661333333</v>
      </c>
      <c r="Q680" s="107"/>
      <c r="R680" s="107">
        <v>0</v>
      </c>
      <c r="S680" s="107">
        <v>0</v>
      </c>
      <c r="T680" s="110">
        <v>0</v>
      </c>
      <c r="U680" s="110">
        <v>341269.16661333333</v>
      </c>
    </row>
    <row r="681" spans="1:21" x14ac:dyDescent="0.2">
      <c r="A681" s="103" t="s">
        <v>1063</v>
      </c>
      <c r="B681" s="103" t="s">
        <v>674</v>
      </c>
      <c r="C681" s="104"/>
      <c r="D681" s="104"/>
      <c r="E681" s="105">
        <v>1</v>
      </c>
      <c r="F681" s="106">
        <v>15963.41</v>
      </c>
      <c r="G681" s="106">
        <v>191560.91999999998</v>
      </c>
      <c r="H681" s="107">
        <v>23084.639999999999</v>
      </c>
      <c r="I681" s="107">
        <v>2660.5683333333332</v>
      </c>
      <c r="J681" s="107">
        <v>26605.683333333331</v>
      </c>
      <c r="K681" s="108">
        <v>22029.505799999999</v>
      </c>
      <c r="L681" s="107">
        <v>5746.8275999999996</v>
      </c>
      <c r="M681" s="107">
        <v>3831.2183999999997</v>
      </c>
      <c r="N681" s="107">
        <v>11493.655199999999</v>
      </c>
      <c r="O681" s="107">
        <v>13792.386239999998</v>
      </c>
      <c r="P681" s="109">
        <v>300805.40490666666</v>
      </c>
      <c r="Q681" s="107"/>
      <c r="R681" s="107">
        <v>9144.6350000000002</v>
      </c>
      <c r="S681" s="107">
        <v>18240</v>
      </c>
      <c r="T681" s="110">
        <v>27384.635000000002</v>
      </c>
      <c r="U681" s="110">
        <v>328190.03990666667</v>
      </c>
    </row>
    <row r="682" spans="1:21" x14ac:dyDescent="0.2">
      <c r="A682" s="103" t="s">
        <v>1123</v>
      </c>
      <c r="B682" s="103" t="s">
        <v>674</v>
      </c>
      <c r="C682" s="104"/>
      <c r="D682" s="104"/>
      <c r="E682" s="105">
        <v>1</v>
      </c>
      <c r="F682" s="106">
        <v>19494.490000000002</v>
      </c>
      <c r="G682" s="106">
        <v>233933.88</v>
      </c>
      <c r="H682" s="107">
        <v>0</v>
      </c>
      <c r="I682" s="107">
        <v>3249.0816666666669</v>
      </c>
      <c r="J682" s="107">
        <v>32490.816666666666</v>
      </c>
      <c r="K682" s="108">
        <v>26902.396200000003</v>
      </c>
      <c r="L682" s="107">
        <v>7018.0163999999995</v>
      </c>
      <c r="M682" s="107">
        <v>4678.6776</v>
      </c>
      <c r="N682" s="107">
        <v>14036.032799999999</v>
      </c>
      <c r="O682" s="107">
        <v>16843.23936</v>
      </c>
      <c r="P682" s="109">
        <v>339152.14069333335</v>
      </c>
      <c r="Q682" s="107"/>
      <c r="R682" s="107">
        <v>7981.7049999999999</v>
      </c>
      <c r="S682" s="107">
        <v>18240</v>
      </c>
      <c r="T682" s="110">
        <v>26221.705000000002</v>
      </c>
      <c r="U682" s="110">
        <v>365373.84569333337</v>
      </c>
    </row>
    <row r="683" spans="1:21" x14ac:dyDescent="0.2">
      <c r="A683" s="103" t="s">
        <v>1064</v>
      </c>
      <c r="B683" s="103" t="s">
        <v>674</v>
      </c>
      <c r="C683" s="104"/>
      <c r="D683" s="104"/>
      <c r="E683" s="105">
        <v>2</v>
      </c>
      <c r="F683" s="106">
        <v>42736.759999999995</v>
      </c>
      <c r="G683" s="106">
        <v>512841.12</v>
      </c>
      <c r="H683" s="107">
        <v>26932.079999999994</v>
      </c>
      <c r="I683" s="107">
        <v>7122.7933333333331</v>
      </c>
      <c r="J683" s="107">
        <v>71227.933333333334</v>
      </c>
      <c r="K683" s="108">
        <v>58976.728800000004</v>
      </c>
      <c r="L683" s="107">
        <v>15385.2336</v>
      </c>
      <c r="M683" s="107">
        <v>10256.822400000001</v>
      </c>
      <c r="N683" s="107">
        <v>30770.467199999999</v>
      </c>
      <c r="O683" s="107">
        <v>36924.560639999996</v>
      </c>
      <c r="P683" s="109">
        <v>770437.73930666666</v>
      </c>
      <c r="Q683" s="107"/>
      <c r="R683" s="107">
        <v>9747.2450000000008</v>
      </c>
      <c r="S683" s="107">
        <v>18240</v>
      </c>
      <c r="T683" s="110">
        <v>27987.245000000003</v>
      </c>
      <c r="U683" s="110">
        <v>798424.98430666665</v>
      </c>
    </row>
    <row r="684" spans="1:21" x14ac:dyDescent="0.2">
      <c r="A684" s="103" t="s">
        <v>1119</v>
      </c>
      <c r="B684" s="103" t="s">
        <v>674</v>
      </c>
      <c r="C684" s="104"/>
      <c r="D684" s="104"/>
      <c r="E684" s="105">
        <v>1</v>
      </c>
      <c r="F684" s="106">
        <v>12978</v>
      </c>
      <c r="G684" s="106">
        <v>155736</v>
      </c>
      <c r="H684" s="107">
        <v>0</v>
      </c>
      <c r="I684" s="107">
        <v>2163</v>
      </c>
      <c r="J684" s="107">
        <v>21630</v>
      </c>
      <c r="K684" s="108">
        <v>17909.64</v>
      </c>
      <c r="L684" s="107">
        <v>4672.08</v>
      </c>
      <c r="M684" s="107">
        <v>3114.7200000000003</v>
      </c>
      <c r="N684" s="107">
        <v>9344.16</v>
      </c>
      <c r="O684" s="107">
        <v>11212.991999999998</v>
      </c>
      <c r="P684" s="109">
        <v>225782.592</v>
      </c>
      <c r="Q684" s="107"/>
      <c r="R684" s="107">
        <v>21368.379999999997</v>
      </c>
      <c r="S684" s="107">
        <v>47424</v>
      </c>
      <c r="T684" s="110">
        <v>68792.38</v>
      </c>
      <c r="U684" s="110">
        <v>294574.97200000001</v>
      </c>
    </row>
    <row r="685" spans="1:21" ht="33.75" x14ac:dyDescent="0.2">
      <c r="A685" s="103" t="s">
        <v>1075</v>
      </c>
      <c r="B685" s="103" t="s">
        <v>1247</v>
      </c>
      <c r="C685" s="104"/>
      <c r="D685" s="104"/>
      <c r="E685" s="105">
        <v>1</v>
      </c>
      <c r="F685" s="106">
        <v>19259.91</v>
      </c>
      <c r="G685" s="106">
        <v>231118.91999999998</v>
      </c>
      <c r="H685" s="107">
        <v>0</v>
      </c>
      <c r="I685" s="107">
        <v>3209.9850000000001</v>
      </c>
      <c r="J685" s="107">
        <v>32099.85</v>
      </c>
      <c r="K685" s="108">
        <v>26578.675800000001</v>
      </c>
      <c r="L685" s="107">
        <v>6933.5675999999994</v>
      </c>
      <c r="M685" s="107">
        <v>4622.3783999999996</v>
      </c>
      <c r="N685" s="107">
        <v>13867.135199999999</v>
      </c>
      <c r="O685" s="107">
        <v>16640.562239999999</v>
      </c>
      <c r="P685" s="109">
        <v>335071.07423999999</v>
      </c>
      <c r="Q685" s="107"/>
      <c r="R685" s="107">
        <v>359400.745</v>
      </c>
      <c r="S685" s="107">
        <v>726000</v>
      </c>
      <c r="T685" s="110">
        <v>1085400.7450000001</v>
      </c>
      <c r="U685" s="110">
        <v>1420471.8192400001</v>
      </c>
    </row>
    <row r="686" spans="1:21" ht="33.75" x14ac:dyDescent="0.2">
      <c r="A686" s="103" t="s">
        <v>1053</v>
      </c>
      <c r="B686" s="103" t="s">
        <v>1247</v>
      </c>
      <c r="C686" s="104"/>
      <c r="D686" s="104"/>
      <c r="E686" s="105">
        <v>2</v>
      </c>
      <c r="F686" s="106">
        <v>45261.5</v>
      </c>
      <c r="G686" s="106">
        <v>543138</v>
      </c>
      <c r="H686" s="107">
        <v>23084.639999999999</v>
      </c>
      <c r="I686" s="107">
        <v>7543.5833333333339</v>
      </c>
      <c r="J686" s="107">
        <v>75435.833333333343</v>
      </c>
      <c r="K686" s="108">
        <v>62460.869999999995</v>
      </c>
      <c r="L686" s="107">
        <v>16294.14</v>
      </c>
      <c r="M686" s="107">
        <v>10862.76</v>
      </c>
      <c r="N686" s="107">
        <v>32588.28</v>
      </c>
      <c r="O686" s="107">
        <v>39105.936000000002</v>
      </c>
      <c r="P686" s="109">
        <v>810514.04266666679</v>
      </c>
      <c r="Q686" s="107"/>
      <c r="R686" s="107">
        <v>9629.9549999999999</v>
      </c>
      <c r="S686" s="107">
        <v>18240</v>
      </c>
      <c r="T686" s="110">
        <v>27869.955000000002</v>
      </c>
      <c r="U686" s="110">
        <v>838383.99766666675</v>
      </c>
    </row>
    <row r="687" spans="1:21" ht="33.75" x14ac:dyDescent="0.2">
      <c r="A687" s="103" t="s">
        <v>1042</v>
      </c>
      <c r="B687" s="103" t="s">
        <v>1247</v>
      </c>
      <c r="C687" s="104"/>
      <c r="D687" s="104"/>
      <c r="E687" s="105">
        <v>2</v>
      </c>
      <c r="F687" s="106">
        <v>41331.979999999996</v>
      </c>
      <c r="G687" s="106">
        <v>495983.76</v>
      </c>
      <c r="H687" s="107">
        <v>46169.279999999992</v>
      </c>
      <c r="I687" s="107">
        <v>6888.6633333333339</v>
      </c>
      <c r="J687" s="107">
        <v>68886.633333333331</v>
      </c>
      <c r="K687" s="108">
        <v>57038.132400000002</v>
      </c>
      <c r="L687" s="107">
        <v>14879.512799999999</v>
      </c>
      <c r="M687" s="107">
        <v>9919.6751999999997</v>
      </c>
      <c r="N687" s="107">
        <v>29759.025599999997</v>
      </c>
      <c r="O687" s="107">
        <v>35710.830719999998</v>
      </c>
      <c r="P687" s="109">
        <v>765235.51338666677</v>
      </c>
      <c r="Q687" s="107"/>
      <c r="R687" s="107">
        <v>22630.75</v>
      </c>
      <c r="S687" s="107">
        <v>47424</v>
      </c>
      <c r="T687" s="110">
        <v>70054.75</v>
      </c>
      <c r="U687" s="110">
        <v>835290.26338666677</v>
      </c>
    </row>
    <row r="688" spans="1:21" ht="33.75" x14ac:dyDescent="0.2">
      <c r="A688" s="103" t="s">
        <v>1037</v>
      </c>
      <c r="B688" s="103" t="s">
        <v>1247</v>
      </c>
      <c r="C688" s="104"/>
      <c r="D688" s="104"/>
      <c r="E688" s="105">
        <v>5</v>
      </c>
      <c r="F688" s="106">
        <v>108281.81</v>
      </c>
      <c r="G688" s="106">
        <v>1299381.72</v>
      </c>
      <c r="H688" s="107">
        <v>61559.039999999994</v>
      </c>
      <c r="I688" s="107">
        <v>18046.968333333334</v>
      </c>
      <c r="J688" s="107">
        <v>180469.68333333332</v>
      </c>
      <c r="K688" s="108">
        <v>149428.89780000001</v>
      </c>
      <c r="L688" s="107">
        <v>38981.4516</v>
      </c>
      <c r="M688" s="107">
        <v>25987.634399999999</v>
      </c>
      <c r="N688" s="107">
        <v>77962.903200000001</v>
      </c>
      <c r="O688" s="107">
        <v>93555.483839999986</v>
      </c>
      <c r="P688" s="109">
        <v>1945373.7825066666</v>
      </c>
      <c r="Q688" s="107"/>
      <c r="R688" s="107">
        <v>20665.989999999998</v>
      </c>
      <c r="S688" s="107">
        <v>47424</v>
      </c>
      <c r="T688" s="110">
        <v>68089.989999999991</v>
      </c>
      <c r="U688" s="110">
        <v>2013463.7725066666</v>
      </c>
    </row>
    <row r="689" spans="1:21" ht="33.75" x14ac:dyDescent="0.2">
      <c r="A689" s="103" t="s">
        <v>1057</v>
      </c>
      <c r="B689" s="103" t="s">
        <v>1247</v>
      </c>
      <c r="C689" s="104"/>
      <c r="D689" s="104"/>
      <c r="E689" s="105">
        <v>1</v>
      </c>
      <c r="F689" s="106">
        <v>17036</v>
      </c>
      <c r="G689" s="106">
        <v>204432</v>
      </c>
      <c r="H689" s="107">
        <v>0</v>
      </c>
      <c r="I689" s="107">
        <v>2839.3333333333335</v>
      </c>
      <c r="J689" s="107">
        <v>28393.333333333332</v>
      </c>
      <c r="K689" s="108">
        <v>23509.68</v>
      </c>
      <c r="L689" s="107">
        <v>6132.96</v>
      </c>
      <c r="M689" s="107">
        <v>4088.64</v>
      </c>
      <c r="N689" s="107">
        <v>12265.92</v>
      </c>
      <c r="O689" s="107">
        <v>14719.103999999999</v>
      </c>
      <c r="P689" s="109">
        <v>296380.97066666669</v>
      </c>
      <c r="Q689" s="107"/>
      <c r="R689" s="107">
        <v>54140.904999999999</v>
      </c>
      <c r="S689" s="107">
        <v>118560</v>
      </c>
      <c r="T689" s="110">
        <v>172700.905</v>
      </c>
      <c r="U689" s="110">
        <v>469081.87566666666</v>
      </c>
    </row>
    <row r="690" spans="1:21" ht="33.75" x14ac:dyDescent="0.2">
      <c r="A690" s="103" t="s">
        <v>1116</v>
      </c>
      <c r="B690" s="103" t="s">
        <v>1247</v>
      </c>
      <c r="C690" s="104"/>
      <c r="D690" s="104"/>
      <c r="E690" s="105">
        <v>1</v>
      </c>
      <c r="F690" s="106">
        <v>18290.45</v>
      </c>
      <c r="G690" s="106">
        <v>219485.40000000002</v>
      </c>
      <c r="H690" s="107">
        <v>0</v>
      </c>
      <c r="I690" s="107">
        <v>3048.4083333333338</v>
      </c>
      <c r="J690" s="107">
        <v>30484.083333333336</v>
      </c>
      <c r="K690" s="108">
        <v>25240.821000000004</v>
      </c>
      <c r="L690" s="107">
        <v>6584.5620000000008</v>
      </c>
      <c r="M690" s="107">
        <v>4389.7080000000005</v>
      </c>
      <c r="N690" s="107">
        <v>13169.124000000002</v>
      </c>
      <c r="O690" s="107">
        <v>15802.9488</v>
      </c>
      <c r="P690" s="109">
        <v>318205.0554666667</v>
      </c>
      <c r="Q690" s="107"/>
      <c r="R690" s="107">
        <v>8518</v>
      </c>
      <c r="S690" s="107">
        <v>23712</v>
      </c>
      <c r="T690" s="110">
        <v>32230</v>
      </c>
      <c r="U690" s="110">
        <v>350435.0554666667</v>
      </c>
    </row>
    <row r="691" spans="1:21" ht="33.75" x14ac:dyDescent="0.2">
      <c r="A691" s="103" t="s">
        <v>1038</v>
      </c>
      <c r="B691" s="103" t="s">
        <v>1247</v>
      </c>
      <c r="C691" s="104"/>
      <c r="D691" s="104"/>
      <c r="E691" s="105">
        <v>1</v>
      </c>
      <c r="F691" s="106">
        <v>68144.7</v>
      </c>
      <c r="G691" s="106">
        <v>817736.39999999991</v>
      </c>
      <c r="H691" s="107">
        <v>0</v>
      </c>
      <c r="I691" s="107">
        <v>11357.449999999999</v>
      </c>
      <c r="J691" s="107">
        <v>113574.49999999999</v>
      </c>
      <c r="K691" s="108">
        <v>94039.685999999987</v>
      </c>
      <c r="L691" s="107">
        <v>24532.091999999997</v>
      </c>
      <c r="M691" s="107">
        <v>16354.727999999999</v>
      </c>
      <c r="N691" s="107">
        <v>49064.183999999994</v>
      </c>
      <c r="O691" s="107">
        <v>58877.020799999991</v>
      </c>
      <c r="P691" s="109">
        <v>1185536.0607999996</v>
      </c>
      <c r="Q691" s="107"/>
      <c r="R691" s="107">
        <v>9145.2250000000004</v>
      </c>
      <c r="S691" s="107">
        <v>18240</v>
      </c>
      <c r="T691" s="110">
        <v>27385.224999999999</v>
      </c>
      <c r="U691" s="110">
        <v>1212921.2857999997</v>
      </c>
    </row>
    <row r="692" spans="1:21" ht="33.75" x14ac:dyDescent="0.2">
      <c r="A692" s="103" t="s">
        <v>1047</v>
      </c>
      <c r="B692" s="103" t="s">
        <v>1247</v>
      </c>
      <c r="C692" s="104"/>
      <c r="D692" s="104"/>
      <c r="E692" s="105">
        <v>1</v>
      </c>
      <c r="F692" s="106">
        <v>57558.8</v>
      </c>
      <c r="G692" s="106">
        <v>690705.60000000009</v>
      </c>
      <c r="H692" s="107">
        <v>0</v>
      </c>
      <c r="I692" s="107">
        <v>9593.133333333335</v>
      </c>
      <c r="J692" s="107">
        <v>95931.333333333343</v>
      </c>
      <c r="K692" s="108">
        <v>79431.144000000015</v>
      </c>
      <c r="L692" s="107">
        <v>20721.168000000001</v>
      </c>
      <c r="M692" s="107">
        <v>13814.112000000003</v>
      </c>
      <c r="N692" s="107">
        <v>41442.336000000003</v>
      </c>
      <c r="O692" s="107">
        <v>49730.803200000002</v>
      </c>
      <c r="P692" s="109">
        <v>1001369.6298666666</v>
      </c>
      <c r="Q692" s="107"/>
      <c r="R692" s="107">
        <v>0</v>
      </c>
      <c r="S692" s="107">
        <v>0</v>
      </c>
      <c r="T692" s="110">
        <v>0</v>
      </c>
      <c r="U692" s="110">
        <v>1001369.6298666666</v>
      </c>
    </row>
    <row r="693" spans="1:21" ht="33.75" x14ac:dyDescent="0.2">
      <c r="A693" s="103" t="s">
        <v>1068</v>
      </c>
      <c r="B693" s="103" t="s">
        <v>1247</v>
      </c>
      <c r="C693" s="104"/>
      <c r="D693" s="104"/>
      <c r="E693" s="105">
        <v>1</v>
      </c>
      <c r="F693" s="106">
        <v>0</v>
      </c>
      <c r="G693" s="106">
        <v>0</v>
      </c>
      <c r="H693" s="107">
        <v>0</v>
      </c>
      <c r="I693" s="107">
        <v>0</v>
      </c>
      <c r="J693" s="107">
        <v>0</v>
      </c>
      <c r="K693" s="108">
        <v>0</v>
      </c>
      <c r="L693" s="107">
        <v>0</v>
      </c>
      <c r="M693" s="107">
        <v>0</v>
      </c>
      <c r="N693" s="107">
        <v>0</v>
      </c>
      <c r="O693" s="107">
        <v>0</v>
      </c>
      <c r="P693" s="109">
        <v>0</v>
      </c>
      <c r="Q693" s="107"/>
      <c r="R693" s="107">
        <v>0</v>
      </c>
      <c r="S693" s="107">
        <v>0</v>
      </c>
      <c r="T693" s="110">
        <v>0</v>
      </c>
      <c r="U693" s="110">
        <v>0</v>
      </c>
    </row>
    <row r="694" spans="1:21" ht="33.75" x14ac:dyDescent="0.2">
      <c r="A694" s="103" t="s">
        <v>1080</v>
      </c>
      <c r="B694" s="103" t="s">
        <v>1247</v>
      </c>
      <c r="C694" s="104"/>
      <c r="D694" s="104"/>
      <c r="E694" s="105">
        <v>1</v>
      </c>
      <c r="F694" s="106">
        <v>28893.7</v>
      </c>
      <c r="G694" s="106">
        <v>346724.4</v>
      </c>
      <c r="H694" s="107">
        <v>0</v>
      </c>
      <c r="I694" s="107">
        <v>4815.6166666666677</v>
      </c>
      <c r="J694" s="107">
        <v>48156.166666666672</v>
      </c>
      <c r="K694" s="108">
        <v>39873.306000000004</v>
      </c>
      <c r="L694" s="107">
        <v>10401.732</v>
      </c>
      <c r="M694" s="107">
        <v>6934.4880000000003</v>
      </c>
      <c r="N694" s="107">
        <v>20803.464</v>
      </c>
      <c r="O694" s="107">
        <v>24964.156800000001</v>
      </c>
      <c r="P694" s="109">
        <v>502673.33013333334</v>
      </c>
      <c r="Q694" s="107"/>
      <c r="R694" s="107">
        <v>0</v>
      </c>
      <c r="S694" s="107">
        <v>0</v>
      </c>
      <c r="T694" s="110">
        <v>0</v>
      </c>
      <c r="U694" s="110">
        <v>502673.33013333334</v>
      </c>
    </row>
    <row r="695" spans="1:21" ht="33.75" x14ac:dyDescent="0.2">
      <c r="A695" s="103" t="s">
        <v>1185</v>
      </c>
      <c r="B695" s="103" t="s">
        <v>1247</v>
      </c>
      <c r="C695" s="104"/>
      <c r="D695" s="104"/>
      <c r="E695" s="105">
        <v>3</v>
      </c>
      <c r="F695" s="106">
        <v>80203.360000000001</v>
      </c>
      <c r="G695" s="106">
        <v>962440.32000000007</v>
      </c>
      <c r="H695" s="107">
        <v>65406.479999999996</v>
      </c>
      <c r="I695" s="107">
        <v>13367.226666666666</v>
      </c>
      <c r="J695" s="107">
        <v>133672.26666666666</v>
      </c>
      <c r="K695" s="108">
        <v>110680.63680000001</v>
      </c>
      <c r="L695" s="107">
        <v>28873.209599999998</v>
      </c>
      <c r="M695" s="107">
        <v>19248.806400000001</v>
      </c>
      <c r="N695" s="107">
        <v>57746.419199999997</v>
      </c>
      <c r="O695" s="107">
        <v>69295.703039999993</v>
      </c>
      <c r="P695" s="109">
        <v>1460731.0683733332</v>
      </c>
      <c r="Q695" s="107"/>
      <c r="R695" s="107">
        <v>14446.85</v>
      </c>
      <c r="S695" s="107">
        <v>14640</v>
      </c>
      <c r="T695" s="110">
        <v>29086.85</v>
      </c>
      <c r="U695" s="110">
        <v>1489817.9183733333</v>
      </c>
    </row>
    <row r="696" spans="1:21" ht="33.75" x14ac:dyDescent="0.2">
      <c r="A696" s="103" t="s">
        <v>1081</v>
      </c>
      <c r="B696" s="103" t="s">
        <v>1247</v>
      </c>
      <c r="C696" s="104"/>
      <c r="D696" s="104"/>
      <c r="E696" s="105">
        <v>3</v>
      </c>
      <c r="F696" s="106">
        <v>58567.28</v>
      </c>
      <c r="G696" s="106">
        <v>702807.36</v>
      </c>
      <c r="H696" s="107">
        <v>23084.639999999999</v>
      </c>
      <c r="I696" s="107">
        <v>9761.2133333333331</v>
      </c>
      <c r="J696" s="107">
        <v>97612.133333333331</v>
      </c>
      <c r="K696" s="108">
        <v>80822.846400000009</v>
      </c>
      <c r="L696" s="107">
        <v>21084.220799999999</v>
      </c>
      <c r="M696" s="107">
        <v>14056.147199999999</v>
      </c>
      <c r="N696" s="107">
        <v>42168.441599999998</v>
      </c>
      <c r="O696" s="107">
        <v>50602.129919999992</v>
      </c>
      <c r="P696" s="109">
        <v>1041999.1325866667</v>
      </c>
      <c r="Q696" s="107"/>
      <c r="R696" s="107">
        <v>40101.68</v>
      </c>
      <c r="S696" s="107">
        <v>54720</v>
      </c>
      <c r="T696" s="110">
        <v>94821.68</v>
      </c>
      <c r="U696" s="110">
        <v>1136820.8125866668</v>
      </c>
    </row>
    <row r="697" spans="1:21" ht="33.75" x14ac:dyDescent="0.2">
      <c r="A697" s="103" t="s">
        <v>1097</v>
      </c>
      <c r="B697" s="103" t="s">
        <v>1247</v>
      </c>
      <c r="C697" s="104"/>
      <c r="D697" s="104"/>
      <c r="E697" s="105">
        <v>1</v>
      </c>
      <c r="F697" s="106">
        <v>26286.95</v>
      </c>
      <c r="G697" s="106">
        <v>315443.40000000002</v>
      </c>
      <c r="H697" s="107">
        <v>26932.079999999994</v>
      </c>
      <c r="I697" s="107">
        <v>4381.1583333333338</v>
      </c>
      <c r="J697" s="107">
        <v>43811.583333333336</v>
      </c>
      <c r="K697" s="108">
        <v>36275.991000000002</v>
      </c>
      <c r="L697" s="107">
        <v>9463.3019999999997</v>
      </c>
      <c r="M697" s="107">
        <v>6308.8680000000004</v>
      </c>
      <c r="N697" s="107">
        <v>18926.603999999999</v>
      </c>
      <c r="O697" s="107">
        <v>22711.924800000001</v>
      </c>
      <c r="P697" s="109">
        <v>484254.91146666667</v>
      </c>
      <c r="Q697" s="107"/>
      <c r="R697" s="107">
        <v>29283.64</v>
      </c>
      <c r="S697" s="107">
        <v>54720</v>
      </c>
      <c r="T697" s="110">
        <v>84003.64</v>
      </c>
      <c r="U697" s="110">
        <v>568258.55146666663</v>
      </c>
    </row>
    <row r="698" spans="1:21" ht="33.75" x14ac:dyDescent="0.2">
      <c r="A698" s="103" t="s">
        <v>1039</v>
      </c>
      <c r="B698" s="103" t="s">
        <v>1247</v>
      </c>
      <c r="C698" s="104"/>
      <c r="D698" s="104"/>
      <c r="E698" s="105">
        <v>1</v>
      </c>
      <c r="F698" s="106">
        <v>42174.18</v>
      </c>
      <c r="G698" s="106">
        <v>506090.16000000003</v>
      </c>
      <c r="H698" s="107">
        <v>0</v>
      </c>
      <c r="I698" s="107">
        <v>7029.0300000000007</v>
      </c>
      <c r="J698" s="107">
        <v>70290.3</v>
      </c>
      <c r="K698" s="108">
        <v>58200.368400000007</v>
      </c>
      <c r="L698" s="107">
        <v>15182.7048</v>
      </c>
      <c r="M698" s="107">
        <v>10121.8032</v>
      </c>
      <c r="N698" s="107">
        <v>30365.409599999999</v>
      </c>
      <c r="O698" s="107">
        <v>36438.491520000003</v>
      </c>
      <c r="P698" s="109">
        <v>733718.26752000011</v>
      </c>
      <c r="Q698" s="107"/>
      <c r="R698" s="107">
        <v>13143.475</v>
      </c>
      <c r="S698" s="107">
        <v>18240</v>
      </c>
      <c r="T698" s="110">
        <v>31383.474999999999</v>
      </c>
      <c r="U698" s="110">
        <v>765101.74252000009</v>
      </c>
    </row>
    <row r="699" spans="1:21" ht="33.75" x14ac:dyDescent="0.2">
      <c r="A699" s="103" t="s">
        <v>1040</v>
      </c>
      <c r="B699" s="103" t="s">
        <v>1247</v>
      </c>
      <c r="C699" s="104"/>
      <c r="D699" s="104"/>
      <c r="E699" s="105">
        <v>1</v>
      </c>
      <c r="F699" s="106">
        <v>30520.36</v>
      </c>
      <c r="G699" s="106">
        <v>366244.32</v>
      </c>
      <c r="H699" s="107">
        <v>0</v>
      </c>
      <c r="I699" s="107">
        <v>5086.7266666666665</v>
      </c>
      <c r="J699" s="107">
        <v>50867.266666666663</v>
      </c>
      <c r="K699" s="108">
        <v>42118.096799999999</v>
      </c>
      <c r="L699" s="107">
        <v>10987.329599999999</v>
      </c>
      <c r="M699" s="107">
        <v>7324.8864000000003</v>
      </c>
      <c r="N699" s="107">
        <v>21974.659199999998</v>
      </c>
      <c r="O699" s="107">
        <v>26369.591039999999</v>
      </c>
      <c r="P699" s="109">
        <v>530972.87637333339</v>
      </c>
      <c r="Q699" s="107"/>
      <c r="R699" s="107">
        <v>0</v>
      </c>
      <c r="S699" s="107">
        <v>0</v>
      </c>
      <c r="T699" s="110">
        <v>0</v>
      </c>
      <c r="U699" s="110">
        <v>530972.87637333339</v>
      </c>
    </row>
    <row r="700" spans="1:21" ht="33.75" x14ac:dyDescent="0.2">
      <c r="A700" s="103" t="s">
        <v>1072</v>
      </c>
      <c r="B700" s="103" t="s">
        <v>1247</v>
      </c>
      <c r="C700" s="104"/>
      <c r="D700" s="104"/>
      <c r="E700" s="105">
        <v>1</v>
      </c>
      <c r="F700" s="106">
        <v>26820</v>
      </c>
      <c r="G700" s="106">
        <v>321840</v>
      </c>
      <c r="H700" s="107">
        <v>15389.76</v>
      </c>
      <c r="I700" s="107">
        <v>4470</v>
      </c>
      <c r="J700" s="107">
        <v>44700</v>
      </c>
      <c r="K700" s="108">
        <v>37011.599999999999</v>
      </c>
      <c r="L700" s="107">
        <v>9655.1999999999989</v>
      </c>
      <c r="M700" s="107">
        <v>6436.8</v>
      </c>
      <c r="N700" s="107">
        <v>19310.399999999998</v>
      </c>
      <c r="O700" s="107">
        <v>23172.48</v>
      </c>
      <c r="P700" s="109">
        <v>481986.24</v>
      </c>
      <c r="Q700" s="107"/>
      <c r="R700" s="107">
        <v>0</v>
      </c>
      <c r="S700" s="107">
        <v>0</v>
      </c>
      <c r="T700" s="110">
        <v>0</v>
      </c>
      <c r="U700" s="110">
        <v>481986.24</v>
      </c>
    </row>
    <row r="701" spans="1:21" ht="33.75" x14ac:dyDescent="0.2">
      <c r="A701" s="103" t="s">
        <v>1051</v>
      </c>
      <c r="B701" s="103" t="s">
        <v>1247</v>
      </c>
      <c r="C701" s="104"/>
      <c r="D701" s="104"/>
      <c r="E701" s="105">
        <v>4</v>
      </c>
      <c r="F701" s="106">
        <v>75066.320000000007</v>
      </c>
      <c r="G701" s="106">
        <v>900795.84</v>
      </c>
      <c r="H701" s="107">
        <v>38474.399999999994</v>
      </c>
      <c r="I701" s="107">
        <v>12511.053333333333</v>
      </c>
      <c r="J701" s="107">
        <v>125110.53333333333</v>
      </c>
      <c r="K701" s="108">
        <v>103591.52160000001</v>
      </c>
      <c r="L701" s="107">
        <v>27023.875199999999</v>
      </c>
      <c r="M701" s="107">
        <v>18015.916799999999</v>
      </c>
      <c r="N701" s="107">
        <v>54047.750399999997</v>
      </c>
      <c r="O701" s="107">
        <v>64857.300479999998</v>
      </c>
      <c r="P701" s="109">
        <v>1344428.1911466666</v>
      </c>
      <c r="Q701" s="107"/>
      <c r="R701" s="107">
        <v>13410</v>
      </c>
      <c r="S701" s="107">
        <v>23712</v>
      </c>
      <c r="T701" s="110">
        <v>37122</v>
      </c>
      <c r="U701" s="110">
        <v>1381550.1911466666</v>
      </c>
    </row>
    <row r="702" spans="1:21" ht="33.75" x14ac:dyDescent="0.2">
      <c r="A702" s="103" t="s">
        <v>1064</v>
      </c>
      <c r="B702" s="103" t="s">
        <v>1247</v>
      </c>
      <c r="C702" s="104"/>
      <c r="D702" s="104"/>
      <c r="E702" s="105">
        <v>4</v>
      </c>
      <c r="F702" s="106">
        <v>82614.98</v>
      </c>
      <c r="G702" s="106">
        <v>991379.76</v>
      </c>
      <c r="H702" s="107">
        <v>50016.719999999994</v>
      </c>
      <c r="I702" s="107">
        <v>13769.163333333334</v>
      </c>
      <c r="J702" s="107">
        <v>137691.63333333333</v>
      </c>
      <c r="K702" s="108">
        <v>114008.67240000001</v>
      </c>
      <c r="L702" s="107">
        <v>29741.392800000001</v>
      </c>
      <c r="M702" s="107">
        <v>19827.5952</v>
      </c>
      <c r="N702" s="107">
        <v>59482.785600000003</v>
      </c>
      <c r="O702" s="107">
        <v>71379.342720000001</v>
      </c>
      <c r="P702" s="109">
        <v>1487297.0653866669</v>
      </c>
      <c r="Q702" s="107"/>
      <c r="R702" s="107">
        <v>37533.160000000003</v>
      </c>
      <c r="S702" s="107">
        <v>94848</v>
      </c>
      <c r="T702" s="110">
        <v>132381.16</v>
      </c>
      <c r="U702" s="110">
        <v>1619678.2253866668</v>
      </c>
    </row>
    <row r="703" spans="1:21" ht="33.75" x14ac:dyDescent="0.2">
      <c r="A703" s="103" t="s">
        <v>1119</v>
      </c>
      <c r="B703" s="103" t="s">
        <v>1247</v>
      </c>
      <c r="C703" s="104"/>
      <c r="D703" s="104"/>
      <c r="E703" s="105">
        <v>4</v>
      </c>
      <c r="F703" s="106">
        <v>50258.57</v>
      </c>
      <c r="G703" s="106">
        <v>603102.84</v>
      </c>
      <c r="H703" s="107">
        <v>0</v>
      </c>
      <c r="I703" s="107">
        <v>8376.4283333333351</v>
      </c>
      <c r="J703" s="107">
        <v>83764.28333333334</v>
      </c>
      <c r="K703" s="108">
        <v>69356.8266</v>
      </c>
      <c r="L703" s="107">
        <v>18093.085200000001</v>
      </c>
      <c r="M703" s="107">
        <v>12062.0568</v>
      </c>
      <c r="N703" s="107">
        <v>36186.170400000003</v>
      </c>
      <c r="O703" s="107">
        <v>43423.404479999997</v>
      </c>
      <c r="P703" s="109">
        <v>874365.09514666675</v>
      </c>
      <c r="Q703" s="107"/>
      <c r="R703" s="107">
        <v>41307.49</v>
      </c>
      <c r="S703" s="107">
        <v>89376</v>
      </c>
      <c r="T703" s="110">
        <v>130683.48999999999</v>
      </c>
      <c r="U703" s="110">
        <v>1005048.5851466667</v>
      </c>
    </row>
    <row r="704" spans="1:21" ht="33.75" x14ac:dyDescent="0.2">
      <c r="A704" s="103" t="s">
        <v>1192</v>
      </c>
      <c r="B704" s="103" t="s">
        <v>1247</v>
      </c>
      <c r="C704" s="104"/>
      <c r="D704" s="104"/>
      <c r="E704" s="105">
        <v>2</v>
      </c>
      <c r="F704" s="106">
        <v>40628.68</v>
      </c>
      <c r="G704" s="106">
        <v>487544.16000000003</v>
      </c>
      <c r="H704" s="107">
        <v>38474.399999999994</v>
      </c>
      <c r="I704" s="107">
        <v>6771.4466666666676</v>
      </c>
      <c r="J704" s="107">
        <v>67714.466666666674</v>
      </c>
      <c r="K704" s="108">
        <v>56067.578400000006</v>
      </c>
      <c r="L704" s="107">
        <v>14626.3248</v>
      </c>
      <c r="M704" s="107">
        <v>9750.8832000000002</v>
      </c>
      <c r="N704" s="107">
        <v>29252.649600000001</v>
      </c>
      <c r="O704" s="107">
        <v>35103.179519999998</v>
      </c>
      <c r="P704" s="109">
        <v>745305.08885333338</v>
      </c>
      <c r="Q704" s="107"/>
      <c r="R704" s="107">
        <v>25129.285</v>
      </c>
      <c r="S704" s="107">
        <v>54720</v>
      </c>
      <c r="T704" s="110">
        <v>79849.285000000003</v>
      </c>
      <c r="U704" s="110">
        <v>825154.37385333341</v>
      </c>
    </row>
    <row r="705" spans="1:21" ht="22.5" x14ac:dyDescent="0.2">
      <c r="A705" s="103" t="s">
        <v>1038</v>
      </c>
      <c r="B705" s="103" t="s">
        <v>660</v>
      </c>
      <c r="C705" s="104"/>
      <c r="D705" s="104"/>
      <c r="E705" s="105">
        <v>1</v>
      </c>
      <c r="F705" s="106">
        <v>68144.7</v>
      </c>
      <c r="G705" s="106">
        <v>817736.39999999991</v>
      </c>
      <c r="H705" s="107">
        <v>0</v>
      </c>
      <c r="I705" s="107">
        <v>11357.449999999999</v>
      </c>
      <c r="J705" s="107">
        <v>113574.49999999999</v>
      </c>
      <c r="K705" s="108">
        <v>94039.685999999987</v>
      </c>
      <c r="L705" s="107">
        <v>24532.091999999997</v>
      </c>
      <c r="M705" s="107">
        <v>16354.727999999999</v>
      </c>
      <c r="N705" s="107">
        <v>49064.183999999994</v>
      </c>
      <c r="O705" s="107">
        <v>58877.020799999991</v>
      </c>
      <c r="P705" s="109">
        <v>1185536.0607999996</v>
      </c>
      <c r="Q705" s="107"/>
      <c r="R705" s="107">
        <v>0</v>
      </c>
      <c r="S705" s="107">
        <v>0</v>
      </c>
      <c r="T705" s="110">
        <v>0</v>
      </c>
      <c r="U705" s="110">
        <v>1185536.0607999996</v>
      </c>
    </row>
    <row r="706" spans="1:21" ht="22.5" x14ac:dyDescent="0.2">
      <c r="A706" s="103" t="s">
        <v>1048</v>
      </c>
      <c r="B706" s="103" t="s">
        <v>1248</v>
      </c>
      <c r="C706" s="104"/>
      <c r="D706" s="104"/>
      <c r="E706" s="105">
        <v>1</v>
      </c>
      <c r="F706" s="106">
        <v>45592.98</v>
      </c>
      <c r="G706" s="106">
        <v>547115.76</v>
      </c>
      <c r="H706" s="107">
        <v>0</v>
      </c>
      <c r="I706" s="107">
        <v>7598.8300000000008</v>
      </c>
      <c r="J706" s="107">
        <v>75988.3</v>
      </c>
      <c r="K706" s="108">
        <v>62918.312400000003</v>
      </c>
      <c r="L706" s="107">
        <v>16413.4728</v>
      </c>
      <c r="M706" s="107">
        <v>10942.315200000001</v>
      </c>
      <c r="N706" s="107">
        <v>32826.945599999999</v>
      </c>
      <c r="O706" s="107">
        <v>39392.334719999999</v>
      </c>
      <c r="P706" s="109">
        <v>793196.27072000003</v>
      </c>
      <c r="Q706" s="107"/>
      <c r="R706" s="107">
        <v>12959.754999999999</v>
      </c>
      <c r="S706" s="107">
        <v>18240</v>
      </c>
      <c r="T706" s="110">
        <v>31199.754999999997</v>
      </c>
      <c r="U706" s="110">
        <v>824396.02572000003</v>
      </c>
    </row>
    <row r="707" spans="1:21" ht="22.5" x14ac:dyDescent="0.2">
      <c r="A707" s="103" t="s">
        <v>1187</v>
      </c>
      <c r="B707" s="103" t="s">
        <v>1248</v>
      </c>
      <c r="C707" s="104"/>
      <c r="D707" s="104"/>
      <c r="E707" s="105">
        <v>1</v>
      </c>
      <c r="F707" s="106">
        <v>25919.51</v>
      </c>
      <c r="G707" s="106">
        <v>311034.12</v>
      </c>
      <c r="H707" s="107">
        <v>0</v>
      </c>
      <c r="I707" s="107">
        <v>4319.918333333334</v>
      </c>
      <c r="J707" s="107">
        <v>43199.183333333334</v>
      </c>
      <c r="K707" s="108">
        <v>35768.923800000004</v>
      </c>
      <c r="L707" s="107">
        <v>9331.0235999999986</v>
      </c>
      <c r="M707" s="107">
        <v>6220.6823999999997</v>
      </c>
      <c r="N707" s="107">
        <v>18662.047199999997</v>
      </c>
      <c r="O707" s="107">
        <v>22394.456639999997</v>
      </c>
      <c r="P707" s="109">
        <v>450930.35530666664</v>
      </c>
      <c r="Q707" s="107"/>
      <c r="R707" s="107">
        <v>0</v>
      </c>
      <c r="S707" s="107">
        <v>0</v>
      </c>
      <c r="T707" s="110">
        <v>0</v>
      </c>
      <c r="U707" s="110">
        <v>450930.35530666664</v>
      </c>
    </row>
    <row r="708" spans="1:21" x14ac:dyDescent="0.2">
      <c r="A708" s="103" t="s">
        <v>1043</v>
      </c>
      <c r="B708" s="103" t="s">
        <v>671</v>
      </c>
      <c r="C708" s="104"/>
      <c r="D708" s="104"/>
      <c r="E708" s="105">
        <v>1</v>
      </c>
      <c r="F708" s="106">
        <v>17981.8</v>
      </c>
      <c r="G708" s="106">
        <v>215781.59999999998</v>
      </c>
      <c r="H708" s="107">
        <v>0</v>
      </c>
      <c r="I708" s="107">
        <v>2996.9666666666667</v>
      </c>
      <c r="J708" s="107">
        <v>29969.666666666664</v>
      </c>
      <c r="K708" s="108">
        <v>24814.883999999998</v>
      </c>
      <c r="L708" s="107">
        <v>6473.4479999999994</v>
      </c>
      <c r="M708" s="107">
        <v>4315.6319999999996</v>
      </c>
      <c r="N708" s="107">
        <v>12946.895999999999</v>
      </c>
      <c r="O708" s="107">
        <v>15536.275199999996</v>
      </c>
      <c r="P708" s="109">
        <v>312835.36853333324</v>
      </c>
      <c r="Q708" s="107"/>
      <c r="R708" s="107">
        <v>52054.854999999996</v>
      </c>
      <c r="S708" s="107">
        <v>102144</v>
      </c>
      <c r="T708" s="110">
        <v>154198.85499999998</v>
      </c>
      <c r="U708" s="110">
        <v>467034.22353333322</v>
      </c>
    </row>
    <row r="709" spans="1:21" x14ac:dyDescent="0.2">
      <c r="A709" s="103" t="s">
        <v>1055</v>
      </c>
      <c r="B709" s="103" t="s">
        <v>671</v>
      </c>
      <c r="C709" s="104"/>
      <c r="D709" s="104"/>
      <c r="E709" s="105">
        <v>1</v>
      </c>
      <c r="F709" s="106">
        <v>0</v>
      </c>
      <c r="G709" s="106">
        <v>0</v>
      </c>
      <c r="H709" s="107">
        <v>0</v>
      </c>
      <c r="I709" s="107">
        <v>0</v>
      </c>
      <c r="J709" s="107">
        <v>0</v>
      </c>
      <c r="K709" s="108">
        <v>0</v>
      </c>
      <c r="L709" s="107">
        <v>0</v>
      </c>
      <c r="M709" s="107">
        <v>0</v>
      </c>
      <c r="N709" s="107">
        <v>0</v>
      </c>
      <c r="O709" s="107">
        <v>0</v>
      </c>
      <c r="P709" s="109">
        <v>0</v>
      </c>
      <c r="Q709" s="107"/>
      <c r="R709" s="107">
        <v>8990.9</v>
      </c>
      <c r="S709" s="107">
        <v>23712</v>
      </c>
      <c r="T709" s="110">
        <v>32702.9</v>
      </c>
      <c r="U709" s="110">
        <v>32702.9</v>
      </c>
    </row>
    <row r="710" spans="1:21" x14ac:dyDescent="0.2">
      <c r="A710" s="103" t="s">
        <v>1059</v>
      </c>
      <c r="B710" s="103" t="s">
        <v>671</v>
      </c>
      <c r="C710" s="104"/>
      <c r="D710" s="104"/>
      <c r="E710" s="105">
        <v>1</v>
      </c>
      <c r="F710" s="106">
        <v>22130.94</v>
      </c>
      <c r="G710" s="106">
        <v>265571.27999999997</v>
      </c>
      <c r="H710" s="107">
        <v>26932.079999999994</v>
      </c>
      <c r="I710" s="107">
        <v>3688.49</v>
      </c>
      <c r="J710" s="107">
        <v>36884.899999999994</v>
      </c>
      <c r="K710" s="108">
        <v>30540.697199999999</v>
      </c>
      <c r="L710" s="107">
        <v>7967.1383999999989</v>
      </c>
      <c r="M710" s="107">
        <v>5311.4255999999996</v>
      </c>
      <c r="N710" s="107">
        <v>15934.276799999998</v>
      </c>
      <c r="O710" s="107">
        <v>19121.132159999997</v>
      </c>
      <c r="P710" s="109">
        <v>411951.42015999998</v>
      </c>
      <c r="Q710" s="107"/>
      <c r="R710" s="107">
        <v>0</v>
      </c>
      <c r="S710" s="107">
        <v>0</v>
      </c>
      <c r="T710" s="110">
        <v>0</v>
      </c>
      <c r="U710" s="110">
        <v>411951.42015999998</v>
      </c>
    </row>
    <row r="711" spans="1:21" x14ac:dyDescent="0.2">
      <c r="A711" s="103" t="s">
        <v>1038</v>
      </c>
      <c r="B711" s="103" t="s">
        <v>671</v>
      </c>
      <c r="C711" s="104"/>
      <c r="D711" s="104"/>
      <c r="E711" s="105">
        <v>1</v>
      </c>
      <c r="F711" s="106">
        <v>68144.7</v>
      </c>
      <c r="G711" s="106">
        <v>817736.39999999991</v>
      </c>
      <c r="H711" s="107">
        <v>0</v>
      </c>
      <c r="I711" s="107">
        <v>11357.449999999999</v>
      </c>
      <c r="J711" s="107">
        <v>113574.49999999999</v>
      </c>
      <c r="K711" s="108">
        <v>94039.685999999987</v>
      </c>
      <c r="L711" s="107">
        <v>24532.091999999997</v>
      </c>
      <c r="M711" s="107">
        <v>16354.727999999999</v>
      </c>
      <c r="N711" s="107">
        <v>49064.183999999994</v>
      </c>
      <c r="O711" s="107">
        <v>58877.020799999991</v>
      </c>
      <c r="P711" s="109">
        <v>1185536.0607999996</v>
      </c>
      <c r="Q711" s="107"/>
      <c r="R711" s="107">
        <v>11065.47</v>
      </c>
      <c r="S711" s="107">
        <v>23712</v>
      </c>
      <c r="T711" s="110">
        <v>34777.47</v>
      </c>
      <c r="U711" s="110">
        <v>1220313.5307999996</v>
      </c>
    </row>
    <row r="712" spans="1:21" x14ac:dyDescent="0.2">
      <c r="A712" s="103" t="s">
        <v>1068</v>
      </c>
      <c r="B712" s="103" t="s">
        <v>671</v>
      </c>
      <c r="C712" s="104"/>
      <c r="D712" s="104"/>
      <c r="E712" s="105">
        <v>1</v>
      </c>
      <c r="F712" s="106">
        <v>24758.3</v>
      </c>
      <c r="G712" s="106">
        <v>297099.59999999998</v>
      </c>
      <c r="H712" s="107">
        <v>0</v>
      </c>
      <c r="I712" s="107">
        <v>4126.3833333333332</v>
      </c>
      <c r="J712" s="107">
        <v>41263.833333333328</v>
      </c>
      <c r="K712" s="108">
        <v>34166.453999999998</v>
      </c>
      <c r="L712" s="107">
        <v>8912.9879999999994</v>
      </c>
      <c r="M712" s="107">
        <v>5941.9919999999993</v>
      </c>
      <c r="N712" s="107">
        <v>17825.975999999999</v>
      </c>
      <c r="O712" s="107">
        <v>21391.171199999997</v>
      </c>
      <c r="P712" s="109">
        <v>430728.39786666672</v>
      </c>
      <c r="Q712" s="107"/>
      <c r="R712" s="107">
        <v>0</v>
      </c>
      <c r="S712" s="107">
        <v>0</v>
      </c>
      <c r="T712" s="110">
        <v>0</v>
      </c>
      <c r="U712" s="110">
        <v>430728.39786666672</v>
      </c>
    </row>
    <row r="713" spans="1:21" x14ac:dyDescent="0.2">
      <c r="A713" s="103" t="s">
        <v>1097</v>
      </c>
      <c r="B713" s="103" t="s">
        <v>671</v>
      </c>
      <c r="C713" s="104"/>
      <c r="D713" s="104"/>
      <c r="E713" s="105">
        <v>1</v>
      </c>
      <c r="F713" s="106">
        <v>25614.54</v>
      </c>
      <c r="G713" s="106">
        <v>307374.48</v>
      </c>
      <c r="H713" s="107">
        <v>0</v>
      </c>
      <c r="I713" s="107">
        <v>4269.09</v>
      </c>
      <c r="J713" s="107">
        <v>42690.9</v>
      </c>
      <c r="K713" s="108">
        <v>35348.065199999997</v>
      </c>
      <c r="L713" s="107">
        <v>9221.2343999999994</v>
      </c>
      <c r="M713" s="107">
        <v>6147.4895999999999</v>
      </c>
      <c r="N713" s="107">
        <v>18442.468799999999</v>
      </c>
      <c r="O713" s="107">
        <v>22130.962559999996</v>
      </c>
      <c r="P713" s="109">
        <v>445624.69056000002</v>
      </c>
      <c r="Q713" s="107"/>
      <c r="R713" s="107">
        <v>12379.15</v>
      </c>
      <c r="S713" s="107">
        <v>18240</v>
      </c>
      <c r="T713" s="110">
        <v>30619.15</v>
      </c>
      <c r="U713" s="110">
        <v>476243.84056000004</v>
      </c>
    </row>
    <row r="714" spans="1:21" x14ac:dyDescent="0.2">
      <c r="A714" s="103" t="s">
        <v>1039</v>
      </c>
      <c r="B714" s="103" t="s">
        <v>671</v>
      </c>
      <c r="C714" s="104"/>
      <c r="D714" s="104"/>
      <c r="E714" s="105">
        <v>4</v>
      </c>
      <c r="F714" s="106">
        <v>168696.72</v>
      </c>
      <c r="G714" s="106">
        <v>2024360.6400000001</v>
      </c>
      <c r="H714" s="107">
        <v>0</v>
      </c>
      <c r="I714" s="107">
        <v>28116.120000000003</v>
      </c>
      <c r="J714" s="107">
        <v>281161.2</v>
      </c>
      <c r="K714" s="108">
        <v>232801.47360000003</v>
      </c>
      <c r="L714" s="107">
        <v>60730.819199999998</v>
      </c>
      <c r="M714" s="107">
        <v>40487.212800000001</v>
      </c>
      <c r="N714" s="107">
        <v>121461.6384</v>
      </c>
      <c r="O714" s="107">
        <v>145753.96608000001</v>
      </c>
      <c r="P714" s="109">
        <v>2934873.0700800004</v>
      </c>
      <c r="Q714" s="107"/>
      <c r="R714" s="107">
        <v>12807.27</v>
      </c>
      <c r="S714" s="107">
        <v>18240</v>
      </c>
      <c r="T714" s="110">
        <v>31047.27</v>
      </c>
      <c r="U714" s="110">
        <v>2965920.3400800005</v>
      </c>
    </row>
    <row r="715" spans="1:21" x14ac:dyDescent="0.2">
      <c r="A715" s="103" t="s">
        <v>1040</v>
      </c>
      <c r="B715" s="103" t="s">
        <v>671</v>
      </c>
      <c r="C715" s="104"/>
      <c r="D715" s="104"/>
      <c r="E715" s="105">
        <v>2</v>
      </c>
      <c r="F715" s="106">
        <v>61040.72</v>
      </c>
      <c r="G715" s="106">
        <v>732488.64</v>
      </c>
      <c r="H715" s="107">
        <v>0</v>
      </c>
      <c r="I715" s="107">
        <v>10173.453333333333</v>
      </c>
      <c r="J715" s="107">
        <v>101734.53333333333</v>
      </c>
      <c r="K715" s="108">
        <v>84236.193599999999</v>
      </c>
      <c r="L715" s="107">
        <v>21974.659199999998</v>
      </c>
      <c r="M715" s="107">
        <v>14649.772800000001</v>
      </c>
      <c r="N715" s="107">
        <v>43949.318399999996</v>
      </c>
      <c r="O715" s="107">
        <v>52739.182079999999</v>
      </c>
      <c r="P715" s="109">
        <v>1061945.7527466668</v>
      </c>
      <c r="Q715" s="107"/>
      <c r="R715" s="107">
        <v>0</v>
      </c>
      <c r="S715" s="107">
        <v>0</v>
      </c>
      <c r="T715" s="110">
        <v>0</v>
      </c>
      <c r="U715" s="110">
        <v>1061945.7527466668</v>
      </c>
    </row>
    <row r="716" spans="1:21" x14ac:dyDescent="0.2">
      <c r="A716" s="103" t="s">
        <v>1063</v>
      </c>
      <c r="B716" s="103" t="s">
        <v>671</v>
      </c>
      <c r="C716" s="104"/>
      <c r="D716" s="104"/>
      <c r="E716" s="105">
        <v>1</v>
      </c>
      <c r="F716" s="106">
        <v>13624.13</v>
      </c>
      <c r="G716" s="106">
        <v>163489.56</v>
      </c>
      <c r="H716" s="107">
        <v>0</v>
      </c>
      <c r="I716" s="107">
        <v>2270.688333333333</v>
      </c>
      <c r="J716" s="107">
        <v>22706.883333333331</v>
      </c>
      <c r="K716" s="108">
        <v>18801.2994</v>
      </c>
      <c r="L716" s="107">
        <v>4904.6867999999995</v>
      </c>
      <c r="M716" s="107">
        <v>3269.7912000000001</v>
      </c>
      <c r="N716" s="107">
        <v>9809.373599999999</v>
      </c>
      <c r="O716" s="107">
        <v>11771.248319999999</v>
      </c>
      <c r="P716" s="109">
        <v>237023.53098666662</v>
      </c>
      <c r="Q716" s="107"/>
      <c r="R716" s="107">
        <v>0</v>
      </c>
      <c r="S716" s="107">
        <v>0</v>
      </c>
      <c r="T716" s="110">
        <v>0</v>
      </c>
      <c r="U716" s="110">
        <v>237023.53098666662</v>
      </c>
    </row>
    <row r="717" spans="1:21" ht="22.5" x14ac:dyDescent="0.2">
      <c r="A717" s="103" t="s">
        <v>1038</v>
      </c>
      <c r="B717" s="103" t="s">
        <v>653</v>
      </c>
      <c r="C717" s="104"/>
      <c r="D717" s="104"/>
      <c r="E717" s="105">
        <v>1</v>
      </c>
      <c r="F717" s="106">
        <v>68144.7</v>
      </c>
      <c r="G717" s="106">
        <v>817736.39999999991</v>
      </c>
      <c r="H717" s="107">
        <v>0</v>
      </c>
      <c r="I717" s="107">
        <v>11357.449999999999</v>
      </c>
      <c r="J717" s="107">
        <v>113574.49999999999</v>
      </c>
      <c r="K717" s="108">
        <v>94039.685999999987</v>
      </c>
      <c r="L717" s="107">
        <v>24532.091999999997</v>
      </c>
      <c r="M717" s="107">
        <v>16354.727999999999</v>
      </c>
      <c r="N717" s="107">
        <v>49064.183999999994</v>
      </c>
      <c r="O717" s="107">
        <v>58877.020799999991</v>
      </c>
      <c r="P717" s="109">
        <v>1185536.0607999996</v>
      </c>
      <c r="Q717" s="107"/>
      <c r="R717" s="107">
        <v>0</v>
      </c>
      <c r="S717" s="107">
        <v>0</v>
      </c>
      <c r="T717" s="110">
        <v>0</v>
      </c>
      <c r="U717" s="110">
        <v>1185536.0607999996</v>
      </c>
    </row>
    <row r="718" spans="1:21" ht="22.5" x14ac:dyDescent="0.2">
      <c r="A718" s="103" t="s">
        <v>1039</v>
      </c>
      <c r="B718" s="103" t="s">
        <v>653</v>
      </c>
      <c r="C718" s="104"/>
      <c r="D718" s="104"/>
      <c r="E718" s="105">
        <v>2</v>
      </c>
      <c r="F718" s="106">
        <v>84348.36</v>
      </c>
      <c r="G718" s="106">
        <v>1012180.3200000001</v>
      </c>
      <c r="H718" s="107">
        <v>0</v>
      </c>
      <c r="I718" s="107">
        <v>14058.060000000001</v>
      </c>
      <c r="J718" s="107">
        <v>140580.6</v>
      </c>
      <c r="K718" s="108">
        <v>116400.73680000001</v>
      </c>
      <c r="L718" s="107">
        <v>30365.409599999999</v>
      </c>
      <c r="M718" s="107">
        <v>20243.606400000001</v>
      </c>
      <c r="N718" s="107">
        <v>60730.819199999998</v>
      </c>
      <c r="O718" s="107">
        <v>72876.983040000006</v>
      </c>
      <c r="P718" s="109">
        <v>1467436.5350400002</v>
      </c>
      <c r="Q718" s="107"/>
      <c r="R718" s="107">
        <v>0</v>
      </c>
      <c r="S718" s="107">
        <v>0</v>
      </c>
      <c r="T718" s="110">
        <v>0</v>
      </c>
      <c r="U718" s="110">
        <v>1467436.5350400002</v>
      </c>
    </row>
    <row r="719" spans="1:21" x14ac:dyDescent="0.2">
      <c r="A719" s="103" t="s">
        <v>1037</v>
      </c>
      <c r="B719" s="103" t="s">
        <v>672</v>
      </c>
      <c r="C719" s="104"/>
      <c r="D719" s="104"/>
      <c r="E719" s="105">
        <v>1</v>
      </c>
      <c r="F719" s="106">
        <v>24260.92</v>
      </c>
      <c r="G719" s="106">
        <v>291131.03999999998</v>
      </c>
      <c r="H719" s="107">
        <v>19237.199999999997</v>
      </c>
      <c r="I719" s="107">
        <v>4043.4866666666662</v>
      </c>
      <c r="J719" s="107">
        <v>40434.866666666661</v>
      </c>
      <c r="K719" s="108">
        <v>33480.069600000003</v>
      </c>
      <c r="L719" s="107">
        <v>8733.9311999999991</v>
      </c>
      <c r="M719" s="107">
        <v>5822.6207999999997</v>
      </c>
      <c r="N719" s="107">
        <v>17467.862399999998</v>
      </c>
      <c r="O719" s="107">
        <v>20961.434879999997</v>
      </c>
      <c r="P719" s="109">
        <v>441312.51221333328</v>
      </c>
      <c r="Q719" s="107"/>
      <c r="R719" s="107">
        <v>1040397.2799999996</v>
      </c>
      <c r="S719" s="107">
        <v>2575776</v>
      </c>
      <c r="T719" s="110">
        <v>3616173.2799999993</v>
      </c>
      <c r="U719" s="110">
        <v>4057485.7922133328</v>
      </c>
    </row>
    <row r="720" spans="1:21" x14ac:dyDescent="0.2">
      <c r="A720" s="103" t="s">
        <v>1043</v>
      </c>
      <c r="B720" s="103" t="s">
        <v>672</v>
      </c>
      <c r="C720" s="104"/>
      <c r="D720" s="104"/>
      <c r="E720" s="105">
        <v>4</v>
      </c>
      <c r="F720" s="106">
        <v>46872.380000000005</v>
      </c>
      <c r="G720" s="106">
        <v>562468.56000000006</v>
      </c>
      <c r="H720" s="107">
        <v>26932.079999999994</v>
      </c>
      <c r="I720" s="107">
        <v>7812.0633333333353</v>
      </c>
      <c r="J720" s="107">
        <v>78120.633333333331</v>
      </c>
      <c r="K720" s="108">
        <v>64683.88440000001</v>
      </c>
      <c r="L720" s="107">
        <v>16874.056799999998</v>
      </c>
      <c r="M720" s="107">
        <v>11249.3712</v>
      </c>
      <c r="N720" s="107">
        <v>33748.113599999997</v>
      </c>
      <c r="O720" s="107">
        <v>40497.736319999996</v>
      </c>
      <c r="P720" s="109">
        <v>842386.49898666679</v>
      </c>
      <c r="Q720" s="107"/>
      <c r="R720" s="107">
        <v>12130.46</v>
      </c>
      <c r="S720" s="107">
        <v>23712</v>
      </c>
      <c r="T720" s="110">
        <v>35842.46</v>
      </c>
      <c r="U720" s="110">
        <v>878228.95898666675</v>
      </c>
    </row>
    <row r="721" spans="1:21" x14ac:dyDescent="0.2">
      <c r="A721" s="103" t="s">
        <v>1055</v>
      </c>
      <c r="B721" s="103" t="s">
        <v>672</v>
      </c>
      <c r="C721" s="104"/>
      <c r="D721" s="104"/>
      <c r="E721" s="105">
        <v>7</v>
      </c>
      <c r="F721" s="106">
        <v>118317.95999999999</v>
      </c>
      <c r="G721" s="106">
        <v>1419815.52</v>
      </c>
      <c r="H721" s="107">
        <v>100033.43999999999</v>
      </c>
      <c r="I721" s="107">
        <v>19719.660000000003</v>
      </c>
      <c r="J721" s="107">
        <v>197196.60000000003</v>
      </c>
      <c r="K721" s="108">
        <v>163278.78479999999</v>
      </c>
      <c r="L721" s="107">
        <v>42594.465599999996</v>
      </c>
      <c r="M721" s="107">
        <v>28396.310400000002</v>
      </c>
      <c r="N721" s="107">
        <v>85188.931199999992</v>
      </c>
      <c r="O721" s="107">
        <v>102226.71743999999</v>
      </c>
      <c r="P721" s="109">
        <v>2158450.4294400001</v>
      </c>
      <c r="Q721" s="107"/>
      <c r="R721" s="107">
        <v>23436.190000000002</v>
      </c>
      <c r="S721" s="107">
        <v>60192</v>
      </c>
      <c r="T721" s="110">
        <v>83628.19</v>
      </c>
      <c r="U721" s="110">
        <v>2242078.61944</v>
      </c>
    </row>
    <row r="722" spans="1:21" x14ac:dyDescent="0.2">
      <c r="A722" s="103" t="s">
        <v>1056</v>
      </c>
      <c r="B722" s="103" t="s">
        <v>672</v>
      </c>
      <c r="C722" s="104"/>
      <c r="D722" s="104"/>
      <c r="E722" s="105">
        <v>8</v>
      </c>
      <c r="F722" s="106">
        <v>135757</v>
      </c>
      <c r="G722" s="106">
        <v>1629084.0000000002</v>
      </c>
      <c r="H722" s="107">
        <v>30779.519999999997</v>
      </c>
      <c r="I722" s="107">
        <v>22626.166666666672</v>
      </c>
      <c r="J722" s="107">
        <v>226261.66666666666</v>
      </c>
      <c r="K722" s="108">
        <v>187344.66000000003</v>
      </c>
      <c r="L722" s="107">
        <v>48872.520000000011</v>
      </c>
      <c r="M722" s="107">
        <v>32581.68</v>
      </c>
      <c r="N722" s="107">
        <v>97745.040000000023</v>
      </c>
      <c r="O722" s="107">
        <v>117294.048</v>
      </c>
      <c r="P722" s="109">
        <v>2392589.3013333338</v>
      </c>
      <c r="Q722" s="107"/>
      <c r="R722" s="107">
        <v>59158.979999999996</v>
      </c>
      <c r="S722" s="107">
        <v>160512</v>
      </c>
      <c r="T722" s="110">
        <v>219670.97999999998</v>
      </c>
      <c r="U722" s="110">
        <v>2612260.2813333338</v>
      </c>
    </row>
    <row r="723" spans="1:21" x14ac:dyDescent="0.2">
      <c r="A723" s="103" t="s">
        <v>1057</v>
      </c>
      <c r="B723" s="103" t="s">
        <v>672</v>
      </c>
      <c r="C723" s="104"/>
      <c r="D723" s="104"/>
      <c r="E723" s="105">
        <v>5</v>
      </c>
      <c r="F723" s="106">
        <v>85180</v>
      </c>
      <c r="G723" s="106">
        <v>1022160</v>
      </c>
      <c r="H723" s="107">
        <v>92338.559999999983</v>
      </c>
      <c r="I723" s="107">
        <v>14196.666666666668</v>
      </c>
      <c r="J723" s="107">
        <v>141966.66666666666</v>
      </c>
      <c r="K723" s="108">
        <v>117548.4</v>
      </c>
      <c r="L723" s="107">
        <v>30664.799999999999</v>
      </c>
      <c r="M723" s="107">
        <v>20443.2</v>
      </c>
      <c r="N723" s="107">
        <v>61329.599999999999</v>
      </c>
      <c r="O723" s="107">
        <v>73595.51999999999</v>
      </c>
      <c r="P723" s="109">
        <v>1574243.4133333336</v>
      </c>
      <c r="Q723" s="107"/>
      <c r="R723" s="107">
        <v>67878.5</v>
      </c>
      <c r="S723" s="107">
        <v>201696</v>
      </c>
      <c r="T723" s="110">
        <v>269574.5</v>
      </c>
      <c r="U723" s="110">
        <v>1843817.9133333336</v>
      </c>
    </row>
    <row r="724" spans="1:21" x14ac:dyDescent="0.2">
      <c r="A724" s="103" t="s">
        <v>1146</v>
      </c>
      <c r="B724" s="103" t="s">
        <v>672</v>
      </c>
      <c r="C724" s="104"/>
      <c r="D724" s="104"/>
      <c r="E724" s="105">
        <v>1</v>
      </c>
      <c r="F724" s="106">
        <v>17120</v>
      </c>
      <c r="G724" s="106">
        <v>205440</v>
      </c>
      <c r="H724" s="107">
        <v>11542.32</v>
      </c>
      <c r="I724" s="107">
        <v>2853.3333333333335</v>
      </c>
      <c r="J724" s="107">
        <v>28533.333333333332</v>
      </c>
      <c r="K724" s="108">
        <v>23625.600000000002</v>
      </c>
      <c r="L724" s="107">
        <v>6163.2</v>
      </c>
      <c r="M724" s="107">
        <v>4108.8</v>
      </c>
      <c r="N724" s="107">
        <v>12326.4</v>
      </c>
      <c r="O724" s="107">
        <v>14791.679999999998</v>
      </c>
      <c r="P724" s="109">
        <v>309384.66666666669</v>
      </c>
      <c r="Q724" s="107"/>
      <c r="R724" s="107">
        <v>42590</v>
      </c>
      <c r="S724" s="107">
        <v>118560</v>
      </c>
      <c r="T724" s="110">
        <v>161150</v>
      </c>
      <c r="U724" s="110">
        <v>470534.66666666669</v>
      </c>
    </row>
    <row r="725" spans="1:21" x14ac:dyDescent="0.2">
      <c r="A725" s="103" t="s">
        <v>1058</v>
      </c>
      <c r="B725" s="103" t="s">
        <v>672</v>
      </c>
      <c r="C725" s="104"/>
      <c r="D725" s="104"/>
      <c r="E725" s="105">
        <v>2</v>
      </c>
      <c r="F725" s="106">
        <v>37562.18</v>
      </c>
      <c r="G725" s="106">
        <v>450746.16000000003</v>
      </c>
      <c r="H725" s="107">
        <v>11542.32</v>
      </c>
      <c r="I725" s="107">
        <v>6260.3633333333346</v>
      </c>
      <c r="J725" s="107">
        <v>62603.633333333339</v>
      </c>
      <c r="K725" s="108">
        <v>51835.808400000009</v>
      </c>
      <c r="L725" s="107">
        <v>13522.3848</v>
      </c>
      <c r="M725" s="107">
        <v>9014.9232000000011</v>
      </c>
      <c r="N725" s="107">
        <v>27044.7696</v>
      </c>
      <c r="O725" s="107">
        <v>32453.72352</v>
      </c>
      <c r="P725" s="109">
        <v>665024.08618666662</v>
      </c>
      <c r="Q725" s="107"/>
      <c r="R725" s="107">
        <v>8560</v>
      </c>
      <c r="S725" s="107">
        <v>23712</v>
      </c>
      <c r="T725" s="110">
        <v>32272</v>
      </c>
      <c r="U725" s="110">
        <v>697296.08618666662</v>
      </c>
    </row>
    <row r="726" spans="1:21" x14ac:dyDescent="0.2">
      <c r="A726" s="103" t="s">
        <v>1066</v>
      </c>
      <c r="B726" s="103" t="s">
        <v>672</v>
      </c>
      <c r="C726" s="104"/>
      <c r="D726" s="104"/>
      <c r="E726" s="105">
        <v>1</v>
      </c>
      <c r="F726" s="106">
        <v>17319.5</v>
      </c>
      <c r="G726" s="106">
        <v>207834</v>
      </c>
      <c r="H726" s="107">
        <v>23084.639999999999</v>
      </c>
      <c r="I726" s="107">
        <v>2886.5833333333339</v>
      </c>
      <c r="J726" s="107">
        <v>28865.833333333336</v>
      </c>
      <c r="K726" s="108">
        <v>23900.91</v>
      </c>
      <c r="L726" s="107">
        <v>6235.0199999999995</v>
      </c>
      <c r="M726" s="107">
        <v>4156.68</v>
      </c>
      <c r="N726" s="107">
        <v>12470.039999999999</v>
      </c>
      <c r="O726" s="107">
        <v>14964.047999999999</v>
      </c>
      <c r="P726" s="109">
        <v>324397.75466666667</v>
      </c>
      <c r="Q726" s="107"/>
      <c r="R726" s="107">
        <v>18781.09</v>
      </c>
      <c r="S726" s="107">
        <v>47424</v>
      </c>
      <c r="T726" s="110">
        <v>66205.09</v>
      </c>
      <c r="U726" s="110">
        <v>390602.8446666667</v>
      </c>
    </row>
    <row r="727" spans="1:21" x14ac:dyDescent="0.2">
      <c r="A727" s="103" t="s">
        <v>1249</v>
      </c>
      <c r="B727" s="103" t="s">
        <v>672</v>
      </c>
      <c r="C727" s="104"/>
      <c r="D727" s="104"/>
      <c r="E727" s="105">
        <v>70</v>
      </c>
      <c r="F727" s="106">
        <v>752312.18999999901</v>
      </c>
      <c r="G727" s="106">
        <v>9027746.2799999937</v>
      </c>
      <c r="H727" s="107">
        <v>714854.35200000007</v>
      </c>
      <c r="I727" s="107">
        <v>125385.36500000001</v>
      </c>
      <c r="J727" s="107">
        <v>1253853.6500000008</v>
      </c>
      <c r="K727" s="108">
        <v>1038190.8221999984</v>
      </c>
      <c r="L727" s="107">
        <v>270832.38839999971</v>
      </c>
      <c r="M727" s="107">
        <v>180554.92560000005</v>
      </c>
      <c r="N727" s="107">
        <v>541664.77679999941</v>
      </c>
      <c r="O727" s="107">
        <v>649997.73215999897</v>
      </c>
      <c r="P727" s="109">
        <v>13803080.292159989</v>
      </c>
      <c r="Q727" s="107"/>
      <c r="R727" s="107">
        <v>8659.75</v>
      </c>
      <c r="S727" s="107">
        <v>23712</v>
      </c>
      <c r="T727" s="110">
        <v>32371.75</v>
      </c>
      <c r="U727" s="110">
        <v>13835452.042159989</v>
      </c>
    </row>
    <row r="728" spans="1:21" x14ac:dyDescent="0.2">
      <c r="A728" s="103" t="s">
        <v>1089</v>
      </c>
      <c r="B728" s="103" t="s">
        <v>672</v>
      </c>
      <c r="C728" s="104"/>
      <c r="D728" s="104"/>
      <c r="E728" s="105">
        <v>2</v>
      </c>
      <c r="F728" s="106">
        <v>29566.32</v>
      </c>
      <c r="G728" s="106">
        <v>354795.83999999997</v>
      </c>
      <c r="H728" s="107">
        <v>0</v>
      </c>
      <c r="I728" s="107">
        <v>4927.72</v>
      </c>
      <c r="J728" s="107">
        <v>49277.2</v>
      </c>
      <c r="K728" s="108">
        <v>40801.5216</v>
      </c>
      <c r="L728" s="107">
        <v>10643.875199999999</v>
      </c>
      <c r="M728" s="107">
        <v>7095.9167999999991</v>
      </c>
      <c r="N728" s="107">
        <v>21287.750399999997</v>
      </c>
      <c r="O728" s="107">
        <v>25545.300479999994</v>
      </c>
      <c r="P728" s="109">
        <v>514375.12447999994</v>
      </c>
      <c r="Q728" s="107"/>
      <c r="R728" s="107">
        <v>376156.09499999951</v>
      </c>
      <c r="S728" s="107">
        <v>954480</v>
      </c>
      <c r="T728" s="110">
        <v>1330636.0949999995</v>
      </c>
      <c r="U728" s="110">
        <v>1845011.2194799995</v>
      </c>
    </row>
    <row r="729" spans="1:21" x14ac:dyDescent="0.2">
      <c r="A729" s="103" t="s">
        <v>1250</v>
      </c>
      <c r="B729" s="103" t="s">
        <v>672</v>
      </c>
      <c r="C729" s="104"/>
      <c r="D729" s="104"/>
      <c r="E729" s="105">
        <v>1</v>
      </c>
      <c r="F729" s="106">
        <v>12296</v>
      </c>
      <c r="G729" s="106">
        <v>147552</v>
      </c>
      <c r="H729" s="107">
        <v>0</v>
      </c>
      <c r="I729" s="107">
        <v>2049.3333333333335</v>
      </c>
      <c r="J729" s="107">
        <v>20493.333333333332</v>
      </c>
      <c r="K729" s="108">
        <v>16968.48</v>
      </c>
      <c r="L729" s="107">
        <v>4426.5599999999995</v>
      </c>
      <c r="M729" s="107">
        <v>2951.04</v>
      </c>
      <c r="N729" s="107">
        <v>8853.119999999999</v>
      </c>
      <c r="O729" s="107">
        <v>10623.743999999999</v>
      </c>
      <c r="P729" s="109">
        <v>213917.6106666667</v>
      </c>
      <c r="Q729" s="107"/>
      <c r="R729" s="107">
        <v>14783.16</v>
      </c>
      <c r="S729" s="107">
        <v>36480</v>
      </c>
      <c r="T729" s="110">
        <v>51263.16</v>
      </c>
      <c r="U729" s="110">
        <v>265180.77066666668</v>
      </c>
    </row>
    <row r="730" spans="1:21" x14ac:dyDescent="0.2">
      <c r="A730" s="103" t="s">
        <v>1251</v>
      </c>
      <c r="B730" s="103" t="s">
        <v>672</v>
      </c>
      <c r="C730" s="104"/>
      <c r="D730" s="104"/>
      <c r="E730" s="105">
        <v>16</v>
      </c>
      <c r="F730" s="106">
        <v>277683.30000000005</v>
      </c>
      <c r="G730" s="106">
        <v>3332199.6000000015</v>
      </c>
      <c r="H730" s="107">
        <v>119270.63999999998</v>
      </c>
      <c r="I730" s="107">
        <v>46280.550000000025</v>
      </c>
      <c r="J730" s="107">
        <v>462805.50000000012</v>
      </c>
      <c r="K730" s="108">
        <v>383202.95400000003</v>
      </c>
      <c r="L730" s="107">
        <v>99965.987999999998</v>
      </c>
      <c r="M730" s="107">
        <v>66643.992000000027</v>
      </c>
      <c r="N730" s="107">
        <v>199931.976</v>
      </c>
      <c r="O730" s="107">
        <v>239918.37119999994</v>
      </c>
      <c r="P730" s="109">
        <v>4950219.5712000011</v>
      </c>
      <c r="Q730" s="107"/>
      <c r="R730" s="107">
        <v>6148</v>
      </c>
      <c r="S730" s="107">
        <v>18240</v>
      </c>
      <c r="T730" s="110">
        <v>24388</v>
      </c>
      <c r="U730" s="110">
        <v>4974607.5712000011</v>
      </c>
    </row>
    <row r="731" spans="1:21" x14ac:dyDescent="0.2">
      <c r="A731" s="103" t="s">
        <v>1252</v>
      </c>
      <c r="B731" s="103" t="s">
        <v>672</v>
      </c>
      <c r="C731" s="104"/>
      <c r="D731" s="104"/>
      <c r="E731" s="105">
        <v>6</v>
      </c>
      <c r="F731" s="106">
        <v>104707.92000000001</v>
      </c>
      <c r="G731" s="106">
        <v>1256495.04</v>
      </c>
      <c r="H731" s="107">
        <v>26932.079999999994</v>
      </c>
      <c r="I731" s="107">
        <v>17451.32</v>
      </c>
      <c r="J731" s="107">
        <v>174513.19999999998</v>
      </c>
      <c r="K731" s="108">
        <v>144496.9296</v>
      </c>
      <c r="L731" s="107">
        <v>37694.851199999997</v>
      </c>
      <c r="M731" s="107">
        <v>25129.900799999999</v>
      </c>
      <c r="N731" s="107">
        <v>75389.702399999995</v>
      </c>
      <c r="O731" s="107">
        <v>90467.642879999999</v>
      </c>
      <c r="P731" s="109">
        <v>1848570.6668799999</v>
      </c>
      <c r="Q731" s="107"/>
      <c r="R731" s="107">
        <v>138841.65000000002</v>
      </c>
      <c r="S731" s="107">
        <v>279600</v>
      </c>
      <c r="T731" s="110">
        <v>418441.65</v>
      </c>
      <c r="U731" s="110">
        <v>2267012.3168799998</v>
      </c>
    </row>
    <row r="732" spans="1:21" x14ac:dyDescent="0.2">
      <c r="A732" s="103" t="s">
        <v>1253</v>
      </c>
      <c r="B732" s="103" t="s">
        <v>672</v>
      </c>
      <c r="C732" s="104"/>
      <c r="D732" s="104"/>
      <c r="E732" s="105">
        <v>1</v>
      </c>
      <c r="F732" s="106">
        <v>0</v>
      </c>
      <c r="G732" s="106">
        <v>0</v>
      </c>
      <c r="H732" s="107">
        <v>0</v>
      </c>
      <c r="I732" s="107">
        <v>0</v>
      </c>
      <c r="J732" s="107">
        <v>0</v>
      </c>
      <c r="K732" s="108">
        <v>0</v>
      </c>
      <c r="L732" s="107">
        <v>0</v>
      </c>
      <c r="M732" s="107">
        <v>0</v>
      </c>
      <c r="N732" s="107">
        <v>0</v>
      </c>
      <c r="O732" s="107">
        <v>0</v>
      </c>
      <c r="P732" s="109">
        <v>0</v>
      </c>
      <c r="Q732" s="107"/>
      <c r="R732" s="107">
        <v>52353.960000000006</v>
      </c>
      <c r="S732" s="107">
        <v>109440</v>
      </c>
      <c r="T732" s="110">
        <v>161793.96000000002</v>
      </c>
      <c r="U732" s="110">
        <v>161793.96000000002</v>
      </c>
    </row>
    <row r="733" spans="1:21" x14ac:dyDescent="0.2">
      <c r="A733" s="103" t="s">
        <v>1038</v>
      </c>
      <c r="B733" s="103" t="s">
        <v>672</v>
      </c>
      <c r="C733" s="104"/>
      <c r="D733" s="104"/>
      <c r="E733" s="105">
        <v>1</v>
      </c>
      <c r="F733" s="106">
        <v>68144.7</v>
      </c>
      <c r="G733" s="106">
        <v>817736.39999999991</v>
      </c>
      <c r="H733" s="107">
        <v>0</v>
      </c>
      <c r="I733" s="107">
        <v>11357.449999999999</v>
      </c>
      <c r="J733" s="107">
        <v>113574.49999999999</v>
      </c>
      <c r="K733" s="108">
        <v>94039.685999999987</v>
      </c>
      <c r="L733" s="107">
        <v>24532.091999999997</v>
      </c>
      <c r="M733" s="107">
        <v>16354.727999999999</v>
      </c>
      <c r="N733" s="107">
        <v>49064.183999999994</v>
      </c>
      <c r="O733" s="107">
        <v>58877.020799999991</v>
      </c>
      <c r="P733" s="109">
        <v>1185536.0607999996</v>
      </c>
      <c r="Q733" s="107"/>
      <c r="R733" s="107">
        <v>0</v>
      </c>
      <c r="S733" s="107">
        <v>0</v>
      </c>
      <c r="T733" s="110">
        <v>0</v>
      </c>
      <c r="U733" s="110">
        <v>1185536.0607999996</v>
      </c>
    </row>
    <row r="734" spans="1:21" x14ac:dyDescent="0.2">
      <c r="A734" s="103" t="s">
        <v>1068</v>
      </c>
      <c r="B734" s="103" t="s">
        <v>672</v>
      </c>
      <c r="C734" s="104"/>
      <c r="D734" s="104"/>
      <c r="E734" s="105">
        <v>1</v>
      </c>
      <c r="F734" s="106">
        <v>24064.19</v>
      </c>
      <c r="G734" s="106">
        <v>288770.27999999997</v>
      </c>
      <c r="H734" s="107">
        <v>0</v>
      </c>
      <c r="I734" s="107">
        <v>4010.6983333333333</v>
      </c>
      <c r="J734" s="107">
        <v>40106.98333333333</v>
      </c>
      <c r="K734" s="108">
        <v>33208.582199999997</v>
      </c>
      <c r="L734" s="107">
        <v>8663.1083999999992</v>
      </c>
      <c r="M734" s="107">
        <v>5775.4055999999991</v>
      </c>
      <c r="N734" s="107">
        <v>17326.216799999998</v>
      </c>
      <c r="O734" s="107">
        <v>20791.460159999995</v>
      </c>
      <c r="P734" s="109">
        <v>418652.73482666665</v>
      </c>
      <c r="Q734" s="107"/>
      <c r="R734" s="107">
        <v>0</v>
      </c>
      <c r="S734" s="107">
        <v>0</v>
      </c>
      <c r="T734" s="110">
        <v>0</v>
      </c>
      <c r="U734" s="110">
        <v>418652.73482666665</v>
      </c>
    </row>
    <row r="735" spans="1:21" x14ac:dyDescent="0.2">
      <c r="A735" s="103" t="s">
        <v>1081</v>
      </c>
      <c r="B735" s="103" t="s">
        <v>672</v>
      </c>
      <c r="C735" s="104"/>
      <c r="D735" s="104"/>
      <c r="E735" s="105">
        <v>2</v>
      </c>
      <c r="F735" s="106">
        <v>21219.49</v>
      </c>
      <c r="G735" s="106">
        <v>254633.88</v>
      </c>
      <c r="H735" s="107">
        <v>0</v>
      </c>
      <c r="I735" s="107">
        <v>3536.5816666666669</v>
      </c>
      <c r="J735" s="107">
        <v>35365.816666666666</v>
      </c>
      <c r="K735" s="108">
        <v>29282.896200000003</v>
      </c>
      <c r="L735" s="107">
        <v>7639.0163999999995</v>
      </c>
      <c r="M735" s="107">
        <v>5092.6776</v>
      </c>
      <c r="N735" s="107">
        <v>15278.032799999999</v>
      </c>
      <c r="O735" s="107">
        <v>18333.639359999997</v>
      </c>
      <c r="P735" s="109">
        <v>369162.54069333331</v>
      </c>
      <c r="Q735" s="107"/>
      <c r="R735" s="107">
        <v>12032.094999999999</v>
      </c>
      <c r="S735" s="107">
        <v>18240</v>
      </c>
      <c r="T735" s="110">
        <v>30272.095000000001</v>
      </c>
      <c r="U735" s="110">
        <v>399434.63569333334</v>
      </c>
    </row>
    <row r="736" spans="1:21" x14ac:dyDescent="0.2">
      <c r="A736" s="103" t="s">
        <v>1254</v>
      </c>
      <c r="B736" s="103" t="s">
        <v>672</v>
      </c>
      <c r="C736" s="104"/>
      <c r="D736" s="104"/>
      <c r="E736" s="105">
        <v>3</v>
      </c>
      <c r="F736" s="106">
        <v>44075.99</v>
      </c>
      <c r="G736" s="106">
        <v>528911.87999999989</v>
      </c>
      <c r="H736" s="107">
        <v>50016.72</v>
      </c>
      <c r="I736" s="107">
        <v>7345.9983333333348</v>
      </c>
      <c r="J736" s="107">
        <v>73459.983333333323</v>
      </c>
      <c r="K736" s="108">
        <v>60824.866200000004</v>
      </c>
      <c r="L736" s="107">
        <v>15867.356399999997</v>
      </c>
      <c r="M736" s="107">
        <v>10578.2376</v>
      </c>
      <c r="N736" s="107">
        <v>31734.712799999994</v>
      </c>
      <c r="O736" s="107">
        <v>38081.655359999997</v>
      </c>
      <c r="P736" s="109">
        <v>816821.41002666648</v>
      </c>
      <c r="Q736" s="107"/>
      <c r="R736" s="107">
        <v>10609.745000000001</v>
      </c>
      <c r="S736" s="107">
        <v>18240</v>
      </c>
      <c r="T736" s="110">
        <v>28849.745000000003</v>
      </c>
      <c r="U736" s="110">
        <v>845671.15502666647</v>
      </c>
    </row>
    <row r="737" spans="1:21" x14ac:dyDescent="0.2">
      <c r="A737" s="103" t="s">
        <v>1039</v>
      </c>
      <c r="B737" s="103" t="s">
        <v>672</v>
      </c>
      <c r="C737" s="104"/>
      <c r="D737" s="104"/>
      <c r="E737" s="105">
        <v>1</v>
      </c>
      <c r="F737" s="106">
        <v>0</v>
      </c>
      <c r="G737" s="106">
        <v>0</v>
      </c>
      <c r="H737" s="107">
        <v>0</v>
      </c>
      <c r="I737" s="107">
        <v>0</v>
      </c>
      <c r="J737" s="107">
        <v>0</v>
      </c>
      <c r="K737" s="108">
        <v>0</v>
      </c>
      <c r="L737" s="107">
        <v>0</v>
      </c>
      <c r="M737" s="107">
        <v>0</v>
      </c>
      <c r="N737" s="107">
        <v>0</v>
      </c>
      <c r="O737" s="107">
        <v>0</v>
      </c>
      <c r="P737" s="109">
        <v>0</v>
      </c>
      <c r="Q737" s="107"/>
      <c r="R737" s="107">
        <v>22037.994999999999</v>
      </c>
      <c r="S737" s="107">
        <v>54720</v>
      </c>
      <c r="T737" s="110">
        <v>76757.994999999995</v>
      </c>
      <c r="U737" s="110">
        <v>76757.994999999995</v>
      </c>
    </row>
    <row r="738" spans="1:21" x14ac:dyDescent="0.2">
      <c r="A738" s="103" t="s">
        <v>1040</v>
      </c>
      <c r="B738" s="103" t="s">
        <v>672</v>
      </c>
      <c r="C738" s="104"/>
      <c r="D738" s="104"/>
      <c r="E738" s="105">
        <v>8</v>
      </c>
      <c r="F738" s="106">
        <v>213642.51999999996</v>
      </c>
      <c r="G738" s="106">
        <v>2563710.2399999998</v>
      </c>
      <c r="H738" s="107">
        <v>0</v>
      </c>
      <c r="I738" s="107">
        <v>35607.086666666662</v>
      </c>
      <c r="J738" s="107">
        <v>356070.86666666664</v>
      </c>
      <c r="K738" s="108">
        <v>294826.6776</v>
      </c>
      <c r="L738" s="107">
        <v>76911.307199999996</v>
      </c>
      <c r="M738" s="107">
        <v>51274.204800000007</v>
      </c>
      <c r="N738" s="107">
        <v>153822.61439999999</v>
      </c>
      <c r="O738" s="107">
        <v>184587.13728</v>
      </c>
      <c r="P738" s="109">
        <v>3716810.1346133328</v>
      </c>
      <c r="Q738" s="107"/>
      <c r="R738" s="107">
        <v>0</v>
      </c>
      <c r="S738" s="107">
        <v>0</v>
      </c>
      <c r="T738" s="110">
        <v>0</v>
      </c>
      <c r="U738" s="110">
        <v>3716810.1346133328</v>
      </c>
    </row>
    <row r="739" spans="1:21" x14ac:dyDescent="0.2">
      <c r="A739" s="103" t="s">
        <v>1050</v>
      </c>
      <c r="B739" s="103" t="s">
        <v>672</v>
      </c>
      <c r="C739" s="104"/>
      <c r="D739" s="104"/>
      <c r="E739" s="105">
        <v>2</v>
      </c>
      <c r="F739" s="106">
        <v>42577.04</v>
      </c>
      <c r="G739" s="106">
        <v>510924.48</v>
      </c>
      <c r="H739" s="107">
        <v>0</v>
      </c>
      <c r="I739" s="107">
        <v>7096.1733333333341</v>
      </c>
      <c r="J739" s="107">
        <v>70961.733333333337</v>
      </c>
      <c r="K739" s="108">
        <v>58756.315199999997</v>
      </c>
      <c r="L739" s="107">
        <v>15327.734399999999</v>
      </c>
      <c r="M739" s="107">
        <v>10218.489599999999</v>
      </c>
      <c r="N739" s="107">
        <v>30655.468799999999</v>
      </c>
      <c r="O739" s="107">
        <v>36786.562559999998</v>
      </c>
      <c r="P739" s="109">
        <v>740726.95722666662</v>
      </c>
      <c r="Q739" s="107"/>
      <c r="R739" s="107">
        <v>0</v>
      </c>
      <c r="S739" s="107">
        <v>0</v>
      </c>
      <c r="T739" s="110">
        <v>0</v>
      </c>
      <c r="U739" s="110">
        <v>740726.95722666662</v>
      </c>
    </row>
    <row r="740" spans="1:21" x14ac:dyDescent="0.2">
      <c r="A740" s="103" t="s">
        <v>1255</v>
      </c>
      <c r="B740" s="103" t="s">
        <v>672</v>
      </c>
      <c r="C740" s="104"/>
      <c r="D740" s="104"/>
      <c r="E740" s="105">
        <v>5</v>
      </c>
      <c r="F740" s="106">
        <v>71954.100000000006</v>
      </c>
      <c r="G740" s="106">
        <v>863449.2</v>
      </c>
      <c r="H740" s="107">
        <v>100033.44</v>
      </c>
      <c r="I740" s="107">
        <v>11992.35</v>
      </c>
      <c r="J740" s="107">
        <v>119923.5</v>
      </c>
      <c r="K740" s="108">
        <v>99296.65800000001</v>
      </c>
      <c r="L740" s="107">
        <v>25903.475999999999</v>
      </c>
      <c r="M740" s="107">
        <v>17268.984</v>
      </c>
      <c r="N740" s="107">
        <v>51806.951999999997</v>
      </c>
      <c r="O740" s="107">
        <v>62168.342399999994</v>
      </c>
      <c r="P740" s="109">
        <v>1351842.9023999998</v>
      </c>
      <c r="Q740" s="107"/>
      <c r="R740" s="107">
        <v>0</v>
      </c>
      <c r="S740" s="107">
        <v>0</v>
      </c>
      <c r="T740" s="110">
        <v>0</v>
      </c>
      <c r="U740" s="110">
        <v>1351842.9023999998</v>
      </c>
    </row>
    <row r="741" spans="1:21" x14ac:dyDescent="0.2">
      <c r="A741" s="103" t="s">
        <v>1256</v>
      </c>
      <c r="B741" s="103" t="s">
        <v>672</v>
      </c>
      <c r="C741" s="104"/>
      <c r="D741" s="104"/>
      <c r="E741" s="105">
        <v>1</v>
      </c>
      <c r="F741" s="106">
        <v>0</v>
      </c>
      <c r="G741" s="106">
        <v>0</v>
      </c>
      <c r="H741" s="107">
        <v>0</v>
      </c>
      <c r="I741" s="107">
        <v>0</v>
      </c>
      <c r="J741" s="107">
        <v>0</v>
      </c>
      <c r="K741" s="108">
        <v>0</v>
      </c>
      <c r="L741" s="107">
        <v>0</v>
      </c>
      <c r="M741" s="107">
        <v>0</v>
      </c>
      <c r="N741" s="107">
        <v>0</v>
      </c>
      <c r="O741" s="107">
        <v>0</v>
      </c>
      <c r="P741" s="109">
        <v>0</v>
      </c>
      <c r="Q741" s="107"/>
      <c r="R741" s="107">
        <v>35977.050000000003</v>
      </c>
      <c r="S741" s="107">
        <v>91200</v>
      </c>
      <c r="T741" s="110">
        <v>127177.05</v>
      </c>
      <c r="U741" s="110">
        <v>127177.05</v>
      </c>
    </row>
    <row r="742" spans="1:21" x14ac:dyDescent="0.2">
      <c r="A742" s="103" t="s">
        <v>1051</v>
      </c>
      <c r="B742" s="103" t="s">
        <v>672</v>
      </c>
      <c r="C742" s="104"/>
      <c r="D742" s="104"/>
      <c r="E742" s="105">
        <v>2</v>
      </c>
      <c r="F742" s="106">
        <v>37316.22</v>
      </c>
      <c r="G742" s="106">
        <v>447794.64</v>
      </c>
      <c r="H742" s="107">
        <v>50016.719999999994</v>
      </c>
      <c r="I742" s="107">
        <v>6219.369999999999</v>
      </c>
      <c r="J742" s="107">
        <v>62193.7</v>
      </c>
      <c r="K742" s="108">
        <v>51496.383600000001</v>
      </c>
      <c r="L742" s="107">
        <v>13433.839199999999</v>
      </c>
      <c r="M742" s="107">
        <v>8955.8928000000014</v>
      </c>
      <c r="N742" s="107">
        <v>26867.678399999997</v>
      </c>
      <c r="O742" s="107">
        <v>32241.214079999998</v>
      </c>
      <c r="P742" s="109">
        <v>699219.43807999999</v>
      </c>
      <c r="Q742" s="107"/>
      <c r="R742" s="107">
        <v>0</v>
      </c>
      <c r="S742" s="107">
        <v>0</v>
      </c>
      <c r="T742" s="110">
        <v>0</v>
      </c>
      <c r="U742" s="110">
        <v>699219.43807999999</v>
      </c>
    </row>
    <row r="743" spans="1:21" x14ac:dyDescent="0.2">
      <c r="A743" s="103" t="s">
        <v>1107</v>
      </c>
      <c r="B743" s="103" t="s">
        <v>672</v>
      </c>
      <c r="C743" s="104"/>
      <c r="D743" s="104"/>
      <c r="E743" s="105">
        <v>4</v>
      </c>
      <c r="F743" s="106">
        <v>62735.72</v>
      </c>
      <c r="G743" s="106">
        <v>752828.64</v>
      </c>
      <c r="H743" s="107">
        <v>26932.080000000002</v>
      </c>
      <c r="I743" s="107">
        <v>10455.953333333333</v>
      </c>
      <c r="J743" s="107">
        <v>104559.53333333333</v>
      </c>
      <c r="K743" s="108">
        <v>86575.29359999999</v>
      </c>
      <c r="L743" s="107">
        <v>22584.859199999999</v>
      </c>
      <c r="M743" s="107">
        <v>15056.5728</v>
      </c>
      <c r="N743" s="107">
        <v>45169.718399999998</v>
      </c>
      <c r="O743" s="107">
        <v>54203.662079999995</v>
      </c>
      <c r="P743" s="109">
        <v>1118366.3127466664</v>
      </c>
      <c r="Q743" s="107"/>
      <c r="R743" s="107">
        <v>18658.11</v>
      </c>
      <c r="S743" s="107">
        <v>47424</v>
      </c>
      <c r="T743" s="110">
        <v>66082.11</v>
      </c>
      <c r="U743" s="110">
        <v>1184448.4227466665</v>
      </c>
    </row>
    <row r="744" spans="1:21" x14ac:dyDescent="0.2">
      <c r="A744" s="103" t="s">
        <v>1197</v>
      </c>
      <c r="B744" s="103" t="s">
        <v>672</v>
      </c>
      <c r="C744" s="104"/>
      <c r="D744" s="104"/>
      <c r="E744" s="105">
        <v>2</v>
      </c>
      <c r="F744" s="106">
        <v>34313.06</v>
      </c>
      <c r="G744" s="106">
        <v>411756.72</v>
      </c>
      <c r="H744" s="107">
        <v>26932.079999999994</v>
      </c>
      <c r="I744" s="107">
        <v>5718.8433333333332</v>
      </c>
      <c r="J744" s="107">
        <v>57188.433333333334</v>
      </c>
      <c r="K744" s="108">
        <v>47352.022799999999</v>
      </c>
      <c r="L744" s="107">
        <v>12352.701599999999</v>
      </c>
      <c r="M744" s="107">
        <v>8235.134399999999</v>
      </c>
      <c r="N744" s="107">
        <v>24705.403199999997</v>
      </c>
      <c r="O744" s="107">
        <v>29646.483839999994</v>
      </c>
      <c r="P744" s="109">
        <v>623887.82250666665</v>
      </c>
      <c r="Q744" s="107"/>
      <c r="R744" s="107">
        <v>31367.86</v>
      </c>
      <c r="S744" s="107">
        <v>94848</v>
      </c>
      <c r="T744" s="110">
        <v>126215.86</v>
      </c>
      <c r="U744" s="110">
        <v>750103.68250666664</v>
      </c>
    </row>
    <row r="745" spans="1:21" x14ac:dyDescent="0.2">
      <c r="A745" s="103" t="s">
        <v>1061</v>
      </c>
      <c r="B745" s="103" t="s">
        <v>672</v>
      </c>
      <c r="C745" s="104"/>
      <c r="D745" s="104"/>
      <c r="E745" s="105">
        <v>2</v>
      </c>
      <c r="F745" s="106">
        <v>21247.98</v>
      </c>
      <c r="G745" s="106">
        <v>254975.76</v>
      </c>
      <c r="H745" s="107">
        <v>0</v>
      </c>
      <c r="I745" s="107">
        <v>3541.3300000000004</v>
      </c>
      <c r="J745" s="107">
        <v>35413.300000000003</v>
      </c>
      <c r="K745" s="108">
        <v>29322.212400000004</v>
      </c>
      <c r="L745" s="107">
        <v>7649.2727999999997</v>
      </c>
      <c r="M745" s="107">
        <v>5099.5152000000007</v>
      </c>
      <c r="N745" s="107">
        <v>15298.545599999999</v>
      </c>
      <c r="O745" s="107">
        <v>18358.254720000001</v>
      </c>
      <c r="P745" s="109">
        <v>369658.19072000007</v>
      </c>
      <c r="Q745" s="107"/>
      <c r="R745" s="107">
        <v>17156.53</v>
      </c>
      <c r="S745" s="107">
        <v>47424</v>
      </c>
      <c r="T745" s="110">
        <v>64580.53</v>
      </c>
      <c r="U745" s="110">
        <v>434238.7207200001</v>
      </c>
    </row>
    <row r="746" spans="1:21" x14ac:dyDescent="0.2">
      <c r="A746" s="103" t="s">
        <v>1062</v>
      </c>
      <c r="B746" s="103" t="s">
        <v>672</v>
      </c>
      <c r="C746" s="104"/>
      <c r="D746" s="104"/>
      <c r="E746" s="105">
        <v>3</v>
      </c>
      <c r="F746" s="106">
        <v>50415.619999999995</v>
      </c>
      <c r="G746" s="106">
        <v>604987.43999999994</v>
      </c>
      <c r="H746" s="107">
        <v>73101.359999999986</v>
      </c>
      <c r="I746" s="107">
        <v>8402.6033333333344</v>
      </c>
      <c r="J746" s="107">
        <v>84026.033333333326</v>
      </c>
      <c r="K746" s="108">
        <v>69573.555600000007</v>
      </c>
      <c r="L746" s="107">
        <v>18149.623199999998</v>
      </c>
      <c r="M746" s="107">
        <v>12099.748799999999</v>
      </c>
      <c r="N746" s="107">
        <v>36299.246399999996</v>
      </c>
      <c r="O746" s="107">
        <v>43559.095679999991</v>
      </c>
      <c r="P746" s="109">
        <v>950198.70634666656</v>
      </c>
      <c r="Q746" s="107"/>
      <c r="R746" s="107">
        <v>10623.99</v>
      </c>
      <c r="S746" s="107">
        <v>18240</v>
      </c>
      <c r="T746" s="110">
        <v>28863.989999999998</v>
      </c>
      <c r="U746" s="110">
        <v>979062.69634666655</v>
      </c>
    </row>
    <row r="747" spans="1:21" x14ac:dyDescent="0.2">
      <c r="A747" s="103" t="s">
        <v>1063</v>
      </c>
      <c r="B747" s="103" t="s">
        <v>672</v>
      </c>
      <c r="C747" s="104"/>
      <c r="D747" s="104"/>
      <c r="E747" s="105">
        <v>4</v>
      </c>
      <c r="F747" s="106">
        <v>54496.52</v>
      </c>
      <c r="G747" s="106">
        <v>653958.24</v>
      </c>
      <c r="H747" s="107">
        <v>96185.999999999985</v>
      </c>
      <c r="I747" s="107">
        <v>9082.7533333333322</v>
      </c>
      <c r="J747" s="107">
        <v>90827.533333333326</v>
      </c>
      <c r="K747" s="108">
        <v>75205.1976</v>
      </c>
      <c r="L747" s="107">
        <v>19618.747199999998</v>
      </c>
      <c r="M747" s="107">
        <v>13079.1648</v>
      </c>
      <c r="N747" s="107">
        <v>39237.494399999996</v>
      </c>
      <c r="O747" s="107">
        <v>47084.993279999995</v>
      </c>
      <c r="P747" s="109">
        <v>1044280.1239466665</v>
      </c>
      <c r="Q747" s="107"/>
      <c r="R747" s="107">
        <v>25207.809999999998</v>
      </c>
      <c r="S747" s="107">
        <v>54720</v>
      </c>
      <c r="T747" s="110">
        <v>79927.81</v>
      </c>
      <c r="U747" s="110">
        <v>1124207.9339466665</v>
      </c>
    </row>
    <row r="748" spans="1:21" ht="22.5" x14ac:dyDescent="0.2">
      <c r="A748" s="103" t="s">
        <v>1257</v>
      </c>
      <c r="B748" s="103" t="s">
        <v>1258</v>
      </c>
      <c r="C748" s="104"/>
      <c r="D748" s="104"/>
      <c r="E748" s="105">
        <v>3</v>
      </c>
      <c r="F748" s="106">
        <v>21227.87</v>
      </c>
      <c r="G748" s="106">
        <v>254734.44</v>
      </c>
      <c r="H748" s="107">
        <v>0</v>
      </c>
      <c r="I748" s="107">
        <v>3537.9783333333335</v>
      </c>
      <c r="J748" s="107">
        <v>35379.783333333333</v>
      </c>
      <c r="K748" s="108">
        <v>29294.460600000002</v>
      </c>
      <c r="L748" s="107">
        <v>7642.0331999999999</v>
      </c>
      <c r="M748" s="107">
        <v>5094.6887999999999</v>
      </c>
      <c r="N748" s="107">
        <v>15284.0664</v>
      </c>
      <c r="O748" s="107">
        <v>18340.879679999998</v>
      </c>
      <c r="P748" s="109">
        <v>369308.33034666668</v>
      </c>
      <c r="Q748" s="107"/>
      <c r="R748" s="107">
        <v>803738.11</v>
      </c>
      <c r="S748" s="107">
        <v>1519968</v>
      </c>
      <c r="T748" s="110">
        <v>2323706.11</v>
      </c>
      <c r="U748" s="110">
        <v>2693014.4403466666</v>
      </c>
    </row>
    <row r="749" spans="1:21" ht="22.5" x14ac:dyDescent="0.2">
      <c r="A749" s="103" t="s">
        <v>1042</v>
      </c>
      <c r="B749" s="103" t="s">
        <v>1258</v>
      </c>
      <c r="C749" s="104"/>
      <c r="D749" s="104"/>
      <c r="E749" s="105">
        <v>1</v>
      </c>
      <c r="F749" s="106">
        <v>20331.16</v>
      </c>
      <c r="G749" s="106">
        <v>243973.91999999998</v>
      </c>
      <c r="H749" s="107">
        <v>0</v>
      </c>
      <c r="I749" s="107">
        <v>3388.5266666666666</v>
      </c>
      <c r="J749" s="107">
        <v>33885.266666666663</v>
      </c>
      <c r="K749" s="108">
        <v>28057.000799999998</v>
      </c>
      <c r="L749" s="107">
        <v>7319.217599999999</v>
      </c>
      <c r="M749" s="107">
        <v>4879.4784</v>
      </c>
      <c r="N749" s="107">
        <v>14638.435199999998</v>
      </c>
      <c r="O749" s="107">
        <v>17566.122239999997</v>
      </c>
      <c r="P749" s="109">
        <v>353707.9675733333</v>
      </c>
      <c r="Q749" s="107"/>
      <c r="R749" s="107">
        <v>10613.934999999999</v>
      </c>
      <c r="S749" s="107">
        <v>18240</v>
      </c>
      <c r="T749" s="110">
        <v>28853.934999999998</v>
      </c>
      <c r="U749" s="110">
        <v>382561.9025733333</v>
      </c>
    </row>
    <row r="750" spans="1:21" ht="22.5" x14ac:dyDescent="0.2">
      <c r="A750" s="103" t="s">
        <v>1037</v>
      </c>
      <c r="B750" s="103" t="s">
        <v>1258</v>
      </c>
      <c r="C750" s="104"/>
      <c r="D750" s="104"/>
      <c r="E750" s="105">
        <v>1</v>
      </c>
      <c r="F750" s="106">
        <v>22293.64</v>
      </c>
      <c r="G750" s="106">
        <v>267523.68</v>
      </c>
      <c r="H750" s="107">
        <v>23084.639999999999</v>
      </c>
      <c r="I750" s="107">
        <v>3715.6066666666666</v>
      </c>
      <c r="J750" s="107">
        <v>37156.066666666666</v>
      </c>
      <c r="K750" s="108">
        <v>30765.2232</v>
      </c>
      <c r="L750" s="107">
        <v>8025.7103999999999</v>
      </c>
      <c r="M750" s="107">
        <v>5350.4736000000003</v>
      </c>
      <c r="N750" s="107">
        <v>16051.4208</v>
      </c>
      <c r="O750" s="107">
        <v>19261.704959999999</v>
      </c>
      <c r="P750" s="109">
        <v>410934.52629333339</v>
      </c>
      <c r="Q750" s="107"/>
      <c r="R750" s="107">
        <v>10165.58</v>
      </c>
      <c r="S750" s="107">
        <v>23712</v>
      </c>
      <c r="T750" s="110">
        <v>33877.58</v>
      </c>
      <c r="U750" s="110">
        <v>444812.1062933334</v>
      </c>
    </row>
    <row r="751" spans="1:21" ht="22.5" x14ac:dyDescent="0.2">
      <c r="A751" s="103" t="s">
        <v>1259</v>
      </c>
      <c r="B751" s="103" t="s">
        <v>1258</v>
      </c>
      <c r="C751" s="104"/>
      <c r="D751" s="104"/>
      <c r="E751" s="105">
        <v>1</v>
      </c>
      <c r="F751" s="106">
        <v>26713.74</v>
      </c>
      <c r="G751" s="106">
        <v>320564.88</v>
      </c>
      <c r="H751" s="107">
        <v>26932.079999999994</v>
      </c>
      <c r="I751" s="107">
        <v>4452.29</v>
      </c>
      <c r="J751" s="107">
        <v>44522.9</v>
      </c>
      <c r="K751" s="108">
        <v>36864.961200000005</v>
      </c>
      <c r="L751" s="107">
        <v>9616.9463999999989</v>
      </c>
      <c r="M751" s="107">
        <v>6411.2975999999999</v>
      </c>
      <c r="N751" s="107">
        <v>19233.892799999998</v>
      </c>
      <c r="O751" s="107">
        <v>23080.67136</v>
      </c>
      <c r="P751" s="109">
        <v>491679.91936</v>
      </c>
      <c r="Q751" s="107"/>
      <c r="R751" s="107">
        <v>11146.82</v>
      </c>
      <c r="S751" s="107">
        <v>23712</v>
      </c>
      <c r="T751" s="110">
        <v>34858.82</v>
      </c>
      <c r="U751" s="110">
        <v>526538.73936000001</v>
      </c>
    </row>
    <row r="752" spans="1:21" ht="22.5" x14ac:dyDescent="0.2">
      <c r="A752" s="103" t="s">
        <v>1260</v>
      </c>
      <c r="B752" s="103" t="s">
        <v>1258</v>
      </c>
      <c r="C752" s="104"/>
      <c r="D752" s="104"/>
      <c r="E752" s="105">
        <v>17</v>
      </c>
      <c r="F752" s="106">
        <v>433323.94</v>
      </c>
      <c r="G752" s="106">
        <v>5199887.2800000012</v>
      </c>
      <c r="H752" s="107">
        <v>373201.68</v>
      </c>
      <c r="I752" s="107">
        <v>72220.656666666662</v>
      </c>
      <c r="J752" s="107">
        <v>722206.56666666677</v>
      </c>
      <c r="K752" s="108">
        <v>597987.03720000014</v>
      </c>
      <c r="L752" s="107">
        <v>155996.61840000004</v>
      </c>
      <c r="M752" s="107">
        <v>103997.74559999998</v>
      </c>
      <c r="N752" s="107">
        <v>311993.23680000007</v>
      </c>
      <c r="O752" s="107">
        <v>374391.88415999984</v>
      </c>
      <c r="P752" s="109">
        <v>7911882.7054933337</v>
      </c>
      <c r="Q752" s="107"/>
      <c r="R752" s="107">
        <v>13356.87</v>
      </c>
      <c r="S752" s="107">
        <v>23712</v>
      </c>
      <c r="T752" s="110">
        <v>37068.870000000003</v>
      </c>
      <c r="U752" s="110">
        <v>7948951.5754933339</v>
      </c>
    </row>
    <row r="753" spans="1:21" ht="22.5" x14ac:dyDescent="0.2">
      <c r="A753" s="103" t="s">
        <v>1261</v>
      </c>
      <c r="B753" s="103" t="s">
        <v>1258</v>
      </c>
      <c r="C753" s="104"/>
      <c r="D753" s="104"/>
      <c r="E753" s="105">
        <v>1</v>
      </c>
      <c r="F753" s="106">
        <v>27948</v>
      </c>
      <c r="G753" s="106">
        <v>335376</v>
      </c>
      <c r="H753" s="107">
        <v>26932.079999999994</v>
      </c>
      <c r="I753" s="107">
        <v>4658</v>
      </c>
      <c r="J753" s="107">
        <v>46580</v>
      </c>
      <c r="K753" s="108">
        <v>38568.240000000005</v>
      </c>
      <c r="L753" s="107">
        <v>10061.279999999999</v>
      </c>
      <c r="M753" s="107">
        <v>6707.52</v>
      </c>
      <c r="N753" s="107">
        <v>20122.559999999998</v>
      </c>
      <c r="O753" s="107">
        <v>24147.071999999996</v>
      </c>
      <c r="P753" s="109">
        <v>513152.75199999998</v>
      </c>
      <c r="Q753" s="107"/>
      <c r="R753" s="107">
        <v>216661.97</v>
      </c>
      <c r="S753" s="107">
        <v>403104</v>
      </c>
      <c r="T753" s="110">
        <v>619765.97</v>
      </c>
      <c r="U753" s="110">
        <v>1132918.7220000001</v>
      </c>
    </row>
    <row r="754" spans="1:21" ht="22.5" x14ac:dyDescent="0.2">
      <c r="A754" s="103" t="s">
        <v>1262</v>
      </c>
      <c r="B754" s="103" t="s">
        <v>1258</v>
      </c>
      <c r="C754" s="104"/>
      <c r="D754" s="104"/>
      <c r="E754" s="105">
        <v>11</v>
      </c>
      <c r="F754" s="106">
        <v>285282.7</v>
      </c>
      <c r="G754" s="106">
        <v>3423392.4000000004</v>
      </c>
      <c r="H754" s="107">
        <v>261625.92000000004</v>
      </c>
      <c r="I754" s="107">
        <v>47547.116666666683</v>
      </c>
      <c r="J754" s="107">
        <v>475471.16666666674</v>
      </c>
      <c r="K754" s="108">
        <v>393690.12600000005</v>
      </c>
      <c r="L754" s="107">
        <v>102701.77199999998</v>
      </c>
      <c r="M754" s="107">
        <v>68467.848000000013</v>
      </c>
      <c r="N754" s="107">
        <v>205403.54399999997</v>
      </c>
      <c r="O754" s="107">
        <v>246484.25280000002</v>
      </c>
      <c r="P754" s="109">
        <v>5224784.1461333334</v>
      </c>
      <c r="Q754" s="107"/>
      <c r="R754" s="107">
        <v>13974</v>
      </c>
      <c r="S754" s="107">
        <v>23712</v>
      </c>
      <c r="T754" s="110">
        <v>37686</v>
      </c>
      <c r="U754" s="110">
        <v>5262470.1461333334</v>
      </c>
    </row>
    <row r="755" spans="1:21" ht="22.5" x14ac:dyDescent="0.2">
      <c r="A755" s="103" t="s">
        <v>1059</v>
      </c>
      <c r="B755" s="103" t="s">
        <v>1258</v>
      </c>
      <c r="C755" s="104"/>
      <c r="D755" s="104"/>
      <c r="E755" s="105">
        <v>1</v>
      </c>
      <c r="F755" s="106">
        <v>13805.83</v>
      </c>
      <c r="G755" s="106">
        <v>165669.96</v>
      </c>
      <c r="H755" s="107">
        <v>0</v>
      </c>
      <c r="I755" s="107">
        <v>2300.9716666666664</v>
      </c>
      <c r="J755" s="107">
        <v>23009.716666666664</v>
      </c>
      <c r="K755" s="108">
        <v>19052.045399999999</v>
      </c>
      <c r="L755" s="107">
        <v>4970.0987999999998</v>
      </c>
      <c r="M755" s="107">
        <v>3313.3991999999998</v>
      </c>
      <c r="N755" s="107">
        <v>9940.1975999999995</v>
      </c>
      <c r="O755" s="107">
        <v>11928.237119999998</v>
      </c>
      <c r="P755" s="109">
        <v>240184.62645333336</v>
      </c>
      <c r="Q755" s="107"/>
      <c r="R755" s="107">
        <v>142641.35</v>
      </c>
      <c r="S755" s="107">
        <v>260832</v>
      </c>
      <c r="T755" s="110">
        <v>403473.35</v>
      </c>
      <c r="U755" s="110">
        <v>643657.97645333339</v>
      </c>
    </row>
    <row r="756" spans="1:21" ht="22.5" x14ac:dyDescent="0.2">
      <c r="A756" s="103" t="s">
        <v>1228</v>
      </c>
      <c r="B756" s="103" t="s">
        <v>1258</v>
      </c>
      <c r="C756" s="104"/>
      <c r="D756" s="104"/>
      <c r="E756" s="105">
        <v>1</v>
      </c>
      <c r="F756" s="106">
        <v>17508.5</v>
      </c>
      <c r="G756" s="106">
        <v>210102</v>
      </c>
      <c r="H756" s="107">
        <v>0</v>
      </c>
      <c r="I756" s="107">
        <v>2918.0833333333335</v>
      </c>
      <c r="J756" s="107">
        <v>29180.833333333332</v>
      </c>
      <c r="K756" s="108">
        <v>24161.73</v>
      </c>
      <c r="L756" s="107">
        <v>6303.0599999999995</v>
      </c>
      <c r="M756" s="107">
        <v>4202.04</v>
      </c>
      <c r="N756" s="107">
        <v>12606.119999999999</v>
      </c>
      <c r="O756" s="107">
        <v>15127.343999999999</v>
      </c>
      <c r="P756" s="109">
        <v>304601.21066666662</v>
      </c>
      <c r="Q756" s="107"/>
      <c r="R756" s="107">
        <v>6902.915</v>
      </c>
      <c r="S756" s="107">
        <v>18240</v>
      </c>
      <c r="T756" s="110">
        <v>25142.915000000001</v>
      </c>
      <c r="U756" s="110">
        <v>329744.1256666666</v>
      </c>
    </row>
    <row r="757" spans="1:21" ht="22.5" x14ac:dyDescent="0.2">
      <c r="A757" s="103" t="s">
        <v>1038</v>
      </c>
      <c r="B757" s="103" t="s">
        <v>1258</v>
      </c>
      <c r="C757" s="104"/>
      <c r="D757" s="104"/>
      <c r="E757" s="105">
        <v>1</v>
      </c>
      <c r="F757" s="106">
        <v>68144.7</v>
      </c>
      <c r="G757" s="106">
        <v>817736.39999999991</v>
      </c>
      <c r="H757" s="107">
        <v>0</v>
      </c>
      <c r="I757" s="107">
        <v>11357.449999999999</v>
      </c>
      <c r="J757" s="107">
        <v>113574.49999999999</v>
      </c>
      <c r="K757" s="108">
        <v>94039.685999999987</v>
      </c>
      <c r="L757" s="107">
        <v>24532.091999999997</v>
      </c>
      <c r="M757" s="107">
        <v>16354.727999999999</v>
      </c>
      <c r="N757" s="107">
        <v>49064.183999999994</v>
      </c>
      <c r="O757" s="107">
        <v>58877.020799999991</v>
      </c>
      <c r="P757" s="109">
        <v>1185536.0607999996</v>
      </c>
      <c r="Q757" s="107"/>
      <c r="R757" s="107">
        <v>8754.25</v>
      </c>
      <c r="S757" s="107">
        <v>23712</v>
      </c>
      <c r="T757" s="110">
        <v>32466.25</v>
      </c>
      <c r="U757" s="110">
        <v>1218002.3107999996</v>
      </c>
    </row>
    <row r="758" spans="1:21" ht="22.5" x14ac:dyDescent="0.2">
      <c r="A758" s="103" t="s">
        <v>1048</v>
      </c>
      <c r="B758" s="103" t="s">
        <v>1258</v>
      </c>
      <c r="C758" s="104"/>
      <c r="D758" s="104"/>
      <c r="E758" s="105">
        <v>3</v>
      </c>
      <c r="F758" s="106">
        <v>136778.94</v>
      </c>
      <c r="G758" s="106">
        <v>1641347.28</v>
      </c>
      <c r="H758" s="107">
        <v>0</v>
      </c>
      <c r="I758" s="107">
        <v>22796.49</v>
      </c>
      <c r="J758" s="107">
        <v>227964.90000000002</v>
      </c>
      <c r="K758" s="108">
        <v>188754.93720000001</v>
      </c>
      <c r="L758" s="107">
        <v>49240.418399999995</v>
      </c>
      <c r="M758" s="107">
        <v>32826.945600000006</v>
      </c>
      <c r="N758" s="107">
        <v>98480.83679999999</v>
      </c>
      <c r="O758" s="107">
        <v>118177.00416</v>
      </c>
      <c r="P758" s="109">
        <v>2379588.8121600002</v>
      </c>
      <c r="Q758" s="107"/>
      <c r="R758" s="107">
        <v>0</v>
      </c>
      <c r="S758" s="107">
        <v>0</v>
      </c>
      <c r="T758" s="110">
        <v>0</v>
      </c>
      <c r="U758" s="110">
        <v>2379588.8121600002</v>
      </c>
    </row>
    <row r="759" spans="1:21" ht="22.5" x14ac:dyDescent="0.2">
      <c r="A759" s="103" t="s">
        <v>1239</v>
      </c>
      <c r="B759" s="103" t="s">
        <v>1258</v>
      </c>
      <c r="C759" s="104"/>
      <c r="D759" s="104"/>
      <c r="E759" s="105">
        <v>1</v>
      </c>
      <c r="F759" s="106">
        <v>25221.279999999999</v>
      </c>
      <c r="G759" s="106">
        <v>302655.35999999999</v>
      </c>
      <c r="H759" s="107">
        <v>0</v>
      </c>
      <c r="I759" s="107">
        <v>4203.5466666666671</v>
      </c>
      <c r="J759" s="107">
        <v>42035.466666666667</v>
      </c>
      <c r="K759" s="108">
        <v>34805.366399999999</v>
      </c>
      <c r="L759" s="107">
        <v>9079.6607999999997</v>
      </c>
      <c r="M759" s="107">
        <v>6053.1071999999995</v>
      </c>
      <c r="N759" s="107">
        <v>18159.321599999999</v>
      </c>
      <c r="O759" s="107">
        <v>21791.185919999996</v>
      </c>
      <c r="P759" s="109">
        <v>438783.01525333343</v>
      </c>
      <c r="Q759" s="107"/>
      <c r="R759" s="107">
        <v>0</v>
      </c>
      <c r="S759" s="107">
        <v>0</v>
      </c>
      <c r="T759" s="110">
        <v>0</v>
      </c>
      <c r="U759" s="110">
        <v>438783.01525333343</v>
      </c>
    </row>
    <row r="760" spans="1:21" ht="22.5" x14ac:dyDescent="0.2">
      <c r="A760" s="103" t="s">
        <v>1068</v>
      </c>
      <c r="B760" s="103" t="s">
        <v>1258</v>
      </c>
      <c r="C760" s="104"/>
      <c r="D760" s="104"/>
      <c r="E760" s="105">
        <v>2</v>
      </c>
      <c r="F760" s="106">
        <v>49751.729999999996</v>
      </c>
      <c r="G760" s="106">
        <v>597020.76</v>
      </c>
      <c r="H760" s="107">
        <v>23084.639999999999</v>
      </c>
      <c r="I760" s="107">
        <v>8291.9550000000017</v>
      </c>
      <c r="J760" s="107">
        <v>82919.55</v>
      </c>
      <c r="K760" s="108">
        <v>68657.387400000007</v>
      </c>
      <c r="L760" s="107">
        <v>17910.622799999997</v>
      </c>
      <c r="M760" s="107">
        <v>11940.415199999999</v>
      </c>
      <c r="N760" s="107">
        <v>35821.245599999995</v>
      </c>
      <c r="O760" s="107">
        <v>42985.494719999995</v>
      </c>
      <c r="P760" s="109">
        <v>888632.07072000008</v>
      </c>
      <c r="Q760" s="107"/>
      <c r="R760" s="107">
        <v>12610.64</v>
      </c>
      <c r="S760" s="107">
        <v>18240</v>
      </c>
      <c r="T760" s="110">
        <v>30850.639999999999</v>
      </c>
      <c r="U760" s="110">
        <v>919482.71072000009</v>
      </c>
    </row>
    <row r="761" spans="1:21" ht="22.5" x14ac:dyDescent="0.2">
      <c r="A761" s="103" t="s">
        <v>1080</v>
      </c>
      <c r="B761" s="103" t="s">
        <v>1258</v>
      </c>
      <c r="C761" s="104"/>
      <c r="D761" s="104"/>
      <c r="E761" s="105">
        <v>1</v>
      </c>
      <c r="F761" s="106">
        <v>30950</v>
      </c>
      <c r="G761" s="106">
        <v>371400</v>
      </c>
      <c r="H761" s="107">
        <v>19237.199999999997</v>
      </c>
      <c r="I761" s="107">
        <v>5158.3333333333339</v>
      </c>
      <c r="J761" s="107">
        <v>51583.333333333336</v>
      </c>
      <c r="K761" s="108">
        <v>42711</v>
      </c>
      <c r="L761" s="107">
        <v>11142</v>
      </c>
      <c r="M761" s="107">
        <v>7428</v>
      </c>
      <c r="N761" s="107">
        <v>22284</v>
      </c>
      <c r="O761" s="107">
        <v>26740.799999999999</v>
      </c>
      <c r="P761" s="109">
        <v>557684.66666666674</v>
      </c>
      <c r="Q761" s="107"/>
      <c r="R761" s="107">
        <v>24875.864999999998</v>
      </c>
      <c r="S761" s="107">
        <v>36480</v>
      </c>
      <c r="T761" s="110">
        <v>61355.864999999998</v>
      </c>
      <c r="U761" s="110">
        <v>619040.53166666673</v>
      </c>
    </row>
    <row r="762" spans="1:21" ht="22.5" x14ac:dyDescent="0.2">
      <c r="A762" s="103" t="s">
        <v>1185</v>
      </c>
      <c r="B762" s="103" t="s">
        <v>1258</v>
      </c>
      <c r="C762" s="104"/>
      <c r="D762" s="104"/>
      <c r="E762" s="105">
        <v>1</v>
      </c>
      <c r="F762" s="106">
        <v>26463.119999999999</v>
      </c>
      <c r="G762" s="106">
        <v>317557.44</v>
      </c>
      <c r="H762" s="107">
        <v>23084.639999999999</v>
      </c>
      <c r="I762" s="107">
        <v>4410.5200000000004</v>
      </c>
      <c r="J762" s="107">
        <v>44105.200000000004</v>
      </c>
      <c r="K762" s="108">
        <v>36519.105600000003</v>
      </c>
      <c r="L762" s="107">
        <v>9526.7232000000004</v>
      </c>
      <c r="M762" s="107">
        <v>6351.1487999999999</v>
      </c>
      <c r="N762" s="107">
        <v>19053.446400000001</v>
      </c>
      <c r="O762" s="107">
        <v>22864.135679999999</v>
      </c>
      <c r="P762" s="109">
        <v>483472.35968000011</v>
      </c>
      <c r="Q762" s="107"/>
      <c r="R762" s="107">
        <v>15475</v>
      </c>
      <c r="S762" s="107">
        <v>14640</v>
      </c>
      <c r="T762" s="110">
        <v>30115</v>
      </c>
      <c r="U762" s="110">
        <v>513587.35968000011</v>
      </c>
    </row>
    <row r="763" spans="1:21" ht="22.5" x14ac:dyDescent="0.2">
      <c r="A763" s="103" t="s">
        <v>1081</v>
      </c>
      <c r="B763" s="103" t="s">
        <v>1258</v>
      </c>
      <c r="C763" s="104"/>
      <c r="D763" s="104"/>
      <c r="E763" s="105">
        <v>1</v>
      </c>
      <c r="F763" s="106">
        <v>17733.48</v>
      </c>
      <c r="G763" s="106">
        <v>212801.76</v>
      </c>
      <c r="H763" s="107">
        <v>26932.079999999994</v>
      </c>
      <c r="I763" s="107">
        <v>2955.58</v>
      </c>
      <c r="J763" s="107">
        <v>29555.8</v>
      </c>
      <c r="K763" s="108">
        <v>24472.202400000002</v>
      </c>
      <c r="L763" s="107">
        <v>6384.0528000000004</v>
      </c>
      <c r="M763" s="107">
        <v>4256.0352000000003</v>
      </c>
      <c r="N763" s="107">
        <v>12768.105600000001</v>
      </c>
      <c r="O763" s="107">
        <v>15321.726719999999</v>
      </c>
      <c r="P763" s="109">
        <v>335447.34271999996</v>
      </c>
      <c r="Q763" s="107"/>
      <c r="R763" s="107">
        <v>13231.56</v>
      </c>
      <c r="S763" s="107">
        <v>18240</v>
      </c>
      <c r="T763" s="110">
        <v>31471.559999999998</v>
      </c>
      <c r="U763" s="110">
        <v>366918.90271999995</v>
      </c>
    </row>
    <row r="764" spans="1:21" ht="22.5" x14ac:dyDescent="0.2">
      <c r="A764" s="103" t="s">
        <v>1039</v>
      </c>
      <c r="B764" s="103" t="s">
        <v>1258</v>
      </c>
      <c r="C764" s="104"/>
      <c r="D764" s="104"/>
      <c r="E764" s="105">
        <v>3</v>
      </c>
      <c r="F764" s="106">
        <v>126522.54000000001</v>
      </c>
      <c r="G764" s="106">
        <v>1518270.48</v>
      </c>
      <c r="H764" s="107">
        <v>0</v>
      </c>
      <c r="I764" s="107">
        <v>21087.090000000004</v>
      </c>
      <c r="J764" s="107">
        <v>210870.90000000002</v>
      </c>
      <c r="K764" s="108">
        <v>174601.10520000002</v>
      </c>
      <c r="L764" s="107">
        <v>45548.114399999999</v>
      </c>
      <c r="M764" s="107">
        <v>30365.409599999999</v>
      </c>
      <c r="N764" s="107">
        <v>91096.228799999997</v>
      </c>
      <c r="O764" s="107">
        <v>109315.47456</v>
      </c>
      <c r="P764" s="109">
        <v>2201154.8025600002</v>
      </c>
      <c r="Q764" s="107"/>
      <c r="R764" s="107">
        <v>8866.74</v>
      </c>
      <c r="S764" s="107">
        <v>18240</v>
      </c>
      <c r="T764" s="110">
        <v>27106.739999999998</v>
      </c>
      <c r="U764" s="110">
        <v>2228261.5425600004</v>
      </c>
    </row>
    <row r="765" spans="1:21" ht="22.5" x14ac:dyDescent="0.2">
      <c r="A765" s="103" t="s">
        <v>1040</v>
      </c>
      <c r="B765" s="103" t="s">
        <v>1258</v>
      </c>
      <c r="C765" s="104"/>
      <c r="D765" s="104"/>
      <c r="E765" s="105">
        <v>2</v>
      </c>
      <c r="F765" s="106">
        <v>61040.72</v>
      </c>
      <c r="G765" s="106">
        <v>732488.64</v>
      </c>
      <c r="H765" s="107">
        <v>0</v>
      </c>
      <c r="I765" s="107">
        <v>10173.453333333333</v>
      </c>
      <c r="J765" s="107">
        <v>101734.53333333333</v>
      </c>
      <c r="K765" s="108">
        <v>84236.193599999999</v>
      </c>
      <c r="L765" s="107">
        <v>21974.659199999998</v>
      </c>
      <c r="M765" s="107">
        <v>14649.772800000001</v>
      </c>
      <c r="N765" s="107">
        <v>43949.318399999996</v>
      </c>
      <c r="O765" s="107">
        <v>52739.182079999999</v>
      </c>
      <c r="P765" s="109">
        <v>1061945.7527466668</v>
      </c>
      <c r="Q765" s="107"/>
      <c r="R765" s="107">
        <v>0</v>
      </c>
      <c r="S765" s="107">
        <v>0</v>
      </c>
      <c r="T765" s="110">
        <v>0</v>
      </c>
      <c r="U765" s="110">
        <v>1061945.7527466668</v>
      </c>
    </row>
    <row r="766" spans="1:21" ht="22.5" x14ac:dyDescent="0.2">
      <c r="A766" s="103" t="s">
        <v>1050</v>
      </c>
      <c r="B766" s="103" t="s">
        <v>1258</v>
      </c>
      <c r="C766" s="104"/>
      <c r="D766" s="104"/>
      <c r="E766" s="105">
        <v>4</v>
      </c>
      <c r="F766" s="106">
        <v>85154.08</v>
      </c>
      <c r="G766" s="106">
        <v>1021848.96</v>
      </c>
      <c r="H766" s="107">
        <v>0</v>
      </c>
      <c r="I766" s="107">
        <v>14192.346666666668</v>
      </c>
      <c r="J766" s="107">
        <v>141923.46666666667</v>
      </c>
      <c r="K766" s="108">
        <v>117512.63039999999</v>
      </c>
      <c r="L766" s="107">
        <v>30655.468799999999</v>
      </c>
      <c r="M766" s="107">
        <v>20436.979199999998</v>
      </c>
      <c r="N766" s="107">
        <v>61310.937599999997</v>
      </c>
      <c r="O766" s="107">
        <v>73573.125119999997</v>
      </c>
      <c r="P766" s="109">
        <v>1481453.9144533332</v>
      </c>
      <c r="Q766" s="107"/>
      <c r="R766" s="107">
        <v>0</v>
      </c>
      <c r="S766" s="107">
        <v>0</v>
      </c>
      <c r="T766" s="110">
        <v>0</v>
      </c>
      <c r="U766" s="110">
        <v>1481453.9144533332</v>
      </c>
    </row>
    <row r="767" spans="1:21" ht="22.5" x14ac:dyDescent="0.2">
      <c r="A767" s="103" t="s">
        <v>1263</v>
      </c>
      <c r="B767" s="103" t="s">
        <v>1258</v>
      </c>
      <c r="C767" s="104"/>
      <c r="D767" s="104"/>
      <c r="E767" s="105">
        <v>1</v>
      </c>
      <c r="F767" s="106">
        <v>20061.28</v>
      </c>
      <c r="G767" s="106">
        <v>240735.35999999999</v>
      </c>
      <c r="H767" s="107">
        <v>23084.639999999999</v>
      </c>
      <c r="I767" s="107">
        <v>3343.5466666666671</v>
      </c>
      <c r="J767" s="107">
        <v>33435.466666666667</v>
      </c>
      <c r="K767" s="108">
        <v>27684.5664</v>
      </c>
      <c r="L767" s="107">
        <v>7222.0607999999993</v>
      </c>
      <c r="M767" s="107">
        <v>4814.7071999999998</v>
      </c>
      <c r="N767" s="107">
        <v>14444.121599999999</v>
      </c>
      <c r="O767" s="107">
        <v>17332.945919999998</v>
      </c>
      <c r="P767" s="109">
        <v>372097.4152533334</v>
      </c>
      <c r="Q767" s="107"/>
      <c r="R767" s="107">
        <v>0</v>
      </c>
      <c r="S767" s="107">
        <v>0</v>
      </c>
      <c r="T767" s="110">
        <v>0</v>
      </c>
      <c r="U767" s="110">
        <v>372097.4152533334</v>
      </c>
    </row>
    <row r="768" spans="1:21" ht="22.5" x14ac:dyDescent="0.2">
      <c r="A768" s="103" t="s">
        <v>1264</v>
      </c>
      <c r="B768" s="103" t="s">
        <v>1258</v>
      </c>
      <c r="C768" s="104"/>
      <c r="D768" s="104"/>
      <c r="E768" s="105">
        <v>1</v>
      </c>
      <c r="F768" s="106">
        <v>0</v>
      </c>
      <c r="G768" s="106">
        <v>0</v>
      </c>
      <c r="H768" s="107">
        <v>0</v>
      </c>
      <c r="I768" s="107">
        <v>0</v>
      </c>
      <c r="J768" s="107">
        <v>0</v>
      </c>
      <c r="K768" s="108">
        <v>0</v>
      </c>
      <c r="L768" s="107">
        <v>0</v>
      </c>
      <c r="M768" s="107">
        <v>0</v>
      </c>
      <c r="N768" s="107">
        <v>0</v>
      </c>
      <c r="O768" s="107">
        <v>0</v>
      </c>
      <c r="P768" s="109">
        <v>0</v>
      </c>
      <c r="Q768" s="107"/>
      <c r="R768" s="107">
        <v>10030.64</v>
      </c>
      <c r="S768" s="107">
        <v>18240</v>
      </c>
      <c r="T768" s="110">
        <v>28270.639999999999</v>
      </c>
      <c r="U768" s="110">
        <v>28270.639999999999</v>
      </c>
    </row>
    <row r="769" spans="1:21" ht="22.5" x14ac:dyDescent="0.2">
      <c r="A769" s="103" t="s">
        <v>1265</v>
      </c>
      <c r="B769" s="103" t="s">
        <v>1258</v>
      </c>
      <c r="C769" s="104"/>
      <c r="D769" s="104"/>
      <c r="E769" s="105">
        <v>3</v>
      </c>
      <c r="F769" s="106">
        <v>71933.399999999994</v>
      </c>
      <c r="G769" s="106">
        <v>863200.79999999993</v>
      </c>
      <c r="H769" s="107">
        <v>0</v>
      </c>
      <c r="I769" s="107">
        <v>11988.900000000001</v>
      </c>
      <c r="J769" s="107">
        <v>119889</v>
      </c>
      <c r="K769" s="108">
        <v>99268.092000000004</v>
      </c>
      <c r="L769" s="107">
        <v>25896.023999999998</v>
      </c>
      <c r="M769" s="107">
        <v>17264.016</v>
      </c>
      <c r="N769" s="107">
        <v>51792.047999999995</v>
      </c>
      <c r="O769" s="107">
        <v>62150.457599999994</v>
      </c>
      <c r="P769" s="109">
        <v>1251449.3376</v>
      </c>
      <c r="Q769" s="107"/>
      <c r="R769" s="107">
        <v>0</v>
      </c>
      <c r="S769" s="107">
        <v>0</v>
      </c>
      <c r="T769" s="110">
        <v>0</v>
      </c>
      <c r="U769" s="110">
        <v>1251449.3376</v>
      </c>
    </row>
    <row r="770" spans="1:21" ht="22.5" x14ac:dyDescent="0.2">
      <c r="A770" s="103" t="s">
        <v>1072</v>
      </c>
      <c r="B770" s="103" t="s">
        <v>1258</v>
      </c>
      <c r="C770" s="104"/>
      <c r="D770" s="104"/>
      <c r="E770" s="105">
        <v>4</v>
      </c>
      <c r="F770" s="106">
        <v>106894.6</v>
      </c>
      <c r="G770" s="106">
        <v>1282735.2</v>
      </c>
      <c r="H770" s="107">
        <v>88491.12</v>
      </c>
      <c r="I770" s="107">
        <v>17815.76666666667</v>
      </c>
      <c r="J770" s="107">
        <v>178157.66666666666</v>
      </c>
      <c r="K770" s="108">
        <v>147514.54800000001</v>
      </c>
      <c r="L770" s="107">
        <v>38482.055999999997</v>
      </c>
      <c r="M770" s="107">
        <v>25654.703999999998</v>
      </c>
      <c r="N770" s="107">
        <v>76964.111999999994</v>
      </c>
      <c r="O770" s="107">
        <v>92356.934399999984</v>
      </c>
      <c r="P770" s="109">
        <v>1948172.107733333</v>
      </c>
      <c r="Q770" s="107"/>
      <c r="R770" s="107">
        <v>35966.699999999997</v>
      </c>
      <c r="S770" s="107">
        <v>54720</v>
      </c>
      <c r="T770" s="110">
        <v>90686.7</v>
      </c>
      <c r="U770" s="110">
        <v>2038858.807733333</v>
      </c>
    </row>
    <row r="771" spans="1:21" ht="22.5" x14ac:dyDescent="0.2">
      <c r="A771" s="103" t="s">
        <v>1051</v>
      </c>
      <c r="B771" s="103" t="s">
        <v>1258</v>
      </c>
      <c r="C771" s="104"/>
      <c r="D771" s="104"/>
      <c r="E771" s="105">
        <v>5</v>
      </c>
      <c r="F771" s="106">
        <v>101815.84</v>
      </c>
      <c r="G771" s="106">
        <v>1221790.08</v>
      </c>
      <c r="H771" s="107">
        <v>0</v>
      </c>
      <c r="I771" s="107">
        <v>16969.306666666671</v>
      </c>
      <c r="J771" s="107">
        <v>169693.06666666668</v>
      </c>
      <c r="K771" s="108">
        <v>140505.85920000001</v>
      </c>
      <c r="L771" s="107">
        <v>36653.702399999995</v>
      </c>
      <c r="M771" s="107">
        <v>24435.801599999999</v>
      </c>
      <c r="N771" s="107">
        <v>73307.404799999989</v>
      </c>
      <c r="O771" s="107">
        <v>87968.88575999999</v>
      </c>
      <c r="P771" s="109">
        <v>1771324.1070933333</v>
      </c>
      <c r="Q771" s="107"/>
      <c r="R771" s="107">
        <v>53447.3</v>
      </c>
      <c r="S771" s="107">
        <v>94848</v>
      </c>
      <c r="T771" s="110">
        <v>148295.29999999999</v>
      </c>
      <c r="U771" s="110">
        <v>1919619.4070933333</v>
      </c>
    </row>
    <row r="772" spans="1:21" ht="22.5" x14ac:dyDescent="0.2">
      <c r="A772" s="103" t="s">
        <v>1107</v>
      </c>
      <c r="B772" s="103" t="s">
        <v>1258</v>
      </c>
      <c r="C772" s="104"/>
      <c r="D772" s="104"/>
      <c r="E772" s="105">
        <v>1</v>
      </c>
      <c r="F772" s="106">
        <v>18383.400000000001</v>
      </c>
      <c r="G772" s="106">
        <v>220600.80000000002</v>
      </c>
      <c r="H772" s="107">
        <v>0</v>
      </c>
      <c r="I772" s="107">
        <v>3063.9000000000005</v>
      </c>
      <c r="J772" s="107">
        <v>30639.000000000004</v>
      </c>
      <c r="K772" s="108">
        <v>25369.092000000004</v>
      </c>
      <c r="L772" s="107">
        <v>6618.0240000000003</v>
      </c>
      <c r="M772" s="107">
        <v>4412.0160000000005</v>
      </c>
      <c r="N772" s="107">
        <v>13236.048000000001</v>
      </c>
      <c r="O772" s="107">
        <v>15883.257600000001</v>
      </c>
      <c r="P772" s="109">
        <v>319822.13760000002</v>
      </c>
      <c r="Q772" s="107"/>
      <c r="R772" s="107">
        <v>50907.92</v>
      </c>
      <c r="S772" s="107">
        <v>118560</v>
      </c>
      <c r="T772" s="110">
        <v>169467.91999999998</v>
      </c>
      <c r="U772" s="110">
        <v>489290.0576</v>
      </c>
    </row>
    <row r="773" spans="1:21" ht="22.5" x14ac:dyDescent="0.2">
      <c r="A773" s="103" t="s">
        <v>1063</v>
      </c>
      <c r="B773" s="103" t="s">
        <v>1258</v>
      </c>
      <c r="C773" s="104"/>
      <c r="D773" s="104"/>
      <c r="E773" s="105">
        <v>1</v>
      </c>
      <c r="F773" s="106">
        <v>0</v>
      </c>
      <c r="G773" s="106">
        <v>0</v>
      </c>
      <c r="H773" s="107">
        <v>0</v>
      </c>
      <c r="I773" s="107">
        <v>0</v>
      </c>
      <c r="J773" s="107">
        <v>0</v>
      </c>
      <c r="K773" s="108">
        <v>0</v>
      </c>
      <c r="L773" s="107">
        <v>0</v>
      </c>
      <c r="M773" s="107">
        <v>0</v>
      </c>
      <c r="N773" s="107">
        <v>0</v>
      </c>
      <c r="O773" s="107">
        <v>0</v>
      </c>
      <c r="P773" s="109">
        <v>0</v>
      </c>
      <c r="Q773" s="107"/>
      <c r="R773" s="107">
        <v>9191.7000000000007</v>
      </c>
      <c r="S773" s="107">
        <v>23712</v>
      </c>
      <c r="T773" s="110">
        <v>32903.699999999997</v>
      </c>
      <c r="U773" s="110">
        <v>32903.699999999997</v>
      </c>
    </row>
    <row r="774" spans="1:21" ht="22.5" x14ac:dyDescent="0.2">
      <c r="A774" s="103" t="s">
        <v>1266</v>
      </c>
      <c r="B774" s="103" t="s">
        <v>1258</v>
      </c>
      <c r="C774" s="104"/>
      <c r="D774" s="104"/>
      <c r="E774" s="105">
        <v>1</v>
      </c>
      <c r="F774" s="106">
        <v>21205.59</v>
      </c>
      <c r="G774" s="106">
        <v>254467.08000000002</v>
      </c>
      <c r="H774" s="107">
        <v>0</v>
      </c>
      <c r="I774" s="107">
        <v>3534.2650000000003</v>
      </c>
      <c r="J774" s="107">
        <v>35342.65</v>
      </c>
      <c r="K774" s="108">
        <v>29263.714200000002</v>
      </c>
      <c r="L774" s="107">
        <v>7634.0124000000005</v>
      </c>
      <c r="M774" s="107">
        <v>5089.3416000000007</v>
      </c>
      <c r="N774" s="107">
        <v>15268.024800000001</v>
      </c>
      <c r="O774" s="107">
        <v>18321.62976</v>
      </c>
      <c r="P774" s="109">
        <v>368920.71776000003</v>
      </c>
      <c r="Q774" s="107"/>
      <c r="R774" s="107">
        <v>0</v>
      </c>
      <c r="S774" s="107">
        <v>0</v>
      </c>
      <c r="T774" s="110">
        <v>0</v>
      </c>
      <c r="U774" s="110">
        <v>368920.71776000003</v>
      </c>
    </row>
    <row r="775" spans="1:21" ht="22.5" x14ac:dyDescent="0.2">
      <c r="A775" s="103" t="s">
        <v>1064</v>
      </c>
      <c r="B775" s="103" t="s">
        <v>1258</v>
      </c>
      <c r="C775" s="104"/>
      <c r="D775" s="104"/>
      <c r="E775" s="105">
        <v>8</v>
      </c>
      <c r="F775" s="106">
        <v>184046.48</v>
      </c>
      <c r="G775" s="106">
        <v>2208557.7600000002</v>
      </c>
      <c r="H775" s="107">
        <v>180829.68</v>
      </c>
      <c r="I775" s="107">
        <v>30674.413333333338</v>
      </c>
      <c r="J775" s="107">
        <v>306744.1333333333</v>
      </c>
      <c r="K775" s="108">
        <v>253984.14240000001</v>
      </c>
      <c r="L775" s="107">
        <v>66256.732799999998</v>
      </c>
      <c r="M775" s="107">
        <v>44171.155200000001</v>
      </c>
      <c r="N775" s="107">
        <v>132513.4656</v>
      </c>
      <c r="O775" s="107">
        <v>159016.15871999998</v>
      </c>
      <c r="P775" s="109">
        <v>3382747.6413866677</v>
      </c>
      <c r="Q775" s="107"/>
      <c r="R775" s="107">
        <v>10602.795</v>
      </c>
      <c r="S775" s="107">
        <v>18240</v>
      </c>
      <c r="T775" s="110">
        <v>28842.794999999998</v>
      </c>
      <c r="U775" s="110">
        <v>3411590.4363866677</v>
      </c>
    </row>
    <row r="776" spans="1:21" ht="22.5" x14ac:dyDescent="0.2">
      <c r="A776" s="103" t="s">
        <v>1267</v>
      </c>
      <c r="B776" s="103" t="s">
        <v>1258</v>
      </c>
      <c r="C776" s="104"/>
      <c r="D776" s="104"/>
      <c r="E776" s="105">
        <v>3</v>
      </c>
      <c r="F776" s="106">
        <v>64580.639999999999</v>
      </c>
      <c r="G776" s="106">
        <v>774967.67999999993</v>
      </c>
      <c r="H776" s="107">
        <v>46169.279999999999</v>
      </c>
      <c r="I776" s="107">
        <v>10763.44</v>
      </c>
      <c r="J776" s="107">
        <v>107634.4</v>
      </c>
      <c r="K776" s="108">
        <v>89121.283200000005</v>
      </c>
      <c r="L776" s="107">
        <v>23249.030399999996</v>
      </c>
      <c r="M776" s="107">
        <v>15499.353600000002</v>
      </c>
      <c r="N776" s="107">
        <v>46498.060799999992</v>
      </c>
      <c r="O776" s="107">
        <v>55797.672959999996</v>
      </c>
      <c r="P776" s="109">
        <v>1169700.20096</v>
      </c>
      <c r="Q776" s="107"/>
      <c r="R776" s="107">
        <v>92023.24</v>
      </c>
      <c r="S776" s="107">
        <v>189696</v>
      </c>
      <c r="T776" s="110">
        <v>281719.24</v>
      </c>
      <c r="U776" s="110">
        <v>1451419.44096</v>
      </c>
    </row>
    <row r="777" spans="1:21" ht="22.5" x14ac:dyDescent="0.2">
      <c r="A777" s="103" t="s">
        <v>1048</v>
      </c>
      <c r="B777" s="103" t="s">
        <v>686</v>
      </c>
      <c r="C777" s="104"/>
      <c r="D777" s="104"/>
      <c r="E777" s="105">
        <v>1</v>
      </c>
      <c r="F777" s="106">
        <v>45592.98</v>
      </c>
      <c r="G777" s="106">
        <v>547115.76</v>
      </c>
      <c r="H777" s="107">
        <v>0</v>
      </c>
      <c r="I777" s="107">
        <v>7598.8300000000008</v>
      </c>
      <c r="J777" s="107">
        <v>75988.3</v>
      </c>
      <c r="K777" s="108">
        <v>62918.312400000003</v>
      </c>
      <c r="L777" s="107">
        <v>16413.4728</v>
      </c>
      <c r="M777" s="107">
        <v>10942.315200000001</v>
      </c>
      <c r="N777" s="107">
        <v>32826.945599999999</v>
      </c>
      <c r="O777" s="107">
        <v>39392.334719999999</v>
      </c>
      <c r="P777" s="109">
        <v>793196.27072000003</v>
      </c>
      <c r="Q777" s="107"/>
      <c r="R777" s="107">
        <v>0</v>
      </c>
      <c r="S777" s="107">
        <v>0</v>
      </c>
      <c r="T777" s="110">
        <v>0</v>
      </c>
      <c r="U777" s="110">
        <v>793196.27072000003</v>
      </c>
    </row>
    <row r="778" spans="1:21" ht="22.5" x14ac:dyDescent="0.2">
      <c r="A778" s="103" t="s">
        <v>1183</v>
      </c>
      <c r="B778" s="103" t="s">
        <v>656</v>
      </c>
      <c r="C778" s="104"/>
      <c r="D778" s="104"/>
      <c r="E778" s="105">
        <v>1</v>
      </c>
      <c r="F778" s="106">
        <v>22673.07</v>
      </c>
      <c r="G778" s="106">
        <v>272076.83999999997</v>
      </c>
      <c r="H778" s="107">
        <v>26932.079999999994</v>
      </c>
      <c r="I778" s="107">
        <v>3778.8449999999998</v>
      </c>
      <c r="J778" s="107">
        <v>37788.449999999997</v>
      </c>
      <c r="K778" s="108">
        <v>31288.836599999999</v>
      </c>
      <c r="L778" s="107">
        <v>8162.3051999999989</v>
      </c>
      <c r="M778" s="107">
        <v>5441.5367999999999</v>
      </c>
      <c r="N778" s="107">
        <v>16324.610399999998</v>
      </c>
      <c r="O778" s="107">
        <v>19589.532479999994</v>
      </c>
      <c r="P778" s="109">
        <v>421383.03647999995</v>
      </c>
      <c r="Q778" s="107"/>
      <c r="R778" s="107">
        <v>1745644.4500000011</v>
      </c>
      <c r="S778" s="107">
        <v>3954480</v>
      </c>
      <c r="T778" s="110">
        <v>5700124.4500000011</v>
      </c>
      <c r="U778" s="110">
        <v>6121507.4864800014</v>
      </c>
    </row>
    <row r="779" spans="1:21" ht="22.5" x14ac:dyDescent="0.2">
      <c r="A779" s="103" t="s">
        <v>1184</v>
      </c>
      <c r="B779" s="103" t="s">
        <v>656</v>
      </c>
      <c r="C779" s="104"/>
      <c r="D779" s="104"/>
      <c r="E779" s="105">
        <v>1</v>
      </c>
      <c r="F779" s="106">
        <v>16687.47</v>
      </c>
      <c r="G779" s="106">
        <v>200249.64</v>
      </c>
      <c r="H779" s="107">
        <v>23084.639999999999</v>
      </c>
      <c r="I779" s="107">
        <v>2781.2449999999999</v>
      </c>
      <c r="J779" s="107">
        <v>27812.449999999997</v>
      </c>
      <c r="K779" s="108">
        <v>23028.708600000002</v>
      </c>
      <c r="L779" s="107">
        <v>6007.4892</v>
      </c>
      <c r="M779" s="107">
        <v>4004.9928000000004</v>
      </c>
      <c r="N779" s="107">
        <v>12014.9784</v>
      </c>
      <c r="O779" s="107">
        <v>14417.97408</v>
      </c>
      <c r="P779" s="109">
        <v>313402.1180800001</v>
      </c>
      <c r="Q779" s="107"/>
      <c r="R779" s="107">
        <v>11336.535</v>
      </c>
      <c r="S779" s="107">
        <v>18240</v>
      </c>
      <c r="T779" s="110">
        <v>29576.535</v>
      </c>
      <c r="U779" s="110">
        <v>342978.65308000008</v>
      </c>
    </row>
    <row r="780" spans="1:21" ht="22.5" x14ac:dyDescent="0.2">
      <c r="A780" s="103" t="s">
        <v>1086</v>
      </c>
      <c r="B780" s="103" t="s">
        <v>656</v>
      </c>
      <c r="C780" s="104"/>
      <c r="D780" s="104"/>
      <c r="E780" s="105">
        <v>2</v>
      </c>
      <c r="F780" s="106">
        <v>0</v>
      </c>
      <c r="G780" s="106">
        <v>0</v>
      </c>
      <c r="H780" s="107">
        <v>0</v>
      </c>
      <c r="I780" s="107">
        <v>0</v>
      </c>
      <c r="J780" s="107">
        <v>0</v>
      </c>
      <c r="K780" s="108">
        <v>0</v>
      </c>
      <c r="L780" s="107">
        <v>0</v>
      </c>
      <c r="M780" s="107">
        <v>0</v>
      </c>
      <c r="N780" s="107">
        <v>0</v>
      </c>
      <c r="O780" s="107">
        <v>0</v>
      </c>
      <c r="P780" s="109">
        <v>0</v>
      </c>
      <c r="Q780" s="107"/>
      <c r="R780" s="107">
        <v>8343.7350000000006</v>
      </c>
      <c r="S780" s="107">
        <v>18240</v>
      </c>
      <c r="T780" s="110">
        <v>26583.735000000001</v>
      </c>
      <c r="U780" s="110">
        <v>26583.735000000001</v>
      </c>
    </row>
    <row r="781" spans="1:21" ht="22.5" x14ac:dyDescent="0.2">
      <c r="A781" s="103" t="s">
        <v>1120</v>
      </c>
      <c r="B781" s="103" t="s">
        <v>656</v>
      </c>
      <c r="C781" s="104"/>
      <c r="D781" s="104"/>
      <c r="E781" s="105">
        <v>3</v>
      </c>
      <c r="F781" s="106">
        <v>57839.850000000006</v>
      </c>
      <c r="G781" s="106">
        <v>694078.20000000007</v>
      </c>
      <c r="H781" s="107">
        <v>69253.919999999984</v>
      </c>
      <c r="I781" s="107">
        <v>9639.9750000000022</v>
      </c>
      <c r="J781" s="107">
        <v>96399.750000000015</v>
      </c>
      <c r="K781" s="108">
        <v>79818.993000000017</v>
      </c>
      <c r="L781" s="107">
        <v>20822.346000000001</v>
      </c>
      <c r="M781" s="107">
        <v>13881.564000000002</v>
      </c>
      <c r="N781" s="107">
        <v>41644.692000000003</v>
      </c>
      <c r="O781" s="107">
        <v>49973.630400000009</v>
      </c>
      <c r="P781" s="109">
        <v>1075513.0704000001</v>
      </c>
      <c r="Q781" s="107"/>
      <c r="R781" s="107">
        <v>0</v>
      </c>
      <c r="S781" s="107">
        <v>0</v>
      </c>
      <c r="T781" s="110">
        <v>0</v>
      </c>
      <c r="U781" s="110">
        <v>1075513.0704000001</v>
      </c>
    </row>
    <row r="782" spans="1:21" ht="22.5" x14ac:dyDescent="0.2">
      <c r="A782" s="103" t="s">
        <v>1042</v>
      </c>
      <c r="B782" s="103" t="s">
        <v>656</v>
      </c>
      <c r="C782" s="104"/>
      <c r="D782" s="104"/>
      <c r="E782" s="105">
        <v>3</v>
      </c>
      <c r="F782" s="106">
        <v>59537.24</v>
      </c>
      <c r="G782" s="106">
        <v>714446.88</v>
      </c>
      <c r="H782" s="107">
        <v>50016.719999999994</v>
      </c>
      <c r="I782" s="107">
        <v>9922.873333333333</v>
      </c>
      <c r="J782" s="107">
        <v>99228.733333333337</v>
      </c>
      <c r="K782" s="108">
        <v>82161.391199999998</v>
      </c>
      <c r="L782" s="107">
        <v>21433.4064</v>
      </c>
      <c r="M782" s="107">
        <v>14288.937600000001</v>
      </c>
      <c r="N782" s="107">
        <v>42866.8128</v>
      </c>
      <c r="O782" s="107">
        <v>51440.175359999994</v>
      </c>
      <c r="P782" s="109">
        <v>1085805.9300266663</v>
      </c>
      <c r="Q782" s="107"/>
      <c r="R782" s="107">
        <v>28919.925000000003</v>
      </c>
      <c r="S782" s="107">
        <v>54720</v>
      </c>
      <c r="T782" s="110">
        <v>83639.925000000003</v>
      </c>
      <c r="U782" s="110">
        <v>1169445.8550266663</v>
      </c>
    </row>
    <row r="783" spans="1:21" ht="22.5" x14ac:dyDescent="0.2">
      <c r="A783" s="103" t="s">
        <v>1037</v>
      </c>
      <c r="B783" s="103" t="s">
        <v>656</v>
      </c>
      <c r="C783" s="104"/>
      <c r="D783" s="104"/>
      <c r="E783" s="105">
        <v>1</v>
      </c>
      <c r="F783" s="106">
        <v>21242.639999999999</v>
      </c>
      <c r="G783" s="106">
        <v>254911.68</v>
      </c>
      <c r="H783" s="107">
        <v>0</v>
      </c>
      <c r="I783" s="107">
        <v>3540.4400000000005</v>
      </c>
      <c r="J783" s="107">
        <v>35404.400000000001</v>
      </c>
      <c r="K783" s="108">
        <v>29314.843199999999</v>
      </c>
      <c r="L783" s="107">
        <v>7647.3503999999994</v>
      </c>
      <c r="M783" s="107">
        <v>5098.2335999999996</v>
      </c>
      <c r="N783" s="107">
        <v>15294.700799999999</v>
      </c>
      <c r="O783" s="107">
        <v>18353.640959999997</v>
      </c>
      <c r="P783" s="109">
        <v>369565.28895999998</v>
      </c>
      <c r="Q783" s="107"/>
      <c r="R783" s="107">
        <v>29768.62</v>
      </c>
      <c r="S783" s="107">
        <v>71136</v>
      </c>
      <c r="T783" s="110">
        <v>100904.62</v>
      </c>
      <c r="U783" s="110">
        <v>470469.90895999997</v>
      </c>
    </row>
    <row r="784" spans="1:21" ht="22.5" x14ac:dyDescent="0.2">
      <c r="A784" s="103" t="s">
        <v>1043</v>
      </c>
      <c r="B784" s="103" t="s">
        <v>656</v>
      </c>
      <c r="C784" s="104"/>
      <c r="D784" s="104"/>
      <c r="E784" s="105">
        <v>7</v>
      </c>
      <c r="F784" s="106">
        <v>139153.85999999999</v>
      </c>
      <c r="G784" s="106">
        <v>1669846.3199999998</v>
      </c>
      <c r="H784" s="107">
        <v>50016.719999999994</v>
      </c>
      <c r="I784" s="107">
        <v>23192.31</v>
      </c>
      <c r="J784" s="107">
        <v>231923.09999999998</v>
      </c>
      <c r="K784" s="108">
        <v>192032.32680000001</v>
      </c>
      <c r="L784" s="107">
        <v>50095.389600000002</v>
      </c>
      <c r="M784" s="107">
        <v>33396.926400000004</v>
      </c>
      <c r="N784" s="107">
        <v>100190.7792</v>
      </c>
      <c r="O784" s="107">
        <v>120228.93503999998</v>
      </c>
      <c r="P784" s="109">
        <v>2470922.8070399999</v>
      </c>
      <c r="Q784" s="107"/>
      <c r="R784" s="107">
        <v>10621.32</v>
      </c>
      <c r="S784" s="107">
        <v>23712</v>
      </c>
      <c r="T784" s="110">
        <v>34333.32</v>
      </c>
      <c r="U784" s="110">
        <v>2505256.1270399997</v>
      </c>
    </row>
    <row r="785" spans="1:21" ht="22.5" x14ac:dyDescent="0.2">
      <c r="A785" s="103" t="s">
        <v>1055</v>
      </c>
      <c r="B785" s="103" t="s">
        <v>656</v>
      </c>
      <c r="C785" s="104"/>
      <c r="D785" s="104"/>
      <c r="E785" s="105">
        <v>1</v>
      </c>
      <c r="F785" s="106">
        <v>18774.78</v>
      </c>
      <c r="G785" s="106">
        <v>225297.36</v>
      </c>
      <c r="H785" s="107">
        <v>0</v>
      </c>
      <c r="I785" s="107">
        <v>3129.1299999999997</v>
      </c>
      <c r="J785" s="107">
        <v>31291.299999999996</v>
      </c>
      <c r="K785" s="108">
        <v>25909.196400000001</v>
      </c>
      <c r="L785" s="107">
        <v>6758.920799999999</v>
      </c>
      <c r="M785" s="107">
        <v>4505.9471999999996</v>
      </c>
      <c r="N785" s="107">
        <v>13517.841599999998</v>
      </c>
      <c r="O785" s="107">
        <v>16221.409919999998</v>
      </c>
      <c r="P785" s="109">
        <v>326631.10592</v>
      </c>
      <c r="Q785" s="107"/>
      <c r="R785" s="107">
        <v>69576.929999999993</v>
      </c>
      <c r="S785" s="107">
        <v>165984</v>
      </c>
      <c r="T785" s="110">
        <v>235560.93</v>
      </c>
      <c r="U785" s="110">
        <v>562192.03591999994</v>
      </c>
    </row>
    <row r="786" spans="1:21" ht="22.5" x14ac:dyDescent="0.2">
      <c r="A786" s="103" t="s">
        <v>1057</v>
      </c>
      <c r="B786" s="103" t="s">
        <v>656</v>
      </c>
      <c r="C786" s="104"/>
      <c r="D786" s="104"/>
      <c r="E786" s="105">
        <v>3</v>
      </c>
      <c r="F786" s="106">
        <v>51981.84</v>
      </c>
      <c r="G786" s="106">
        <v>623782.07999999996</v>
      </c>
      <c r="H786" s="107">
        <v>61559.039999999994</v>
      </c>
      <c r="I786" s="107">
        <v>8663.6400000000012</v>
      </c>
      <c r="J786" s="107">
        <v>86636.4</v>
      </c>
      <c r="K786" s="108">
        <v>71734.939199999993</v>
      </c>
      <c r="L786" s="107">
        <v>18713.462399999997</v>
      </c>
      <c r="M786" s="107">
        <v>12475.641599999999</v>
      </c>
      <c r="N786" s="107">
        <v>37426.924799999993</v>
      </c>
      <c r="O786" s="107">
        <v>44912.309759999996</v>
      </c>
      <c r="P786" s="109">
        <v>965904.43776</v>
      </c>
      <c r="Q786" s="107"/>
      <c r="R786" s="107">
        <v>9387.39</v>
      </c>
      <c r="S786" s="107">
        <v>23712</v>
      </c>
      <c r="T786" s="110">
        <v>33099.39</v>
      </c>
      <c r="U786" s="110">
        <v>999003.82776000001</v>
      </c>
    </row>
    <row r="787" spans="1:21" ht="22.5" x14ac:dyDescent="0.2">
      <c r="A787" s="103" t="s">
        <v>1268</v>
      </c>
      <c r="B787" s="103" t="s">
        <v>656</v>
      </c>
      <c r="C787" s="104"/>
      <c r="D787" s="104"/>
      <c r="E787" s="105">
        <v>1</v>
      </c>
      <c r="F787" s="106">
        <v>17692.25</v>
      </c>
      <c r="G787" s="106">
        <v>212307</v>
      </c>
      <c r="H787" s="107">
        <v>26932.079999999994</v>
      </c>
      <c r="I787" s="107">
        <v>2948.7083333333335</v>
      </c>
      <c r="J787" s="107">
        <v>29487.083333333332</v>
      </c>
      <c r="K787" s="108">
        <v>24415.305</v>
      </c>
      <c r="L787" s="107">
        <v>6369.21</v>
      </c>
      <c r="M787" s="107">
        <v>4246.1400000000003</v>
      </c>
      <c r="N787" s="107">
        <v>12738.42</v>
      </c>
      <c r="O787" s="107">
        <v>15286.103999999999</v>
      </c>
      <c r="P787" s="109">
        <v>334730.05066666665</v>
      </c>
      <c r="Q787" s="107"/>
      <c r="R787" s="107">
        <v>25990.92</v>
      </c>
      <c r="S787" s="107">
        <v>71136</v>
      </c>
      <c r="T787" s="110">
        <v>97126.92</v>
      </c>
      <c r="U787" s="110">
        <v>431856.97066666663</v>
      </c>
    </row>
    <row r="788" spans="1:21" ht="22.5" x14ac:dyDescent="0.2">
      <c r="A788" s="103" t="s">
        <v>1038</v>
      </c>
      <c r="B788" s="103" t="s">
        <v>656</v>
      </c>
      <c r="C788" s="104"/>
      <c r="D788" s="104"/>
      <c r="E788" s="105">
        <v>1</v>
      </c>
      <c r="F788" s="106">
        <v>68144.7</v>
      </c>
      <c r="G788" s="106">
        <v>817736.39999999991</v>
      </c>
      <c r="H788" s="107">
        <v>0</v>
      </c>
      <c r="I788" s="107">
        <v>11357.449999999999</v>
      </c>
      <c r="J788" s="107">
        <v>113574.49999999999</v>
      </c>
      <c r="K788" s="108">
        <v>94039.685999999987</v>
      </c>
      <c r="L788" s="107">
        <v>24532.091999999997</v>
      </c>
      <c r="M788" s="107">
        <v>16354.727999999999</v>
      </c>
      <c r="N788" s="107">
        <v>49064.183999999994</v>
      </c>
      <c r="O788" s="107">
        <v>58877.020799999991</v>
      </c>
      <c r="P788" s="109">
        <v>1185536.0607999996</v>
      </c>
      <c r="Q788" s="107"/>
      <c r="R788" s="107">
        <v>8846.125</v>
      </c>
      <c r="S788" s="107">
        <v>18240</v>
      </c>
      <c r="T788" s="110">
        <v>27086.125</v>
      </c>
      <c r="U788" s="110">
        <v>1212622.1857999996</v>
      </c>
    </row>
    <row r="789" spans="1:21" ht="22.5" x14ac:dyDescent="0.2">
      <c r="A789" s="103" t="s">
        <v>1047</v>
      </c>
      <c r="B789" s="103" t="s">
        <v>656</v>
      </c>
      <c r="C789" s="104"/>
      <c r="D789" s="104"/>
      <c r="E789" s="105">
        <v>1</v>
      </c>
      <c r="F789" s="106">
        <v>57558.8</v>
      </c>
      <c r="G789" s="106">
        <v>690705.60000000009</v>
      </c>
      <c r="H789" s="107">
        <v>0</v>
      </c>
      <c r="I789" s="107">
        <v>9593.133333333335</v>
      </c>
      <c r="J789" s="107">
        <v>95931.333333333343</v>
      </c>
      <c r="K789" s="108">
        <v>79431.144000000015</v>
      </c>
      <c r="L789" s="107">
        <v>20721.168000000001</v>
      </c>
      <c r="M789" s="107">
        <v>13814.112000000003</v>
      </c>
      <c r="N789" s="107">
        <v>41442.336000000003</v>
      </c>
      <c r="O789" s="107">
        <v>49730.803200000002</v>
      </c>
      <c r="P789" s="109">
        <v>1001369.6298666666</v>
      </c>
      <c r="Q789" s="107"/>
      <c r="R789" s="107">
        <v>0</v>
      </c>
      <c r="S789" s="107">
        <v>0</v>
      </c>
      <c r="T789" s="110">
        <v>0</v>
      </c>
      <c r="U789" s="110">
        <v>1001369.6298666666</v>
      </c>
    </row>
    <row r="790" spans="1:21" ht="22.5" x14ac:dyDescent="0.2">
      <c r="A790" s="103" t="s">
        <v>1269</v>
      </c>
      <c r="B790" s="103" t="s">
        <v>656</v>
      </c>
      <c r="C790" s="104"/>
      <c r="D790" s="104"/>
      <c r="E790" s="105">
        <v>183</v>
      </c>
      <c r="F790" s="106">
        <v>1791683.5500000026</v>
      </c>
      <c r="G790" s="106">
        <v>21500202.600000016</v>
      </c>
      <c r="H790" s="107">
        <v>2735529.8400000045</v>
      </c>
      <c r="I790" s="107">
        <v>298613.92500000028</v>
      </c>
      <c r="J790" s="107">
        <v>2986139.2499999967</v>
      </c>
      <c r="K790" s="108">
        <v>2472523.2989999992</v>
      </c>
      <c r="L790" s="107">
        <v>645006.07799999975</v>
      </c>
      <c r="M790" s="107">
        <v>430004.05200000049</v>
      </c>
      <c r="N790" s="107">
        <v>1290012.1559999995</v>
      </c>
      <c r="O790" s="107">
        <v>1548014.5872000002</v>
      </c>
      <c r="P790" s="109">
        <v>33906045.787200011</v>
      </c>
      <c r="Q790" s="107"/>
      <c r="R790" s="107">
        <v>0</v>
      </c>
      <c r="S790" s="107">
        <v>0</v>
      </c>
      <c r="T790" s="110">
        <v>0</v>
      </c>
      <c r="U790" s="110">
        <v>33906045.787200011</v>
      </c>
    </row>
    <row r="791" spans="1:21" ht="22.5" x14ac:dyDescent="0.2">
      <c r="A791" s="103" t="s">
        <v>1270</v>
      </c>
      <c r="B791" s="103" t="s">
        <v>656</v>
      </c>
      <c r="C791" s="104"/>
      <c r="D791" s="104"/>
      <c r="E791" s="105">
        <v>2</v>
      </c>
      <c r="F791" s="106">
        <v>0</v>
      </c>
      <c r="G791" s="106">
        <v>0</v>
      </c>
      <c r="H791" s="107">
        <v>0</v>
      </c>
      <c r="I791" s="107">
        <v>0</v>
      </c>
      <c r="J791" s="107">
        <v>0</v>
      </c>
      <c r="K791" s="108">
        <v>0</v>
      </c>
      <c r="L791" s="107">
        <v>0</v>
      </c>
      <c r="M791" s="107">
        <v>0</v>
      </c>
      <c r="N791" s="107">
        <v>0</v>
      </c>
      <c r="O791" s="107">
        <v>0</v>
      </c>
      <c r="P791" s="109">
        <v>0</v>
      </c>
      <c r="Q791" s="107"/>
      <c r="R791" s="107">
        <v>895841.7750000013</v>
      </c>
      <c r="S791" s="107">
        <v>2103600</v>
      </c>
      <c r="T791" s="110">
        <v>2999441.7750000013</v>
      </c>
      <c r="U791" s="110">
        <v>2999441.7750000013</v>
      </c>
    </row>
    <row r="792" spans="1:21" ht="22.5" x14ac:dyDescent="0.2">
      <c r="A792" s="103" t="s">
        <v>1271</v>
      </c>
      <c r="B792" s="103" t="s">
        <v>656</v>
      </c>
      <c r="C792" s="104"/>
      <c r="D792" s="104"/>
      <c r="E792" s="105">
        <v>5</v>
      </c>
      <c r="F792" s="106">
        <v>58289.75</v>
      </c>
      <c r="G792" s="106">
        <v>699477</v>
      </c>
      <c r="H792" s="107">
        <v>80796.239999999991</v>
      </c>
      <c r="I792" s="107">
        <v>9714.9583333333358</v>
      </c>
      <c r="J792" s="107">
        <v>97149.583333333358</v>
      </c>
      <c r="K792" s="108">
        <v>80439.854999999996</v>
      </c>
      <c r="L792" s="107">
        <v>20984.31</v>
      </c>
      <c r="M792" s="107">
        <v>13989.539999999999</v>
      </c>
      <c r="N792" s="107">
        <v>41968.62</v>
      </c>
      <c r="O792" s="107">
        <v>50362.343999999997</v>
      </c>
      <c r="P792" s="109">
        <v>1094882.4506666667</v>
      </c>
      <c r="Q792" s="107"/>
      <c r="R792" s="107">
        <v>0</v>
      </c>
      <c r="S792" s="107">
        <v>0</v>
      </c>
      <c r="T792" s="110">
        <v>0</v>
      </c>
      <c r="U792" s="110">
        <v>1094882.4506666667</v>
      </c>
    </row>
    <row r="793" spans="1:21" ht="22.5" x14ac:dyDescent="0.2">
      <c r="A793" s="103" t="s">
        <v>1272</v>
      </c>
      <c r="B793" s="103" t="s">
        <v>656</v>
      </c>
      <c r="C793" s="104"/>
      <c r="D793" s="104"/>
      <c r="E793" s="105">
        <v>1</v>
      </c>
      <c r="F793" s="106">
        <v>25589.46</v>
      </c>
      <c r="G793" s="106">
        <v>307073.52</v>
      </c>
      <c r="H793" s="107">
        <v>26932.079999999994</v>
      </c>
      <c r="I793" s="107">
        <v>4264.9100000000008</v>
      </c>
      <c r="J793" s="107">
        <v>42649.100000000006</v>
      </c>
      <c r="K793" s="108">
        <v>35313.454800000007</v>
      </c>
      <c r="L793" s="107">
        <v>9212.2055999999993</v>
      </c>
      <c r="M793" s="107">
        <v>6141.4704000000002</v>
      </c>
      <c r="N793" s="107">
        <v>18424.411199999999</v>
      </c>
      <c r="O793" s="107">
        <v>22109.293440000001</v>
      </c>
      <c r="P793" s="109">
        <v>472120.44543999992</v>
      </c>
      <c r="Q793" s="107"/>
      <c r="R793" s="107">
        <v>29144.875</v>
      </c>
      <c r="S793" s="107">
        <v>72960</v>
      </c>
      <c r="T793" s="110">
        <v>102104.875</v>
      </c>
      <c r="U793" s="110">
        <v>574225.32043999992</v>
      </c>
    </row>
    <row r="794" spans="1:21" ht="22.5" x14ac:dyDescent="0.2">
      <c r="A794" s="103" t="s">
        <v>1177</v>
      </c>
      <c r="B794" s="103" t="s">
        <v>656</v>
      </c>
      <c r="C794" s="104"/>
      <c r="D794" s="104"/>
      <c r="E794" s="105">
        <v>3</v>
      </c>
      <c r="F794" s="106">
        <v>0</v>
      </c>
      <c r="G794" s="106">
        <v>0</v>
      </c>
      <c r="H794" s="107">
        <v>0</v>
      </c>
      <c r="I794" s="107">
        <v>0</v>
      </c>
      <c r="J794" s="107">
        <v>0</v>
      </c>
      <c r="K794" s="108">
        <v>0</v>
      </c>
      <c r="L794" s="107">
        <v>0</v>
      </c>
      <c r="M794" s="107">
        <v>0</v>
      </c>
      <c r="N794" s="107">
        <v>0</v>
      </c>
      <c r="O794" s="107">
        <v>0</v>
      </c>
      <c r="P794" s="109">
        <v>0</v>
      </c>
      <c r="Q794" s="107"/>
      <c r="R794" s="107">
        <v>12794.73</v>
      </c>
      <c r="S794" s="107">
        <v>18240</v>
      </c>
      <c r="T794" s="110">
        <v>31034.73</v>
      </c>
      <c r="U794" s="110">
        <v>31034.73</v>
      </c>
    </row>
    <row r="795" spans="1:21" ht="22.5" x14ac:dyDescent="0.2">
      <c r="A795" s="103" t="s">
        <v>1068</v>
      </c>
      <c r="B795" s="103" t="s">
        <v>656</v>
      </c>
      <c r="C795" s="104"/>
      <c r="D795" s="104"/>
      <c r="E795" s="105">
        <v>1</v>
      </c>
      <c r="F795" s="106">
        <v>0</v>
      </c>
      <c r="G795" s="106">
        <v>0</v>
      </c>
      <c r="H795" s="107">
        <v>0</v>
      </c>
      <c r="I795" s="107">
        <v>0</v>
      </c>
      <c r="J795" s="107">
        <v>0</v>
      </c>
      <c r="K795" s="108">
        <v>0</v>
      </c>
      <c r="L795" s="107">
        <v>0</v>
      </c>
      <c r="M795" s="107">
        <v>0</v>
      </c>
      <c r="N795" s="107">
        <v>0</v>
      </c>
      <c r="O795" s="107">
        <v>0</v>
      </c>
      <c r="P795" s="109">
        <v>0</v>
      </c>
      <c r="Q795" s="107"/>
      <c r="R795" s="107">
        <v>0</v>
      </c>
      <c r="S795" s="107">
        <v>0</v>
      </c>
      <c r="T795" s="110">
        <v>0</v>
      </c>
      <c r="U795" s="110">
        <v>0</v>
      </c>
    </row>
    <row r="796" spans="1:21" ht="22.5" x14ac:dyDescent="0.2">
      <c r="A796" s="103" t="s">
        <v>1185</v>
      </c>
      <c r="B796" s="103" t="s">
        <v>656</v>
      </c>
      <c r="C796" s="104"/>
      <c r="D796" s="104"/>
      <c r="E796" s="105">
        <v>2</v>
      </c>
      <c r="F796" s="106">
        <v>52296.24</v>
      </c>
      <c r="G796" s="106">
        <v>627554.88</v>
      </c>
      <c r="H796" s="107">
        <v>34626.959999999999</v>
      </c>
      <c r="I796" s="107">
        <v>8716.0400000000009</v>
      </c>
      <c r="J796" s="107">
        <v>87160.400000000009</v>
      </c>
      <c r="K796" s="108">
        <v>72168.811199999996</v>
      </c>
      <c r="L796" s="107">
        <v>18826.646399999998</v>
      </c>
      <c r="M796" s="107">
        <v>12551.097600000001</v>
      </c>
      <c r="N796" s="107">
        <v>37653.292799999996</v>
      </c>
      <c r="O796" s="107">
        <v>45183.951359999999</v>
      </c>
      <c r="P796" s="109">
        <v>944442.07935999997</v>
      </c>
      <c r="Q796" s="107"/>
      <c r="R796" s="107">
        <v>0</v>
      </c>
      <c r="S796" s="107">
        <v>0</v>
      </c>
      <c r="T796" s="110">
        <v>0</v>
      </c>
      <c r="U796" s="110">
        <v>944442.07935999997</v>
      </c>
    </row>
    <row r="797" spans="1:21" ht="22.5" x14ac:dyDescent="0.2">
      <c r="A797" s="103" t="s">
        <v>1186</v>
      </c>
      <c r="B797" s="103" t="s">
        <v>656</v>
      </c>
      <c r="C797" s="104"/>
      <c r="D797" s="104"/>
      <c r="E797" s="105">
        <v>1</v>
      </c>
      <c r="F797" s="106">
        <v>17690.560000000001</v>
      </c>
      <c r="G797" s="106">
        <v>212286.72000000003</v>
      </c>
      <c r="H797" s="107">
        <v>26932.079999999994</v>
      </c>
      <c r="I797" s="107">
        <v>2948.4266666666676</v>
      </c>
      <c r="J797" s="107">
        <v>29484.266666666674</v>
      </c>
      <c r="K797" s="108">
        <v>24412.972800000003</v>
      </c>
      <c r="L797" s="107">
        <v>6368.6016000000009</v>
      </c>
      <c r="M797" s="107">
        <v>4245.7344000000003</v>
      </c>
      <c r="N797" s="107">
        <v>12737.203200000002</v>
      </c>
      <c r="O797" s="107">
        <v>15284.643840000001</v>
      </c>
      <c r="P797" s="109">
        <v>334700.64917333331</v>
      </c>
      <c r="Q797" s="107"/>
      <c r="R797" s="107">
        <v>26148.12</v>
      </c>
      <c r="S797" s="107">
        <v>36480</v>
      </c>
      <c r="T797" s="110">
        <v>62628.119999999995</v>
      </c>
      <c r="U797" s="110">
        <v>397328.7691733333</v>
      </c>
    </row>
    <row r="798" spans="1:21" ht="22.5" x14ac:dyDescent="0.2">
      <c r="A798" s="103" t="s">
        <v>1081</v>
      </c>
      <c r="B798" s="103" t="s">
        <v>656</v>
      </c>
      <c r="C798" s="104"/>
      <c r="D798" s="104"/>
      <c r="E798" s="105">
        <v>3</v>
      </c>
      <c r="F798" s="106">
        <v>50536.659999999996</v>
      </c>
      <c r="G798" s="106">
        <v>606439.91999999993</v>
      </c>
      <c r="H798" s="107">
        <v>73101.359999999986</v>
      </c>
      <c r="I798" s="107">
        <v>8422.7766666666666</v>
      </c>
      <c r="J798" s="107">
        <v>84227.766666666663</v>
      </c>
      <c r="K798" s="108">
        <v>69740.590800000005</v>
      </c>
      <c r="L798" s="107">
        <v>18193.1976</v>
      </c>
      <c r="M798" s="107">
        <v>12128.7984</v>
      </c>
      <c r="N798" s="107">
        <v>36386.395199999999</v>
      </c>
      <c r="O798" s="107">
        <v>43663.674239999993</v>
      </c>
      <c r="P798" s="109">
        <v>952304.47957333317</v>
      </c>
      <c r="Q798" s="107"/>
      <c r="R798" s="107">
        <v>8845.2800000000007</v>
      </c>
      <c r="S798" s="107">
        <v>18240</v>
      </c>
      <c r="T798" s="110">
        <v>27085.279999999999</v>
      </c>
      <c r="U798" s="110">
        <v>979389.7595733332</v>
      </c>
    </row>
    <row r="799" spans="1:21" ht="22.5" x14ac:dyDescent="0.2">
      <c r="A799" s="103" t="s">
        <v>1082</v>
      </c>
      <c r="B799" s="103" t="s">
        <v>656</v>
      </c>
      <c r="C799" s="104"/>
      <c r="D799" s="104"/>
      <c r="E799" s="105">
        <v>1</v>
      </c>
      <c r="F799" s="106">
        <v>0</v>
      </c>
      <c r="G799" s="106">
        <v>0</v>
      </c>
      <c r="H799" s="107">
        <v>0</v>
      </c>
      <c r="I799" s="107">
        <v>0</v>
      </c>
      <c r="J799" s="107">
        <v>0</v>
      </c>
      <c r="K799" s="108">
        <v>0</v>
      </c>
      <c r="L799" s="107">
        <v>0</v>
      </c>
      <c r="M799" s="107">
        <v>0</v>
      </c>
      <c r="N799" s="107">
        <v>0</v>
      </c>
      <c r="O799" s="107">
        <v>0</v>
      </c>
      <c r="P799" s="109">
        <v>0</v>
      </c>
      <c r="Q799" s="107"/>
      <c r="R799" s="107">
        <v>25268.329999999998</v>
      </c>
      <c r="S799" s="107">
        <v>54720</v>
      </c>
      <c r="T799" s="110">
        <v>79988.33</v>
      </c>
      <c r="U799" s="110">
        <v>79988.33</v>
      </c>
    </row>
    <row r="800" spans="1:21" ht="22.5" x14ac:dyDescent="0.2">
      <c r="A800" s="103" t="s">
        <v>1273</v>
      </c>
      <c r="B800" s="103" t="s">
        <v>656</v>
      </c>
      <c r="C800" s="104"/>
      <c r="D800" s="104"/>
      <c r="E800" s="105">
        <v>5</v>
      </c>
      <c r="F800" s="106">
        <v>91663.94</v>
      </c>
      <c r="G800" s="106">
        <v>1099967.28</v>
      </c>
      <c r="H800" s="107">
        <v>134660.39999999997</v>
      </c>
      <c r="I800" s="107">
        <v>15277.323333333334</v>
      </c>
      <c r="J800" s="107">
        <v>152773.23333333334</v>
      </c>
      <c r="K800" s="108">
        <v>126496.23720000002</v>
      </c>
      <c r="L800" s="107">
        <v>32999.018400000001</v>
      </c>
      <c r="M800" s="107">
        <v>21999.345600000001</v>
      </c>
      <c r="N800" s="107">
        <v>65998.036800000002</v>
      </c>
      <c r="O800" s="107">
        <v>79197.644159999996</v>
      </c>
      <c r="P800" s="109">
        <v>1729368.5188266665</v>
      </c>
      <c r="Q800" s="107"/>
      <c r="R800" s="107">
        <v>0</v>
      </c>
      <c r="S800" s="107">
        <v>0</v>
      </c>
      <c r="T800" s="110">
        <v>0</v>
      </c>
      <c r="U800" s="110">
        <v>1729368.5188266665</v>
      </c>
    </row>
    <row r="801" spans="1:21" ht="22.5" x14ac:dyDescent="0.2">
      <c r="A801" s="103" t="s">
        <v>1117</v>
      </c>
      <c r="B801" s="103" t="s">
        <v>656</v>
      </c>
      <c r="C801" s="104"/>
      <c r="D801" s="104"/>
      <c r="E801" s="105">
        <v>1</v>
      </c>
      <c r="F801" s="106">
        <v>0</v>
      </c>
      <c r="G801" s="106">
        <v>0</v>
      </c>
      <c r="H801" s="107">
        <v>0</v>
      </c>
      <c r="I801" s="107">
        <v>0</v>
      </c>
      <c r="J801" s="107">
        <v>0</v>
      </c>
      <c r="K801" s="108">
        <v>0</v>
      </c>
      <c r="L801" s="107">
        <v>0</v>
      </c>
      <c r="M801" s="107">
        <v>0</v>
      </c>
      <c r="N801" s="107">
        <v>0</v>
      </c>
      <c r="O801" s="107">
        <v>0</v>
      </c>
      <c r="P801" s="109">
        <v>0</v>
      </c>
      <c r="Q801" s="107"/>
      <c r="R801" s="107">
        <v>45831.97</v>
      </c>
      <c r="S801" s="107">
        <v>91200</v>
      </c>
      <c r="T801" s="110">
        <v>137031.97</v>
      </c>
      <c r="U801" s="110">
        <v>137031.97</v>
      </c>
    </row>
    <row r="802" spans="1:21" ht="22.5" x14ac:dyDescent="0.2">
      <c r="A802" s="103" t="s">
        <v>1274</v>
      </c>
      <c r="B802" s="103" t="s">
        <v>656</v>
      </c>
      <c r="C802" s="104"/>
      <c r="D802" s="104"/>
      <c r="E802" s="105">
        <v>1</v>
      </c>
      <c r="F802" s="106">
        <v>28392.32</v>
      </c>
      <c r="G802" s="106">
        <v>340707.83999999997</v>
      </c>
      <c r="H802" s="107">
        <v>26932.079999999994</v>
      </c>
      <c r="I802" s="107">
        <v>4732.0533333333324</v>
      </c>
      <c r="J802" s="107">
        <v>47320.533333333326</v>
      </c>
      <c r="K802" s="108">
        <v>39181.401599999997</v>
      </c>
      <c r="L802" s="107">
        <v>10221.235199999999</v>
      </c>
      <c r="M802" s="107">
        <v>6814.1567999999997</v>
      </c>
      <c r="N802" s="107">
        <v>20442.470399999998</v>
      </c>
      <c r="O802" s="107">
        <v>24530.964479999995</v>
      </c>
      <c r="P802" s="109">
        <v>520882.73514666664</v>
      </c>
      <c r="Q802" s="107"/>
      <c r="R802" s="107">
        <v>0</v>
      </c>
      <c r="S802" s="107">
        <v>0</v>
      </c>
      <c r="T802" s="110">
        <v>0</v>
      </c>
      <c r="U802" s="110">
        <v>520882.73514666664</v>
      </c>
    </row>
    <row r="803" spans="1:21" ht="22.5" x14ac:dyDescent="0.2">
      <c r="A803" s="103" t="s">
        <v>1220</v>
      </c>
      <c r="B803" s="103" t="s">
        <v>656</v>
      </c>
      <c r="C803" s="104"/>
      <c r="D803" s="104"/>
      <c r="E803" s="105">
        <v>1</v>
      </c>
      <c r="F803" s="106">
        <v>22074.18</v>
      </c>
      <c r="G803" s="106">
        <v>264890.16000000003</v>
      </c>
      <c r="H803" s="107">
        <v>26932.079999999994</v>
      </c>
      <c r="I803" s="107">
        <v>3679.0300000000007</v>
      </c>
      <c r="J803" s="107">
        <v>36790.300000000003</v>
      </c>
      <c r="K803" s="108">
        <v>30462.368400000007</v>
      </c>
      <c r="L803" s="107">
        <v>7946.7048000000004</v>
      </c>
      <c r="M803" s="107">
        <v>5297.8032000000012</v>
      </c>
      <c r="N803" s="107">
        <v>15893.409600000001</v>
      </c>
      <c r="O803" s="107">
        <v>19072.091520000002</v>
      </c>
      <c r="P803" s="109">
        <v>410963.94752000016</v>
      </c>
      <c r="Q803" s="107"/>
      <c r="R803" s="107">
        <v>14196.16</v>
      </c>
      <c r="S803" s="107">
        <v>18240</v>
      </c>
      <c r="T803" s="110">
        <v>32436.16</v>
      </c>
      <c r="U803" s="110">
        <v>443400.10752000014</v>
      </c>
    </row>
    <row r="804" spans="1:21" ht="22.5" x14ac:dyDescent="0.2">
      <c r="A804" s="103" t="s">
        <v>1275</v>
      </c>
      <c r="B804" s="103" t="s">
        <v>656</v>
      </c>
      <c r="C804" s="104"/>
      <c r="D804" s="104"/>
      <c r="E804" s="105">
        <v>4</v>
      </c>
      <c r="F804" s="106">
        <v>81414.31</v>
      </c>
      <c r="G804" s="106">
        <v>976971.72</v>
      </c>
      <c r="H804" s="107">
        <v>107728.31999999999</v>
      </c>
      <c r="I804" s="107">
        <v>13569.051666666668</v>
      </c>
      <c r="J804" s="107">
        <v>135690.51666666666</v>
      </c>
      <c r="K804" s="108">
        <v>112351.7478</v>
      </c>
      <c r="L804" s="107">
        <v>29309.151599999997</v>
      </c>
      <c r="M804" s="107">
        <v>19539.434399999998</v>
      </c>
      <c r="N804" s="107">
        <v>58618.303199999995</v>
      </c>
      <c r="O804" s="107">
        <v>70341.963839999982</v>
      </c>
      <c r="P804" s="109">
        <v>1524120.2091733334</v>
      </c>
      <c r="Q804" s="107"/>
      <c r="R804" s="107">
        <v>11037.09</v>
      </c>
      <c r="S804" s="107">
        <v>18240</v>
      </c>
      <c r="T804" s="110">
        <v>29277.09</v>
      </c>
      <c r="U804" s="110">
        <v>1553397.2991733334</v>
      </c>
    </row>
    <row r="805" spans="1:21" ht="22.5" x14ac:dyDescent="0.2">
      <c r="A805" s="103" t="s">
        <v>1039</v>
      </c>
      <c r="B805" s="103" t="s">
        <v>656</v>
      </c>
      <c r="C805" s="104"/>
      <c r="D805" s="104"/>
      <c r="E805" s="105">
        <v>4</v>
      </c>
      <c r="F805" s="106">
        <v>168696.72</v>
      </c>
      <c r="G805" s="106">
        <v>2024360.6400000001</v>
      </c>
      <c r="H805" s="107">
        <v>0</v>
      </c>
      <c r="I805" s="107">
        <v>28116.120000000003</v>
      </c>
      <c r="J805" s="107">
        <v>281161.2</v>
      </c>
      <c r="K805" s="108">
        <v>232801.47360000003</v>
      </c>
      <c r="L805" s="107">
        <v>60730.819199999998</v>
      </c>
      <c r="M805" s="107">
        <v>40487.212800000001</v>
      </c>
      <c r="N805" s="107">
        <v>121461.6384</v>
      </c>
      <c r="O805" s="107">
        <v>145753.96608000001</v>
      </c>
      <c r="P805" s="109">
        <v>2934873.0700800004</v>
      </c>
      <c r="Q805" s="107"/>
      <c r="R805" s="107">
        <v>40707.154999999999</v>
      </c>
      <c r="S805" s="107">
        <v>72960</v>
      </c>
      <c r="T805" s="110">
        <v>113667.155</v>
      </c>
      <c r="U805" s="110">
        <v>3048540.2250800002</v>
      </c>
    </row>
    <row r="806" spans="1:21" ht="22.5" x14ac:dyDescent="0.2">
      <c r="A806" s="103" t="s">
        <v>1040</v>
      </c>
      <c r="B806" s="103" t="s">
        <v>656</v>
      </c>
      <c r="C806" s="104"/>
      <c r="D806" s="104"/>
      <c r="E806" s="105">
        <v>3</v>
      </c>
      <c r="F806" s="106">
        <v>91561.08</v>
      </c>
      <c r="G806" s="106">
        <v>1098732.96</v>
      </c>
      <c r="H806" s="107">
        <v>0</v>
      </c>
      <c r="I806" s="107">
        <v>15260.18</v>
      </c>
      <c r="J806" s="107">
        <v>152601.79999999999</v>
      </c>
      <c r="K806" s="108">
        <v>126354.2904</v>
      </c>
      <c r="L806" s="107">
        <v>32961.988799999999</v>
      </c>
      <c r="M806" s="107">
        <v>21974.659200000002</v>
      </c>
      <c r="N806" s="107">
        <v>65923.977599999998</v>
      </c>
      <c r="O806" s="107">
        <v>79108.773119999998</v>
      </c>
      <c r="P806" s="109">
        <v>1592918.6291200002</v>
      </c>
      <c r="Q806" s="107"/>
      <c r="R806" s="107">
        <v>0</v>
      </c>
      <c r="S806" s="107">
        <v>0</v>
      </c>
      <c r="T806" s="110">
        <v>0</v>
      </c>
      <c r="U806" s="110">
        <v>1592918.6291200002</v>
      </c>
    </row>
    <row r="807" spans="1:21" ht="22.5" x14ac:dyDescent="0.2">
      <c r="A807" s="103" t="s">
        <v>1050</v>
      </c>
      <c r="B807" s="103" t="s">
        <v>656</v>
      </c>
      <c r="C807" s="104"/>
      <c r="D807" s="104"/>
      <c r="E807" s="105">
        <v>4</v>
      </c>
      <c r="F807" s="106">
        <v>85154.08</v>
      </c>
      <c r="G807" s="106">
        <v>1021848.96</v>
      </c>
      <c r="H807" s="107">
        <v>0</v>
      </c>
      <c r="I807" s="107">
        <v>14192.346666666668</v>
      </c>
      <c r="J807" s="107">
        <v>141923.46666666667</v>
      </c>
      <c r="K807" s="108">
        <v>117512.63039999999</v>
      </c>
      <c r="L807" s="107">
        <v>30655.468799999999</v>
      </c>
      <c r="M807" s="107">
        <v>20436.979199999998</v>
      </c>
      <c r="N807" s="107">
        <v>61310.937599999997</v>
      </c>
      <c r="O807" s="107">
        <v>73573.125119999997</v>
      </c>
      <c r="P807" s="109">
        <v>1481453.9144533332</v>
      </c>
      <c r="Q807" s="107"/>
      <c r="R807" s="107">
        <v>0</v>
      </c>
      <c r="S807" s="107">
        <v>0</v>
      </c>
      <c r="T807" s="110">
        <v>0</v>
      </c>
      <c r="U807" s="110">
        <v>1481453.9144533332</v>
      </c>
    </row>
    <row r="808" spans="1:21" ht="22.5" x14ac:dyDescent="0.2">
      <c r="A808" s="103" t="s">
        <v>1196</v>
      </c>
      <c r="B808" s="103" t="s">
        <v>656</v>
      </c>
      <c r="C808" s="104"/>
      <c r="D808" s="104"/>
      <c r="E808" s="105">
        <v>9</v>
      </c>
      <c r="F808" s="106">
        <v>211500</v>
      </c>
      <c r="G808" s="106">
        <v>2538000</v>
      </c>
      <c r="H808" s="107">
        <v>100033.43999999999</v>
      </c>
      <c r="I808" s="107">
        <v>35250.000000000007</v>
      </c>
      <c r="J808" s="107">
        <v>352500.00000000012</v>
      </c>
      <c r="K808" s="108">
        <v>291870</v>
      </c>
      <c r="L808" s="107">
        <v>76140</v>
      </c>
      <c r="M808" s="107">
        <v>50760</v>
      </c>
      <c r="N808" s="107">
        <v>152280</v>
      </c>
      <c r="O808" s="107">
        <v>182736</v>
      </c>
      <c r="P808" s="109">
        <v>3779569.44</v>
      </c>
      <c r="Q808" s="107"/>
      <c r="R808" s="107">
        <v>0</v>
      </c>
      <c r="S808" s="107">
        <v>0</v>
      </c>
      <c r="T808" s="110">
        <v>0</v>
      </c>
      <c r="U808" s="110">
        <v>3779569.44</v>
      </c>
    </row>
    <row r="809" spans="1:21" ht="22.5" x14ac:dyDescent="0.2">
      <c r="A809" s="103" t="s">
        <v>1072</v>
      </c>
      <c r="B809" s="103" t="s">
        <v>656</v>
      </c>
      <c r="C809" s="104"/>
      <c r="D809" s="104"/>
      <c r="E809" s="105">
        <v>1</v>
      </c>
      <c r="F809" s="106">
        <v>27011.48</v>
      </c>
      <c r="G809" s="106">
        <v>324137.76</v>
      </c>
      <c r="H809" s="107">
        <v>23084.639999999999</v>
      </c>
      <c r="I809" s="107">
        <v>4501.913333333333</v>
      </c>
      <c r="J809" s="107">
        <v>45019.133333333331</v>
      </c>
      <c r="K809" s="108">
        <v>37275.842400000001</v>
      </c>
      <c r="L809" s="107">
        <v>9724.1327999999994</v>
      </c>
      <c r="M809" s="107">
        <v>6482.7552000000005</v>
      </c>
      <c r="N809" s="107">
        <v>19448.265599999999</v>
      </c>
      <c r="O809" s="107">
        <v>23337.918719999998</v>
      </c>
      <c r="P809" s="109">
        <v>493012.36138666671</v>
      </c>
      <c r="Q809" s="107"/>
      <c r="R809" s="107">
        <v>105750</v>
      </c>
      <c r="S809" s="107">
        <v>237408</v>
      </c>
      <c r="T809" s="110">
        <v>343158</v>
      </c>
      <c r="U809" s="110">
        <v>836170.36138666677</v>
      </c>
    </row>
    <row r="810" spans="1:21" ht="22.5" x14ac:dyDescent="0.2">
      <c r="A810" s="103" t="s">
        <v>1051</v>
      </c>
      <c r="B810" s="103" t="s">
        <v>656</v>
      </c>
      <c r="C810" s="104"/>
      <c r="D810" s="104"/>
      <c r="E810" s="105">
        <v>7</v>
      </c>
      <c r="F810" s="106">
        <v>137517.78</v>
      </c>
      <c r="G810" s="106">
        <v>1650213.36</v>
      </c>
      <c r="H810" s="107">
        <v>73101.359999999986</v>
      </c>
      <c r="I810" s="107">
        <v>22919.630000000005</v>
      </c>
      <c r="J810" s="107">
        <v>229196.3</v>
      </c>
      <c r="K810" s="108">
        <v>189774.53640000004</v>
      </c>
      <c r="L810" s="107">
        <v>49506.400800000003</v>
      </c>
      <c r="M810" s="107">
        <v>33004.267200000002</v>
      </c>
      <c r="N810" s="107">
        <v>99012.801600000006</v>
      </c>
      <c r="O810" s="107">
        <v>118815.36192</v>
      </c>
      <c r="P810" s="109">
        <v>2465544.01792</v>
      </c>
      <c r="Q810" s="107"/>
      <c r="R810" s="107">
        <v>13505.74</v>
      </c>
      <c r="S810" s="107">
        <v>23712</v>
      </c>
      <c r="T810" s="110">
        <v>37217.74</v>
      </c>
      <c r="U810" s="110">
        <v>2502761.7579200002</v>
      </c>
    </row>
    <row r="811" spans="1:21" ht="22.5" x14ac:dyDescent="0.2">
      <c r="A811" s="103" t="s">
        <v>1154</v>
      </c>
      <c r="B811" s="103" t="s">
        <v>656</v>
      </c>
      <c r="C811" s="104"/>
      <c r="D811" s="104"/>
      <c r="E811" s="105">
        <v>1</v>
      </c>
      <c r="F811" s="106">
        <v>12150</v>
      </c>
      <c r="G811" s="106">
        <v>145800</v>
      </c>
      <c r="H811" s="107">
        <v>0</v>
      </c>
      <c r="I811" s="107">
        <v>2025</v>
      </c>
      <c r="J811" s="107">
        <v>20250</v>
      </c>
      <c r="K811" s="108">
        <v>16767</v>
      </c>
      <c r="L811" s="107">
        <v>4374</v>
      </c>
      <c r="M811" s="107">
        <v>2916</v>
      </c>
      <c r="N811" s="107">
        <v>8748</v>
      </c>
      <c r="O811" s="107">
        <v>10497.599999999999</v>
      </c>
      <c r="P811" s="109">
        <v>211377.6</v>
      </c>
      <c r="Q811" s="107"/>
      <c r="R811" s="107">
        <v>68758.89</v>
      </c>
      <c r="S811" s="107">
        <v>177984</v>
      </c>
      <c r="T811" s="110">
        <v>246742.89</v>
      </c>
      <c r="U811" s="110">
        <v>458120.49</v>
      </c>
    </row>
    <row r="812" spans="1:21" ht="22.5" x14ac:dyDescent="0.2">
      <c r="A812" s="103" t="s">
        <v>1052</v>
      </c>
      <c r="B812" s="103" t="s">
        <v>656</v>
      </c>
      <c r="C812" s="104"/>
      <c r="D812" s="104"/>
      <c r="E812" s="105">
        <v>2</v>
      </c>
      <c r="F812" s="106">
        <v>95450</v>
      </c>
      <c r="G812" s="106">
        <v>1145400</v>
      </c>
      <c r="H812" s="107">
        <v>0</v>
      </c>
      <c r="I812" s="107">
        <v>15908.333333333332</v>
      </c>
      <c r="J812" s="107">
        <v>159083.33333333331</v>
      </c>
      <c r="K812" s="108">
        <v>131721</v>
      </c>
      <c r="L812" s="107">
        <v>34362</v>
      </c>
      <c r="M812" s="107">
        <v>22908</v>
      </c>
      <c r="N812" s="107">
        <v>68724</v>
      </c>
      <c r="O812" s="107">
        <v>82468.799999999988</v>
      </c>
      <c r="P812" s="109">
        <v>1660575.4666666666</v>
      </c>
      <c r="Q812" s="107"/>
      <c r="R812" s="107">
        <v>6075</v>
      </c>
      <c r="S812" s="107">
        <v>23712</v>
      </c>
      <c r="T812" s="110">
        <v>29787</v>
      </c>
      <c r="U812" s="110">
        <v>1690362.4666666666</v>
      </c>
    </row>
    <row r="813" spans="1:21" ht="22.5" x14ac:dyDescent="0.2">
      <c r="A813" s="103" t="s">
        <v>1276</v>
      </c>
      <c r="B813" s="103" t="s">
        <v>656</v>
      </c>
      <c r="C813" s="104"/>
      <c r="D813" s="104"/>
      <c r="E813" s="105">
        <v>1</v>
      </c>
      <c r="F813" s="106">
        <v>0</v>
      </c>
      <c r="G813" s="106">
        <v>0</v>
      </c>
      <c r="H813" s="107">
        <v>0</v>
      </c>
      <c r="I813" s="107">
        <v>0</v>
      </c>
      <c r="J813" s="107">
        <v>0</v>
      </c>
      <c r="K813" s="108">
        <v>0</v>
      </c>
      <c r="L813" s="107">
        <v>0</v>
      </c>
      <c r="M813" s="107">
        <v>0</v>
      </c>
      <c r="N813" s="107">
        <v>0</v>
      </c>
      <c r="O813" s="107">
        <v>0</v>
      </c>
      <c r="P813" s="109">
        <v>0</v>
      </c>
      <c r="Q813" s="107"/>
      <c r="R813" s="107">
        <v>0</v>
      </c>
      <c r="S813" s="107">
        <v>0</v>
      </c>
      <c r="T813" s="110">
        <v>0</v>
      </c>
      <c r="U813" s="110">
        <v>0</v>
      </c>
    </row>
    <row r="814" spans="1:21" ht="22.5" x14ac:dyDescent="0.2">
      <c r="A814" s="103" t="s">
        <v>1061</v>
      </c>
      <c r="B814" s="103" t="s">
        <v>656</v>
      </c>
      <c r="C814" s="104"/>
      <c r="D814" s="104"/>
      <c r="E814" s="105">
        <v>12</v>
      </c>
      <c r="F814" s="106">
        <v>184647.07</v>
      </c>
      <c r="G814" s="106">
        <v>2215764.84</v>
      </c>
      <c r="H814" s="107">
        <v>250083.60000000003</v>
      </c>
      <c r="I814" s="107">
        <v>30774.511666666665</v>
      </c>
      <c r="J814" s="107">
        <v>307745.11666666664</v>
      </c>
      <c r="K814" s="108">
        <v>254812.9566</v>
      </c>
      <c r="L814" s="107">
        <v>66472.945200000002</v>
      </c>
      <c r="M814" s="107">
        <v>44315.296799999996</v>
      </c>
      <c r="N814" s="107">
        <v>132945.8904</v>
      </c>
      <c r="O814" s="107">
        <v>159535.06847999999</v>
      </c>
      <c r="P814" s="109">
        <v>3462450.2258133334</v>
      </c>
      <c r="Q814" s="107"/>
      <c r="R814" s="107">
        <v>0</v>
      </c>
      <c r="S814" s="107">
        <v>0</v>
      </c>
      <c r="T814" s="110">
        <v>0</v>
      </c>
      <c r="U814" s="110">
        <v>3462450.2258133334</v>
      </c>
    </row>
    <row r="815" spans="1:21" ht="22.5" x14ac:dyDescent="0.2">
      <c r="A815" s="103" t="s">
        <v>1062</v>
      </c>
      <c r="B815" s="103" t="s">
        <v>656</v>
      </c>
      <c r="C815" s="104"/>
      <c r="D815" s="104"/>
      <c r="E815" s="105">
        <v>2</v>
      </c>
      <c r="F815" s="106">
        <v>29547.43</v>
      </c>
      <c r="G815" s="106">
        <v>354569.16000000003</v>
      </c>
      <c r="H815" s="107">
        <v>53864.159999999989</v>
      </c>
      <c r="I815" s="107">
        <v>4924.5716666666667</v>
      </c>
      <c r="J815" s="107">
        <v>49245.716666666674</v>
      </c>
      <c r="K815" s="108">
        <v>40775.453399999999</v>
      </c>
      <c r="L815" s="107">
        <v>10637.074799999999</v>
      </c>
      <c r="M815" s="107">
        <v>7091.3832000000002</v>
      </c>
      <c r="N815" s="107">
        <v>21274.149599999997</v>
      </c>
      <c r="O815" s="107">
        <v>25528.979520000001</v>
      </c>
      <c r="P815" s="109">
        <v>567910.64885333332</v>
      </c>
      <c r="Q815" s="107"/>
      <c r="R815" s="107">
        <v>92323.535000000003</v>
      </c>
      <c r="S815" s="107">
        <v>182400</v>
      </c>
      <c r="T815" s="110">
        <v>274723.53500000003</v>
      </c>
      <c r="U815" s="110">
        <v>842634.18385333335</v>
      </c>
    </row>
    <row r="816" spans="1:21" ht="22.5" x14ac:dyDescent="0.2">
      <c r="A816" s="103" t="s">
        <v>1063</v>
      </c>
      <c r="B816" s="103" t="s">
        <v>656</v>
      </c>
      <c r="C816" s="104"/>
      <c r="D816" s="104"/>
      <c r="E816" s="105">
        <v>1</v>
      </c>
      <c r="F816" s="106">
        <v>14190.11</v>
      </c>
      <c r="G816" s="106">
        <v>170281.32</v>
      </c>
      <c r="H816" s="107">
        <v>23084.639999999999</v>
      </c>
      <c r="I816" s="107">
        <v>2365.0183333333334</v>
      </c>
      <c r="J816" s="107">
        <v>23650.183333333334</v>
      </c>
      <c r="K816" s="108">
        <v>19582.3518</v>
      </c>
      <c r="L816" s="107">
        <v>5108.4395999999997</v>
      </c>
      <c r="M816" s="107">
        <v>3405.6264000000001</v>
      </c>
      <c r="N816" s="107">
        <v>10216.879199999999</v>
      </c>
      <c r="O816" s="107">
        <v>12260.25504</v>
      </c>
      <c r="P816" s="109">
        <v>269954.71370666672</v>
      </c>
      <c r="Q816" s="107"/>
      <c r="R816" s="107">
        <v>14773.715</v>
      </c>
      <c r="S816" s="107">
        <v>36480</v>
      </c>
      <c r="T816" s="110">
        <v>51253.714999999997</v>
      </c>
      <c r="U816" s="110">
        <v>321208.42870666669</v>
      </c>
    </row>
    <row r="817" spans="1:21" ht="22.5" x14ac:dyDescent="0.2">
      <c r="A817" s="103" t="s">
        <v>1064</v>
      </c>
      <c r="B817" s="103" t="s">
        <v>656</v>
      </c>
      <c r="C817" s="104"/>
      <c r="D817" s="104"/>
      <c r="E817" s="105">
        <v>10</v>
      </c>
      <c r="F817" s="106">
        <v>209537.28</v>
      </c>
      <c r="G817" s="106">
        <v>2514447.3599999999</v>
      </c>
      <c r="H817" s="107">
        <v>184677.11999999997</v>
      </c>
      <c r="I817" s="107">
        <v>34922.880000000005</v>
      </c>
      <c r="J817" s="107">
        <v>349228.80000000005</v>
      </c>
      <c r="K817" s="108">
        <v>289161.44640000002</v>
      </c>
      <c r="L817" s="107">
        <v>75433.420800000007</v>
      </c>
      <c r="M817" s="107">
        <v>50288.947199999995</v>
      </c>
      <c r="N817" s="107">
        <v>150866.84160000001</v>
      </c>
      <c r="O817" s="107">
        <v>181040.20991999996</v>
      </c>
      <c r="P817" s="109">
        <v>3830067.0259199995</v>
      </c>
      <c r="Q817" s="107"/>
      <c r="R817" s="107">
        <v>7095.0550000000003</v>
      </c>
      <c r="S817" s="107">
        <v>18240</v>
      </c>
      <c r="T817" s="110">
        <v>25335.055</v>
      </c>
      <c r="U817" s="110">
        <v>3855402.0809199996</v>
      </c>
    </row>
    <row r="818" spans="1:21" ht="22.5" x14ac:dyDescent="0.2">
      <c r="A818" s="103" t="s">
        <v>1119</v>
      </c>
      <c r="B818" s="103" t="s">
        <v>656</v>
      </c>
      <c r="C818" s="104"/>
      <c r="D818" s="104"/>
      <c r="E818" s="105">
        <v>1</v>
      </c>
      <c r="F818" s="106">
        <v>20013.78</v>
      </c>
      <c r="G818" s="106">
        <v>240165.36</v>
      </c>
      <c r="H818" s="107">
        <v>26932.079999999994</v>
      </c>
      <c r="I818" s="107">
        <v>3335.6299999999997</v>
      </c>
      <c r="J818" s="107">
        <v>33356.299999999996</v>
      </c>
      <c r="K818" s="108">
        <v>27619.0164</v>
      </c>
      <c r="L818" s="107">
        <v>7204.9607999999989</v>
      </c>
      <c r="M818" s="107">
        <v>4803.3072000000002</v>
      </c>
      <c r="N818" s="107">
        <v>14409.921599999998</v>
      </c>
      <c r="O818" s="107">
        <v>17291.905919999997</v>
      </c>
      <c r="P818" s="109">
        <v>375118.48191999999</v>
      </c>
      <c r="Q818" s="107"/>
      <c r="R818" s="107">
        <v>104768.64</v>
      </c>
      <c r="S818" s="107">
        <v>237120</v>
      </c>
      <c r="T818" s="110">
        <v>341888.64</v>
      </c>
      <c r="U818" s="110">
        <v>717007.12192000006</v>
      </c>
    </row>
    <row r="819" spans="1:21" ht="22.5" x14ac:dyDescent="0.2">
      <c r="A819" s="103" t="s">
        <v>1159</v>
      </c>
      <c r="B819" s="103" t="s">
        <v>656</v>
      </c>
      <c r="C819" s="104"/>
      <c r="D819" s="104"/>
      <c r="E819" s="105">
        <v>1</v>
      </c>
      <c r="F819" s="106">
        <v>19960</v>
      </c>
      <c r="G819" s="106">
        <v>239520</v>
      </c>
      <c r="H819" s="107">
        <v>0</v>
      </c>
      <c r="I819" s="107">
        <v>3326.6666666666674</v>
      </c>
      <c r="J819" s="107">
        <v>33266.666666666672</v>
      </c>
      <c r="K819" s="108">
        <v>27544.800000000003</v>
      </c>
      <c r="L819" s="107">
        <v>7185.5999999999995</v>
      </c>
      <c r="M819" s="107">
        <v>4790.4000000000005</v>
      </c>
      <c r="N819" s="107">
        <v>14371.199999999999</v>
      </c>
      <c r="O819" s="107">
        <v>17245.439999999999</v>
      </c>
      <c r="P819" s="109">
        <v>347250.77333333332</v>
      </c>
      <c r="Q819" s="107"/>
      <c r="R819" s="107">
        <v>10006.89</v>
      </c>
      <c r="S819" s="107">
        <v>23712</v>
      </c>
      <c r="T819" s="110">
        <v>33718.89</v>
      </c>
      <c r="U819" s="110">
        <v>380969.66333333333</v>
      </c>
    </row>
    <row r="820" spans="1:21" ht="22.5" x14ac:dyDescent="0.2">
      <c r="A820" s="103" t="s">
        <v>1038</v>
      </c>
      <c r="B820" s="103" t="s">
        <v>661</v>
      </c>
      <c r="C820" s="104"/>
      <c r="D820" s="104"/>
      <c r="E820" s="105">
        <v>1</v>
      </c>
      <c r="F820" s="106">
        <v>68144.7</v>
      </c>
      <c r="G820" s="106">
        <v>817736.39999999991</v>
      </c>
      <c r="H820" s="107">
        <v>0</v>
      </c>
      <c r="I820" s="107">
        <v>11357.449999999999</v>
      </c>
      <c r="J820" s="107">
        <v>113574.49999999999</v>
      </c>
      <c r="K820" s="108">
        <v>94039.685999999987</v>
      </c>
      <c r="L820" s="107">
        <v>24532.091999999997</v>
      </c>
      <c r="M820" s="107">
        <v>16354.727999999999</v>
      </c>
      <c r="N820" s="107">
        <v>49064.183999999994</v>
      </c>
      <c r="O820" s="107">
        <v>58877.020799999991</v>
      </c>
      <c r="P820" s="109">
        <v>1185536.0607999996</v>
      </c>
      <c r="Q820" s="107"/>
      <c r="R820" s="107">
        <v>9252.35</v>
      </c>
      <c r="S820" s="107">
        <v>23712</v>
      </c>
      <c r="T820" s="110">
        <v>32964.35</v>
      </c>
      <c r="U820" s="110">
        <v>1218500.4107999997</v>
      </c>
    </row>
    <row r="821" spans="1:21" ht="22.5" x14ac:dyDescent="0.2">
      <c r="A821" s="103" t="s">
        <v>1039</v>
      </c>
      <c r="B821" s="103" t="s">
        <v>661</v>
      </c>
      <c r="C821" s="104"/>
      <c r="D821" s="104"/>
      <c r="E821" s="105">
        <v>1</v>
      </c>
      <c r="F821" s="106">
        <v>42174.18</v>
      </c>
      <c r="G821" s="106">
        <v>506090.16000000003</v>
      </c>
      <c r="H821" s="107">
        <v>0</v>
      </c>
      <c r="I821" s="107">
        <v>7029.0300000000007</v>
      </c>
      <c r="J821" s="107">
        <v>70290.3</v>
      </c>
      <c r="K821" s="108">
        <v>58200.368400000007</v>
      </c>
      <c r="L821" s="107">
        <v>15182.7048</v>
      </c>
      <c r="M821" s="107">
        <v>10121.8032</v>
      </c>
      <c r="N821" s="107">
        <v>30365.409599999999</v>
      </c>
      <c r="O821" s="107">
        <v>36438.491520000003</v>
      </c>
      <c r="P821" s="109">
        <v>733718.26752000011</v>
      </c>
      <c r="Q821" s="107"/>
      <c r="R821" s="107">
        <v>0</v>
      </c>
      <c r="S821" s="107">
        <v>0</v>
      </c>
      <c r="T821" s="110">
        <v>0</v>
      </c>
      <c r="U821" s="110">
        <v>733718.26752000011</v>
      </c>
    </row>
    <row r="822" spans="1:21" ht="22.5" x14ac:dyDescent="0.2">
      <c r="A822" s="103" t="s">
        <v>1050</v>
      </c>
      <c r="B822" s="103" t="s">
        <v>661</v>
      </c>
      <c r="C822" s="104"/>
      <c r="D822" s="104"/>
      <c r="E822" s="105">
        <v>1</v>
      </c>
      <c r="F822" s="106">
        <v>21288.52</v>
      </c>
      <c r="G822" s="106">
        <v>255462.24</v>
      </c>
      <c r="H822" s="107">
        <v>0</v>
      </c>
      <c r="I822" s="107">
        <v>3548.086666666667</v>
      </c>
      <c r="J822" s="107">
        <v>35480.866666666669</v>
      </c>
      <c r="K822" s="108">
        <v>29378.157599999999</v>
      </c>
      <c r="L822" s="107">
        <v>7663.8671999999997</v>
      </c>
      <c r="M822" s="107">
        <v>5109.2447999999995</v>
      </c>
      <c r="N822" s="107">
        <v>15327.734399999999</v>
      </c>
      <c r="O822" s="107">
        <v>18393.281279999999</v>
      </c>
      <c r="P822" s="109">
        <v>370363.47861333331</v>
      </c>
      <c r="Q822" s="107"/>
      <c r="R822" s="107">
        <v>0</v>
      </c>
      <c r="S822" s="107">
        <v>0</v>
      </c>
      <c r="T822" s="110">
        <v>0</v>
      </c>
      <c r="U822" s="110">
        <v>370363.47861333331</v>
      </c>
    </row>
    <row r="823" spans="1:21" ht="22.5" x14ac:dyDescent="0.2">
      <c r="A823" s="103" t="s">
        <v>1051</v>
      </c>
      <c r="B823" s="103" t="s">
        <v>661</v>
      </c>
      <c r="C823" s="104"/>
      <c r="D823" s="104"/>
      <c r="E823" s="105">
        <v>1</v>
      </c>
      <c r="F823" s="106">
        <v>18504.7</v>
      </c>
      <c r="G823" s="106">
        <v>222056.40000000002</v>
      </c>
      <c r="H823" s="107">
        <v>26932.079999999994</v>
      </c>
      <c r="I823" s="107">
        <v>3084.1166666666668</v>
      </c>
      <c r="J823" s="107">
        <v>30841.166666666668</v>
      </c>
      <c r="K823" s="108">
        <v>25536.486000000004</v>
      </c>
      <c r="L823" s="107">
        <v>6661.692</v>
      </c>
      <c r="M823" s="107">
        <v>4441.1280000000006</v>
      </c>
      <c r="N823" s="107">
        <v>13323.384</v>
      </c>
      <c r="O823" s="107">
        <v>15988.060800000001</v>
      </c>
      <c r="P823" s="109">
        <v>348864.51413333334</v>
      </c>
      <c r="Q823" s="107"/>
      <c r="R823" s="107">
        <v>0</v>
      </c>
      <c r="S823" s="107">
        <v>0</v>
      </c>
      <c r="T823" s="110">
        <v>0</v>
      </c>
      <c r="U823" s="110">
        <v>348864.51413333334</v>
      </c>
    </row>
    <row r="824" spans="1:21" ht="22.5" x14ac:dyDescent="0.2">
      <c r="A824" s="103" t="s">
        <v>1073</v>
      </c>
      <c r="B824" s="103" t="s">
        <v>1277</v>
      </c>
      <c r="C824" s="104"/>
      <c r="D824" s="104"/>
      <c r="E824" s="105">
        <v>3</v>
      </c>
      <c r="F824" s="106">
        <v>45999.630000000005</v>
      </c>
      <c r="G824" s="106">
        <v>551995.56000000006</v>
      </c>
      <c r="H824" s="107">
        <v>73101.359999999986</v>
      </c>
      <c r="I824" s="107">
        <v>7666.6050000000005</v>
      </c>
      <c r="J824" s="107">
        <v>76666.049999999988</v>
      </c>
      <c r="K824" s="108">
        <v>63479.489400000006</v>
      </c>
      <c r="L824" s="107">
        <v>16559.8668</v>
      </c>
      <c r="M824" s="107">
        <v>11039.9112</v>
      </c>
      <c r="N824" s="107">
        <v>33119.7336</v>
      </c>
      <c r="O824" s="107">
        <v>39743.680319999999</v>
      </c>
      <c r="P824" s="109">
        <v>873372.25631999993</v>
      </c>
      <c r="Q824" s="107"/>
      <c r="R824" s="107">
        <v>2156698.7699999996</v>
      </c>
      <c r="S824" s="107">
        <v>4950384</v>
      </c>
      <c r="T824" s="110">
        <v>7107082.7699999996</v>
      </c>
      <c r="U824" s="110">
        <v>7980455.0263199992</v>
      </c>
    </row>
    <row r="825" spans="1:21" ht="22.5" x14ac:dyDescent="0.2">
      <c r="A825" s="103" t="s">
        <v>1278</v>
      </c>
      <c r="B825" s="103" t="s">
        <v>1277</v>
      </c>
      <c r="C825" s="104"/>
      <c r="D825" s="104"/>
      <c r="E825" s="105">
        <v>1</v>
      </c>
      <c r="F825" s="106">
        <v>17170.919999999998</v>
      </c>
      <c r="G825" s="106">
        <v>206051.03999999998</v>
      </c>
      <c r="H825" s="107">
        <v>23084.639999999999</v>
      </c>
      <c r="I825" s="107">
        <v>2861.8199999999997</v>
      </c>
      <c r="J825" s="107">
        <v>28618.199999999997</v>
      </c>
      <c r="K825" s="108">
        <v>23695.869599999998</v>
      </c>
      <c r="L825" s="107">
        <v>6181.5311999999994</v>
      </c>
      <c r="M825" s="107">
        <v>4121.0207999999993</v>
      </c>
      <c r="N825" s="107">
        <v>12363.062399999999</v>
      </c>
      <c r="O825" s="107">
        <v>14835.674879999997</v>
      </c>
      <c r="P825" s="109">
        <v>321812.85888000001</v>
      </c>
      <c r="Q825" s="107"/>
      <c r="R825" s="107">
        <v>22999.815000000002</v>
      </c>
      <c r="S825" s="107">
        <v>54720</v>
      </c>
      <c r="T825" s="110">
        <v>77719.815000000002</v>
      </c>
      <c r="U825" s="110">
        <v>399532.67388000002</v>
      </c>
    </row>
    <row r="826" spans="1:21" ht="22.5" x14ac:dyDescent="0.2">
      <c r="A826" s="103" t="s">
        <v>1074</v>
      </c>
      <c r="B826" s="103" t="s">
        <v>1277</v>
      </c>
      <c r="C826" s="104"/>
      <c r="D826" s="104"/>
      <c r="E826" s="105">
        <v>4</v>
      </c>
      <c r="F826" s="106">
        <v>52077.96</v>
      </c>
      <c r="G826" s="106">
        <v>624935.52</v>
      </c>
      <c r="H826" s="107">
        <v>80796.239999999991</v>
      </c>
      <c r="I826" s="107">
        <v>8679.66</v>
      </c>
      <c r="J826" s="107">
        <v>86796.6</v>
      </c>
      <c r="K826" s="108">
        <v>71867.584799999997</v>
      </c>
      <c r="L826" s="107">
        <v>18748.065600000002</v>
      </c>
      <c r="M826" s="107">
        <v>12498.7104</v>
      </c>
      <c r="N826" s="107">
        <v>37496.131200000003</v>
      </c>
      <c r="O826" s="107">
        <v>44995.357439999992</v>
      </c>
      <c r="P826" s="109">
        <v>986813.86943999981</v>
      </c>
      <c r="Q826" s="107"/>
      <c r="R826" s="107">
        <v>8585.4599999999991</v>
      </c>
      <c r="S826" s="107">
        <v>18240</v>
      </c>
      <c r="T826" s="110">
        <v>26825.46</v>
      </c>
      <c r="U826" s="110">
        <v>1013639.3294399998</v>
      </c>
    </row>
    <row r="827" spans="1:21" ht="22.5" x14ac:dyDescent="0.2">
      <c r="A827" s="103" t="s">
        <v>1053</v>
      </c>
      <c r="B827" s="103" t="s">
        <v>1277</v>
      </c>
      <c r="C827" s="104"/>
      <c r="D827" s="104"/>
      <c r="E827" s="105">
        <v>10</v>
      </c>
      <c r="F827" s="106">
        <v>193060.18</v>
      </c>
      <c r="G827" s="106">
        <v>2316722.1599999997</v>
      </c>
      <c r="H827" s="107">
        <v>184677.12</v>
      </c>
      <c r="I827" s="107">
        <v>32176.696666666678</v>
      </c>
      <c r="J827" s="107">
        <v>321766.96666666667</v>
      </c>
      <c r="K827" s="108">
        <v>266423.04840000003</v>
      </c>
      <c r="L827" s="107">
        <v>69501.664800000013</v>
      </c>
      <c r="M827" s="107">
        <v>46334.443200000009</v>
      </c>
      <c r="N827" s="107">
        <v>139003.32960000003</v>
      </c>
      <c r="O827" s="107">
        <v>166803.99551999997</v>
      </c>
      <c r="P827" s="109">
        <v>3543409.4248533333</v>
      </c>
      <c r="Q827" s="107"/>
      <c r="R827" s="107">
        <v>26038.98</v>
      </c>
      <c r="S827" s="107">
        <v>54720</v>
      </c>
      <c r="T827" s="110">
        <v>80758.98</v>
      </c>
      <c r="U827" s="110">
        <v>3624168.4048533333</v>
      </c>
    </row>
    <row r="828" spans="1:21" ht="22.5" x14ac:dyDescent="0.2">
      <c r="A828" s="103" t="s">
        <v>1042</v>
      </c>
      <c r="B828" s="103" t="s">
        <v>1277</v>
      </c>
      <c r="C828" s="104"/>
      <c r="D828" s="104"/>
      <c r="E828" s="105">
        <v>11</v>
      </c>
      <c r="F828" s="106">
        <v>219463.55999999997</v>
      </c>
      <c r="G828" s="106">
        <v>2633562.7200000002</v>
      </c>
      <c r="H828" s="107">
        <v>215456.64000000001</v>
      </c>
      <c r="I828" s="107">
        <v>36577.26</v>
      </c>
      <c r="J828" s="107">
        <v>365772.6</v>
      </c>
      <c r="K828" s="108">
        <v>302859.71279999992</v>
      </c>
      <c r="L828" s="107">
        <v>79006.881599999993</v>
      </c>
      <c r="M828" s="107">
        <v>52671.254399999983</v>
      </c>
      <c r="N828" s="107">
        <v>158013.76319999999</v>
      </c>
      <c r="O828" s="107">
        <v>189616.51583999995</v>
      </c>
      <c r="P828" s="109">
        <v>4033537.3478399999</v>
      </c>
      <c r="Q828" s="107"/>
      <c r="R828" s="107">
        <v>96530.09</v>
      </c>
      <c r="S828" s="107">
        <v>219408</v>
      </c>
      <c r="T828" s="110">
        <v>315938.08999999997</v>
      </c>
      <c r="U828" s="110">
        <v>4349475.4378399998</v>
      </c>
    </row>
    <row r="829" spans="1:21" ht="22.5" x14ac:dyDescent="0.2">
      <c r="A829" s="103" t="s">
        <v>1037</v>
      </c>
      <c r="B829" s="103" t="s">
        <v>1277</v>
      </c>
      <c r="C829" s="104"/>
      <c r="D829" s="104"/>
      <c r="E829" s="105">
        <v>34</v>
      </c>
      <c r="F829" s="106">
        <v>734105.38000000024</v>
      </c>
      <c r="G829" s="106">
        <v>8809264.5599999968</v>
      </c>
      <c r="H829" s="107">
        <v>819504.71999999986</v>
      </c>
      <c r="I829" s="107">
        <v>122350.89666666658</v>
      </c>
      <c r="J829" s="107">
        <v>1223508.9666666663</v>
      </c>
      <c r="K829" s="108">
        <v>1013065.4243999996</v>
      </c>
      <c r="L829" s="107">
        <v>264277.93680000002</v>
      </c>
      <c r="M829" s="107">
        <v>176185.29119999992</v>
      </c>
      <c r="N829" s="107">
        <v>528555.87360000005</v>
      </c>
      <c r="O829" s="107">
        <v>634267.04832000018</v>
      </c>
      <c r="P829" s="109">
        <v>13590980.717653332</v>
      </c>
      <c r="Q829" s="107"/>
      <c r="R829" s="107">
        <v>109731.77999999998</v>
      </c>
      <c r="S829" s="107">
        <v>266832</v>
      </c>
      <c r="T829" s="110">
        <v>376563.77999999997</v>
      </c>
      <c r="U829" s="110">
        <v>13967544.497653332</v>
      </c>
    </row>
    <row r="830" spans="1:21" ht="22.5" x14ac:dyDescent="0.2">
      <c r="A830" s="103" t="s">
        <v>1167</v>
      </c>
      <c r="B830" s="103" t="s">
        <v>1277</v>
      </c>
      <c r="C830" s="104"/>
      <c r="D830" s="104"/>
      <c r="E830" s="105">
        <v>1</v>
      </c>
      <c r="F830" s="106">
        <v>21577.06</v>
      </c>
      <c r="G830" s="106">
        <v>258924.72000000003</v>
      </c>
      <c r="H830" s="107">
        <v>26932.079999999994</v>
      </c>
      <c r="I830" s="107">
        <v>3596.1766666666672</v>
      </c>
      <c r="J830" s="107">
        <v>35961.76666666667</v>
      </c>
      <c r="K830" s="108">
        <v>29776.342800000006</v>
      </c>
      <c r="L830" s="107">
        <v>7767.7416000000003</v>
      </c>
      <c r="M830" s="107">
        <v>5178.4944000000005</v>
      </c>
      <c r="N830" s="107">
        <v>15535.483200000001</v>
      </c>
      <c r="O830" s="107">
        <v>18642.579840000002</v>
      </c>
      <c r="P830" s="109">
        <v>402315.38517333346</v>
      </c>
      <c r="Q830" s="107"/>
      <c r="R830" s="107">
        <v>367052.69000000012</v>
      </c>
      <c r="S830" s="107">
        <v>806208</v>
      </c>
      <c r="T830" s="110">
        <v>1173260.6900000002</v>
      </c>
      <c r="U830" s="110">
        <v>1575576.0751733338</v>
      </c>
    </row>
    <row r="831" spans="1:21" ht="22.5" x14ac:dyDescent="0.2">
      <c r="A831" s="103" t="s">
        <v>1043</v>
      </c>
      <c r="B831" s="103" t="s">
        <v>1277</v>
      </c>
      <c r="C831" s="104"/>
      <c r="D831" s="104"/>
      <c r="E831" s="105">
        <v>3</v>
      </c>
      <c r="F831" s="106">
        <v>56973.3</v>
      </c>
      <c r="G831" s="106">
        <v>683679.6</v>
      </c>
      <c r="H831" s="107">
        <v>76948.799999999988</v>
      </c>
      <c r="I831" s="107">
        <v>9495.5500000000011</v>
      </c>
      <c r="J831" s="107">
        <v>94955.5</v>
      </c>
      <c r="K831" s="108">
        <v>78623.15400000001</v>
      </c>
      <c r="L831" s="107">
        <v>20510.387999999999</v>
      </c>
      <c r="M831" s="107">
        <v>13673.592000000001</v>
      </c>
      <c r="N831" s="107">
        <v>41020.775999999998</v>
      </c>
      <c r="O831" s="107">
        <v>49224.931199999992</v>
      </c>
      <c r="P831" s="109">
        <v>1068132.2911999999</v>
      </c>
      <c r="Q831" s="107"/>
      <c r="R831" s="107">
        <v>10788.53</v>
      </c>
      <c r="S831" s="107">
        <v>23712</v>
      </c>
      <c r="T831" s="110">
        <v>34500.53</v>
      </c>
      <c r="U831" s="110">
        <v>1102632.8211999999</v>
      </c>
    </row>
    <row r="832" spans="1:21" ht="22.5" x14ac:dyDescent="0.2">
      <c r="A832" s="103" t="s">
        <v>1056</v>
      </c>
      <c r="B832" s="103" t="s">
        <v>1277</v>
      </c>
      <c r="C832" s="104"/>
      <c r="D832" s="104"/>
      <c r="E832" s="105">
        <v>1</v>
      </c>
      <c r="F832" s="106">
        <v>17600.080000000002</v>
      </c>
      <c r="G832" s="106">
        <v>211200.96000000002</v>
      </c>
      <c r="H832" s="107">
        <v>11542.32</v>
      </c>
      <c r="I832" s="107">
        <v>2933.3466666666673</v>
      </c>
      <c r="J832" s="107">
        <v>29333.466666666671</v>
      </c>
      <c r="K832" s="108">
        <v>24288.110400000005</v>
      </c>
      <c r="L832" s="107">
        <v>6336.0288</v>
      </c>
      <c r="M832" s="107">
        <v>4224.0192000000006</v>
      </c>
      <c r="N832" s="107">
        <v>12672.0576</v>
      </c>
      <c r="O832" s="107">
        <v>15206.46912</v>
      </c>
      <c r="P832" s="109">
        <v>317736.77845333336</v>
      </c>
      <c r="Q832" s="107"/>
      <c r="R832" s="107">
        <v>28486.65</v>
      </c>
      <c r="S832" s="107">
        <v>71136</v>
      </c>
      <c r="T832" s="110">
        <v>99622.65</v>
      </c>
      <c r="U832" s="110">
        <v>417359.42845333333</v>
      </c>
    </row>
    <row r="833" spans="1:21" ht="22.5" x14ac:dyDescent="0.2">
      <c r="A833" s="103" t="s">
        <v>1057</v>
      </c>
      <c r="B833" s="103" t="s">
        <v>1277</v>
      </c>
      <c r="C833" s="104"/>
      <c r="D833" s="104"/>
      <c r="E833" s="105">
        <v>6</v>
      </c>
      <c r="F833" s="106">
        <v>99130</v>
      </c>
      <c r="G833" s="106">
        <v>1189560</v>
      </c>
      <c r="H833" s="107">
        <v>46169.279999999999</v>
      </c>
      <c r="I833" s="107">
        <v>16521.666666666668</v>
      </c>
      <c r="J833" s="107">
        <v>165216.66666666666</v>
      </c>
      <c r="K833" s="108">
        <v>136799.4</v>
      </c>
      <c r="L833" s="107">
        <v>35686.800000000003</v>
      </c>
      <c r="M833" s="107">
        <v>23791.199999999997</v>
      </c>
      <c r="N833" s="107">
        <v>71373.600000000006</v>
      </c>
      <c r="O833" s="107">
        <v>85648.320000000007</v>
      </c>
      <c r="P833" s="109">
        <v>1770766.9333333336</v>
      </c>
      <c r="Q833" s="107"/>
      <c r="R833" s="107">
        <v>8800.0400000000009</v>
      </c>
      <c r="S833" s="107">
        <v>23712</v>
      </c>
      <c r="T833" s="110">
        <v>32512.04</v>
      </c>
      <c r="U833" s="110">
        <v>1803278.9733333336</v>
      </c>
    </row>
    <row r="834" spans="1:21" ht="22.5" x14ac:dyDescent="0.2">
      <c r="A834" s="103" t="s">
        <v>1115</v>
      </c>
      <c r="B834" s="103" t="s">
        <v>1277</v>
      </c>
      <c r="C834" s="104"/>
      <c r="D834" s="104"/>
      <c r="E834" s="105">
        <v>9</v>
      </c>
      <c r="F834" s="106">
        <v>155214</v>
      </c>
      <c r="G834" s="106">
        <v>1862568</v>
      </c>
      <c r="H834" s="107">
        <v>57711.6</v>
      </c>
      <c r="I834" s="107">
        <v>25868.999999999996</v>
      </c>
      <c r="J834" s="107">
        <v>258690.00000000003</v>
      </c>
      <c r="K834" s="108">
        <v>214195.32000000004</v>
      </c>
      <c r="L834" s="107">
        <v>55877.039999999986</v>
      </c>
      <c r="M834" s="107">
        <v>37251.360000000001</v>
      </c>
      <c r="N834" s="107">
        <v>111754.07999999997</v>
      </c>
      <c r="O834" s="107">
        <v>134104.89599999998</v>
      </c>
      <c r="P834" s="109">
        <v>2758021.2960000001</v>
      </c>
      <c r="Q834" s="107"/>
      <c r="R834" s="107">
        <v>49565</v>
      </c>
      <c r="S834" s="107">
        <v>142272</v>
      </c>
      <c r="T834" s="110">
        <v>191837</v>
      </c>
      <c r="U834" s="110">
        <v>2949858.2960000001</v>
      </c>
    </row>
    <row r="835" spans="1:21" ht="22.5" x14ac:dyDescent="0.2">
      <c r="A835" s="103" t="s">
        <v>1228</v>
      </c>
      <c r="B835" s="103" t="s">
        <v>1277</v>
      </c>
      <c r="C835" s="104"/>
      <c r="D835" s="104"/>
      <c r="E835" s="105">
        <v>1</v>
      </c>
      <c r="F835" s="106">
        <v>20078.73</v>
      </c>
      <c r="G835" s="106">
        <v>240944.76</v>
      </c>
      <c r="H835" s="107">
        <v>23084.639999999999</v>
      </c>
      <c r="I835" s="107">
        <v>3346.4550000000004</v>
      </c>
      <c r="J835" s="107">
        <v>33464.550000000003</v>
      </c>
      <c r="K835" s="108">
        <v>27708.647400000002</v>
      </c>
      <c r="L835" s="107">
        <v>7228.3428000000004</v>
      </c>
      <c r="M835" s="107">
        <v>4818.8951999999999</v>
      </c>
      <c r="N835" s="107">
        <v>14456.685600000001</v>
      </c>
      <c r="O835" s="107">
        <v>17348.022720000001</v>
      </c>
      <c r="P835" s="109">
        <v>372400.99872000009</v>
      </c>
      <c r="Q835" s="107"/>
      <c r="R835" s="107">
        <v>77607</v>
      </c>
      <c r="S835" s="107">
        <v>219408</v>
      </c>
      <c r="T835" s="110">
        <v>297015</v>
      </c>
      <c r="U835" s="110">
        <v>669415.99872000003</v>
      </c>
    </row>
    <row r="836" spans="1:21" ht="22.5" x14ac:dyDescent="0.2">
      <c r="A836" s="103" t="s">
        <v>1102</v>
      </c>
      <c r="B836" s="103" t="s">
        <v>1277</v>
      </c>
      <c r="C836" s="104"/>
      <c r="D836" s="104"/>
      <c r="E836" s="105">
        <v>1</v>
      </c>
      <c r="F836" s="106">
        <v>17655.5</v>
      </c>
      <c r="G836" s="106">
        <v>211866</v>
      </c>
      <c r="H836" s="107">
        <v>0</v>
      </c>
      <c r="I836" s="107">
        <v>2942.5833333333335</v>
      </c>
      <c r="J836" s="107">
        <v>29425.833333333332</v>
      </c>
      <c r="K836" s="108">
        <v>24364.59</v>
      </c>
      <c r="L836" s="107">
        <v>6355.98</v>
      </c>
      <c r="M836" s="107">
        <v>4237.32</v>
      </c>
      <c r="N836" s="107">
        <v>12711.96</v>
      </c>
      <c r="O836" s="107">
        <v>15254.351999999999</v>
      </c>
      <c r="P836" s="109">
        <v>307158.61866666673</v>
      </c>
      <c r="Q836" s="107"/>
      <c r="R836" s="107">
        <v>10039.365</v>
      </c>
      <c r="S836" s="107">
        <v>23712</v>
      </c>
      <c r="T836" s="110">
        <v>33751.364999999998</v>
      </c>
      <c r="U836" s="110">
        <v>340909.98366666673</v>
      </c>
    </row>
    <row r="837" spans="1:21" ht="22.5" x14ac:dyDescent="0.2">
      <c r="A837" s="103" t="s">
        <v>1103</v>
      </c>
      <c r="B837" s="103" t="s">
        <v>1277</v>
      </c>
      <c r="C837" s="104"/>
      <c r="D837" s="104"/>
      <c r="E837" s="105">
        <v>1</v>
      </c>
      <c r="F837" s="106">
        <v>21927.5</v>
      </c>
      <c r="G837" s="106">
        <v>263130</v>
      </c>
      <c r="H837" s="107">
        <v>0</v>
      </c>
      <c r="I837" s="107">
        <v>3654.583333333333</v>
      </c>
      <c r="J837" s="107">
        <v>36545.833333333328</v>
      </c>
      <c r="K837" s="108">
        <v>30259.95</v>
      </c>
      <c r="L837" s="107">
        <v>7893.9</v>
      </c>
      <c r="M837" s="107">
        <v>5262.6</v>
      </c>
      <c r="N837" s="107">
        <v>15787.8</v>
      </c>
      <c r="O837" s="107">
        <v>18945.359999999997</v>
      </c>
      <c r="P837" s="109">
        <v>381480.02666666661</v>
      </c>
      <c r="Q837" s="107"/>
      <c r="R837" s="107">
        <v>8827.75</v>
      </c>
      <c r="S837" s="107">
        <v>23712</v>
      </c>
      <c r="T837" s="110">
        <v>32539.75</v>
      </c>
      <c r="U837" s="110">
        <v>414019.77666666661</v>
      </c>
    </row>
    <row r="838" spans="1:21" ht="22.5" x14ac:dyDescent="0.2">
      <c r="A838" s="103" t="s">
        <v>1116</v>
      </c>
      <c r="B838" s="103" t="s">
        <v>1277</v>
      </c>
      <c r="C838" s="104"/>
      <c r="D838" s="104"/>
      <c r="E838" s="105">
        <v>2</v>
      </c>
      <c r="F838" s="106">
        <v>18768.79</v>
      </c>
      <c r="G838" s="106">
        <v>225225.48</v>
      </c>
      <c r="H838" s="107">
        <v>0</v>
      </c>
      <c r="I838" s="107">
        <v>3128.1316666666671</v>
      </c>
      <c r="J838" s="107">
        <v>31281.316666666669</v>
      </c>
      <c r="K838" s="108">
        <v>25900.930200000003</v>
      </c>
      <c r="L838" s="107">
        <v>6756.7644</v>
      </c>
      <c r="M838" s="107">
        <v>4504.5096000000003</v>
      </c>
      <c r="N838" s="107">
        <v>13513.5288</v>
      </c>
      <c r="O838" s="107">
        <v>16216.234559999999</v>
      </c>
      <c r="P838" s="109">
        <v>326526.89589333336</v>
      </c>
      <c r="Q838" s="107"/>
      <c r="R838" s="107">
        <v>10963.75</v>
      </c>
      <c r="S838" s="107">
        <v>18240</v>
      </c>
      <c r="T838" s="110">
        <v>29203.75</v>
      </c>
      <c r="U838" s="110">
        <v>355730.64589333336</v>
      </c>
    </row>
    <row r="839" spans="1:21" ht="22.5" x14ac:dyDescent="0.2">
      <c r="A839" s="103" t="s">
        <v>1279</v>
      </c>
      <c r="B839" s="103" t="s">
        <v>1277</v>
      </c>
      <c r="C839" s="104"/>
      <c r="D839" s="104"/>
      <c r="E839" s="105">
        <v>24</v>
      </c>
      <c r="F839" s="106">
        <v>317123.62000000005</v>
      </c>
      <c r="G839" s="106">
        <v>3805483.4400000004</v>
      </c>
      <c r="H839" s="107">
        <v>492472.32000000007</v>
      </c>
      <c r="I839" s="107">
        <v>52853.936666666661</v>
      </c>
      <c r="J839" s="107">
        <v>528539.36666666681</v>
      </c>
      <c r="K839" s="108">
        <v>437630.59559999994</v>
      </c>
      <c r="L839" s="107">
        <v>114164.50319999998</v>
      </c>
      <c r="M839" s="107">
        <v>76109.668800000043</v>
      </c>
      <c r="N839" s="107">
        <v>228329.00639999995</v>
      </c>
      <c r="O839" s="107">
        <v>273994.80767999991</v>
      </c>
      <c r="P839" s="109">
        <v>6009577.6450133342</v>
      </c>
      <c r="Q839" s="107"/>
      <c r="R839" s="107">
        <v>9384.3950000000004</v>
      </c>
      <c r="S839" s="107">
        <v>18240</v>
      </c>
      <c r="T839" s="110">
        <v>27624.395</v>
      </c>
      <c r="U839" s="110">
        <v>6037202.0400133338</v>
      </c>
    </row>
    <row r="840" spans="1:21" ht="22.5" x14ac:dyDescent="0.2">
      <c r="A840" s="103" t="s">
        <v>1280</v>
      </c>
      <c r="B840" s="103" t="s">
        <v>1277</v>
      </c>
      <c r="C840" s="104"/>
      <c r="D840" s="104"/>
      <c r="E840" s="105">
        <v>8</v>
      </c>
      <c r="F840" s="106">
        <v>122903.36</v>
      </c>
      <c r="G840" s="106">
        <v>1474840.3200000003</v>
      </c>
      <c r="H840" s="107">
        <v>69253.919999999984</v>
      </c>
      <c r="I840" s="107">
        <v>20483.893333333333</v>
      </c>
      <c r="J840" s="107">
        <v>204838.93333333329</v>
      </c>
      <c r="K840" s="108">
        <v>169606.63679999998</v>
      </c>
      <c r="L840" s="107">
        <v>44245.209600000009</v>
      </c>
      <c r="M840" s="107">
        <v>29496.806400000001</v>
      </c>
      <c r="N840" s="107">
        <v>88490.419200000018</v>
      </c>
      <c r="O840" s="107">
        <v>106188.50304</v>
      </c>
      <c r="P840" s="109">
        <v>2207444.6417066664</v>
      </c>
      <c r="Q840" s="107"/>
      <c r="R840" s="107">
        <v>158561.81000000003</v>
      </c>
      <c r="S840" s="107">
        <v>425520</v>
      </c>
      <c r="T840" s="110">
        <v>584081.81000000006</v>
      </c>
      <c r="U840" s="110">
        <v>2791526.4517066665</v>
      </c>
    </row>
    <row r="841" spans="1:21" ht="22.5" x14ac:dyDescent="0.2">
      <c r="A841" s="103" t="s">
        <v>1047</v>
      </c>
      <c r="B841" s="103" t="s">
        <v>1277</v>
      </c>
      <c r="C841" s="104"/>
      <c r="D841" s="104"/>
      <c r="E841" s="105">
        <v>1</v>
      </c>
      <c r="F841" s="106">
        <v>57558.8</v>
      </c>
      <c r="G841" s="106">
        <v>690705.60000000009</v>
      </c>
      <c r="H841" s="107">
        <v>0</v>
      </c>
      <c r="I841" s="107">
        <v>9593.133333333335</v>
      </c>
      <c r="J841" s="107">
        <v>95931.333333333343</v>
      </c>
      <c r="K841" s="108">
        <v>79431.144000000015</v>
      </c>
      <c r="L841" s="107">
        <v>20721.168000000001</v>
      </c>
      <c r="M841" s="107">
        <v>13814.112000000003</v>
      </c>
      <c r="N841" s="107">
        <v>41442.336000000003</v>
      </c>
      <c r="O841" s="107">
        <v>49730.803200000002</v>
      </c>
      <c r="P841" s="109">
        <v>1001369.6298666666</v>
      </c>
      <c r="Q841" s="107"/>
      <c r="R841" s="107">
        <v>61451.68</v>
      </c>
      <c r="S841" s="107">
        <v>145920</v>
      </c>
      <c r="T841" s="110">
        <v>207371.68</v>
      </c>
      <c r="U841" s="110">
        <v>1208741.3098666666</v>
      </c>
    </row>
    <row r="842" spans="1:21" ht="22.5" x14ac:dyDescent="0.2">
      <c r="A842" s="103" t="s">
        <v>1048</v>
      </c>
      <c r="B842" s="103" t="s">
        <v>1277</v>
      </c>
      <c r="C842" s="104"/>
      <c r="D842" s="104"/>
      <c r="E842" s="105">
        <v>3</v>
      </c>
      <c r="F842" s="106">
        <v>136778.94</v>
      </c>
      <c r="G842" s="106">
        <v>1641347.28</v>
      </c>
      <c r="H842" s="107">
        <v>0</v>
      </c>
      <c r="I842" s="107">
        <v>22796.49</v>
      </c>
      <c r="J842" s="107">
        <v>227964.90000000002</v>
      </c>
      <c r="K842" s="108">
        <v>188754.93720000001</v>
      </c>
      <c r="L842" s="107">
        <v>49240.418399999995</v>
      </c>
      <c r="M842" s="107">
        <v>32826.945600000006</v>
      </c>
      <c r="N842" s="107">
        <v>98480.83679999999</v>
      </c>
      <c r="O842" s="107">
        <v>118177.00416</v>
      </c>
      <c r="P842" s="109">
        <v>2379588.8121600002</v>
      </c>
      <c r="Q842" s="107"/>
      <c r="R842" s="107">
        <v>0</v>
      </c>
      <c r="S842" s="107">
        <v>0</v>
      </c>
      <c r="T842" s="110">
        <v>0</v>
      </c>
      <c r="U842" s="110">
        <v>2379588.8121600002</v>
      </c>
    </row>
    <row r="843" spans="1:21" ht="22.5" x14ac:dyDescent="0.2">
      <c r="A843" s="103" t="s">
        <v>1281</v>
      </c>
      <c r="B843" s="103" t="s">
        <v>1277</v>
      </c>
      <c r="C843" s="104"/>
      <c r="D843" s="104"/>
      <c r="E843" s="105">
        <v>2</v>
      </c>
      <c r="F843" s="106">
        <v>46390.94</v>
      </c>
      <c r="G843" s="106">
        <v>556691.28</v>
      </c>
      <c r="H843" s="107">
        <v>53864.159999999989</v>
      </c>
      <c r="I843" s="107">
        <v>7731.8233333333337</v>
      </c>
      <c r="J843" s="107">
        <v>77318.233333333337</v>
      </c>
      <c r="K843" s="108">
        <v>64019.497199999998</v>
      </c>
      <c r="L843" s="107">
        <v>16700.738399999998</v>
      </c>
      <c r="M843" s="107">
        <v>11133.8256</v>
      </c>
      <c r="N843" s="107">
        <v>33401.476799999997</v>
      </c>
      <c r="O843" s="107">
        <v>40081.772159999993</v>
      </c>
      <c r="P843" s="109">
        <v>860942.8068266667</v>
      </c>
      <c r="Q843" s="107"/>
      <c r="R843" s="107">
        <v>0</v>
      </c>
      <c r="S843" s="107">
        <v>0</v>
      </c>
      <c r="T843" s="110">
        <v>0</v>
      </c>
      <c r="U843" s="110">
        <v>860942.8068266667</v>
      </c>
    </row>
    <row r="844" spans="1:21" ht="22.5" x14ac:dyDescent="0.2">
      <c r="A844" s="103" t="s">
        <v>1282</v>
      </c>
      <c r="B844" s="103" t="s">
        <v>1277</v>
      </c>
      <c r="C844" s="104"/>
      <c r="D844" s="104"/>
      <c r="E844" s="105">
        <v>1</v>
      </c>
      <c r="F844" s="106">
        <v>0</v>
      </c>
      <c r="G844" s="106">
        <v>0</v>
      </c>
      <c r="H844" s="107">
        <v>0</v>
      </c>
      <c r="I844" s="107">
        <v>0</v>
      </c>
      <c r="J844" s="107">
        <v>0</v>
      </c>
      <c r="K844" s="108">
        <v>0</v>
      </c>
      <c r="L844" s="107">
        <v>0</v>
      </c>
      <c r="M844" s="107">
        <v>0</v>
      </c>
      <c r="N844" s="107">
        <v>0</v>
      </c>
      <c r="O844" s="107">
        <v>0</v>
      </c>
      <c r="P844" s="109">
        <v>0</v>
      </c>
      <c r="Q844" s="107"/>
      <c r="R844" s="107">
        <v>23195.47</v>
      </c>
      <c r="S844" s="107">
        <v>36480</v>
      </c>
      <c r="T844" s="110">
        <v>59675.47</v>
      </c>
      <c r="U844" s="110">
        <v>59675.47</v>
      </c>
    </row>
    <row r="845" spans="1:21" ht="22.5" x14ac:dyDescent="0.2">
      <c r="A845" s="103" t="s">
        <v>1283</v>
      </c>
      <c r="B845" s="103" t="s">
        <v>1277</v>
      </c>
      <c r="C845" s="104"/>
      <c r="D845" s="104"/>
      <c r="E845" s="105">
        <v>6</v>
      </c>
      <c r="F845" s="106">
        <v>75075.679999999993</v>
      </c>
      <c r="G845" s="106">
        <v>900908.15999999992</v>
      </c>
      <c r="H845" s="107">
        <v>19237.199999999997</v>
      </c>
      <c r="I845" s="107">
        <v>12512.613333333333</v>
      </c>
      <c r="J845" s="107">
        <v>125126.13333333332</v>
      </c>
      <c r="K845" s="108">
        <v>103604.4384</v>
      </c>
      <c r="L845" s="107">
        <v>27027.244799999997</v>
      </c>
      <c r="M845" s="107">
        <v>18018.163199999999</v>
      </c>
      <c r="N845" s="107">
        <v>54054.489599999994</v>
      </c>
      <c r="O845" s="107">
        <v>64865.387519999989</v>
      </c>
      <c r="P845" s="109">
        <v>1325353.8301866665</v>
      </c>
      <c r="Q845" s="107"/>
      <c r="R845" s="107">
        <v>0</v>
      </c>
      <c r="S845" s="107">
        <v>0</v>
      </c>
      <c r="T845" s="110">
        <v>0</v>
      </c>
      <c r="U845" s="110">
        <v>1325353.8301866665</v>
      </c>
    </row>
    <row r="846" spans="1:21" ht="22.5" x14ac:dyDescent="0.2">
      <c r="A846" s="103" t="s">
        <v>1239</v>
      </c>
      <c r="B846" s="103" t="s">
        <v>1277</v>
      </c>
      <c r="C846" s="104"/>
      <c r="D846" s="104"/>
      <c r="E846" s="105">
        <v>1</v>
      </c>
      <c r="F846" s="106">
        <v>18437.53</v>
      </c>
      <c r="G846" s="106">
        <v>221250.36</v>
      </c>
      <c r="H846" s="107">
        <v>23084.639999999999</v>
      </c>
      <c r="I846" s="107">
        <v>3072.9216666666671</v>
      </c>
      <c r="J846" s="107">
        <v>30729.216666666667</v>
      </c>
      <c r="K846" s="108">
        <v>25443.791399999998</v>
      </c>
      <c r="L846" s="107">
        <v>6637.5107999999991</v>
      </c>
      <c r="M846" s="107">
        <v>4425.0072</v>
      </c>
      <c r="N846" s="107">
        <v>13275.021599999998</v>
      </c>
      <c r="O846" s="107">
        <v>15930.025919999998</v>
      </c>
      <c r="P846" s="109">
        <v>343848.49525333324</v>
      </c>
      <c r="Q846" s="107"/>
      <c r="R846" s="107">
        <v>37537.839999999997</v>
      </c>
      <c r="S846" s="107">
        <v>72960</v>
      </c>
      <c r="T846" s="110">
        <v>110497.84</v>
      </c>
      <c r="U846" s="110">
        <v>454346.33525333321</v>
      </c>
    </row>
    <row r="847" spans="1:21" ht="22.5" x14ac:dyDescent="0.2">
      <c r="A847" s="103" t="s">
        <v>1068</v>
      </c>
      <c r="B847" s="103" t="s">
        <v>1277</v>
      </c>
      <c r="C847" s="104"/>
      <c r="D847" s="104"/>
      <c r="E847" s="105">
        <v>1</v>
      </c>
      <c r="F847" s="106">
        <v>20386.11</v>
      </c>
      <c r="G847" s="106">
        <v>244633.32</v>
      </c>
      <c r="H847" s="107">
        <v>26932.079999999994</v>
      </c>
      <c r="I847" s="107">
        <v>3397.6849999999999</v>
      </c>
      <c r="J847" s="107">
        <v>33976.85</v>
      </c>
      <c r="K847" s="108">
        <v>28132.831800000004</v>
      </c>
      <c r="L847" s="107">
        <v>7338.9996000000001</v>
      </c>
      <c r="M847" s="107">
        <v>4892.6664000000001</v>
      </c>
      <c r="N847" s="107">
        <v>14677.9992</v>
      </c>
      <c r="O847" s="107">
        <v>17613.599040000001</v>
      </c>
      <c r="P847" s="109">
        <v>381596.03103999997</v>
      </c>
      <c r="Q847" s="107"/>
      <c r="R847" s="107">
        <v>9218.7649999999994</v>
      </c>
      <c r="S847" s="107">
        <v>18240</v>
      </c>
      <c r="T847" s="110">
        <v>27458.764999999999</v>
      </c>
      <c r="U847" s="110">
        <v>409054.79603999999</v>
      </c>
    </row>
    <row r="848" spans="1:21" ht="22.5" x14ac:dyDescent="0.2">
      <c r="A848" s="103" t="s">
        <v>1185</v>
      </c>
      <c r="B848" s="103" t="s">
        <v>1277</v>
      </c>
      <c r="C848" s="104"/>
      <c r="D848" s="104"/>
      <c r="E848" s="105">
        <v>2</v>
      </c>
      <c r="F848" s="106">
        <v>26498.12</v>
      </c>
      <c r="G848" s="106">
        <v>317977.44</v>
      </c>
      <c r="H848" s="107">
        <v>19237.199999999997</v>
      </c>
      <c r="I848" s="107">
        <v>4416.3533333333335</v>
      </c>
      <c r="J848" s="107">
        <v>44163.533333333333</v>
      </c>
      <c r="K848" s="108">
        <v>36567.405599999998</v>
      </c>
      <c r="L848" s="107">
        <v>9539.3231999999989</v>
      </c>
      <c r="M848" s="107">
        <v>6359.5488000000005</v>
      </c>
      <c r="N848" s="107">
        <v>19078.646399999998</v>
      </c>
      <c r="O848" s="107">
        <v>22894.375679999997</v>
      </c>
      <c r="P848" s="109">
        <v>480233.82634666661</v>
      </c>
      <c r="Q848" s="107"/>
      <c r="R848" s="107">
        <v>10193.055</v>
      </c>
      <c r="S848" s="107">
        <v>18240</v>
      </c>
      <c r="T848" s="110">
        <v>28433.055</v>
      </c>
      <c r="U848" s="110">
        <v>508666.8813466666</v>
      </c>
    </row>
    <row r="849" spans="1:21" ht="22.5" x14ac:dyDescent="0.2">
      <c r="A849" s="103" t="s">
        <v>1082</v>
      </c>
      <c r="B849" s="103" t="s">
        <v>1277</v>
      </c>
      <c r="C849" s="104"/>
      <c r="D849" s="104"/>
      <c r="E849" s="105">
        <v>1</v>
      </c>
      <c r="F849" s="106">
        <v>19615.990000000002</v>
      </c>
      <c r="G849" s="106">
        <v>235391.88</v>
      </c>
      <c r="H849" s="107">
        <v>23084.639999999999</v>
      </c>
      <c r="I849" s="107">
        <v>3269.3316666666669</v>
      </c>
      <c r="J849" s="107">
        <v>32693.316666666669</v>
      </c>
      <c r="K849" s="108">
        <v>27070.066200000001</v>
      </c>
      <c r="L849" s="107">
        <v>7061.7564000000002</v>
      </c>
      <c r="M849" s="107">
        <v>4707.8375999999998</v>
      </c>
      <c r="N849" s="107">
        <v>14123.5128</v>
      </c>
      <c r="O849" s="107">
        <v>16948.215359999998</v>
      </c>
      <c r="P849" s="109">
        <v>364350.55669333338</v>
      </c>
      <c r="Q849" s="107"/>
      <c r="R849" s="107">
        <v>13249.06</v>
      </c>
      <c r="S849" s="107">
        <v>18240</v>
      </c>
      <c r="T849" s="110">
        <v>31489.059999999998</v>
      </c>
      <c r="U849" s="110">
        <v>395839.61669333337</v>
      </c>
    </row>
    <row r="850" spans="1:21" ht="22.5" x14ac:dyDescent="0.2">
      <c r="A850" s="103" t="s">
        <v>1284</v>
      </c>
      <c r="B850" s="103" t="s">
        <v>1277</v>
      </c>
      <c r="C850" s="104"/>
      <c r="D850" s="104"/>
      <c r="E850" s="105">
        <v>1</v>
      </c>
      <c r="F850" s="106">
        <v>0</v>
      </c>
      <c r="G850" s="106">
        <v>0</v>
      </c>
      <c r="H850" s="107">
        <v>0</v>
      </c>
      <c r="I850" s="107">
        <v>0</v>
      </c>
      <c r="J850" s="107">
        <v>0</v>
      </c>
      <c r="K850" s="108">
        <v>0</v>
      </c>
      <c r="L850" s="107">
        <v>0</v>
      </c>
      <c r="M850" s="107">
        <v>0</v>
      </c>
      <c r="N850" s="107">
        <v>0</v>
      </c>
      <c r="O850" s="107">
        <v>0</v>
      </c>
      <c r="P850" s="109">
        <v>0</v>
      </c>
      <c r="Q850" s="107"/>
      <c r="R850" s="107">
        <v>9807.9950000000008</v>
      </c>
      <c r="S850" s="107">
        <v>18240</v>
      </c>
      <c r="T850" s="110">
        <v>28047.995000000003</v>
      </c>
      <c r="U850" s="110">
        <v>28047.995000000003</v>
      </c>
    </row>
    <row r="851" spans="1:21" ht="22.5" x14ac:dyDescent="0.2">
      <c r="A851" s="103" t="s">
        <v>1150</v>
      </c>
      <c r="B851" s="103" t="s">
        <v>1277</v>
      </c>
      <c r="C851" s="104"/>
      <c r="D851" s="104"/>
      <c r="E851" s="105">
        <v>1</v>
      </c>
      <c r="F851" s="106">
        <v>0</v>
      </c>
      <c r="G851" s="106">
        <v>0</v>
      </c>
      <c r="H851" s="107">
        <v>0</v>
      </c>
      <c r="I851" s="107">
        <v>0</v>
      </c>
      <c r="J851" s="107">
        <v>0</v>
      </c>
      <c r="K851" s="108">
        <v>0</v>
      </c>
      <c r="L851" s="107">
        <v>0</v>
      </c>
      <c r="M851" s="107">
        <v>0</v>
      </c>
      <c r="N851" s="107">
        <v>0</v>
      </c>
      <c r="O851" s="107">
        <v>0</v>
      </c>
      <c r="P851" s="109">
        <v>0</v>
      </c>
      <c r="Q851" s="107"/>
      <c r="R851" s="107">
        <v>0</v>
      </c>
      <c r="S851" s="107">
        <v>0</v>
      </c>
      <c r="T851" s="110">
        <v>0</v>
      </c>
      <c r="U851" s="110">
        <v>0</v>
      </c>
    </row>
    <row r="852" spans="1:21" ht="22.5" x14ac:dyDescent="0.2">
      <c r="A852" s="103" t="s">
        <v>1039</v>
      </c>
      <c r="B852" s="103" t="s">
        <v>1277</v>
      </c>
      <c r="C852" s="104"/>
      <c r="D852" s="104"/>
      <c r="E852" s="105">
        <v>2</v>
      </c>
      <c r="F852" s="106">
        <v>84348.36</v>
      </c>
      <c r="G852" s="106">
        <v>1012180.3200000001</v>
      </c>
      <c r="H852" s="107">
        <v>0</v>
      </c>
      <c r="I852" s="107">
        <v>14058.060000000001</v>
      </c>
      <c r="J852" s="107">
        <v>140580.6</v>
      </c>
      <c r="K852" s="108">
        <v>116400.73680000001</v>
      </c>
      <c r="L852" s="107">
        <v>30365.409599999999</v>
      </c>
      <c r="M852" s="107">
        <v>20243.606400000001</v>
      </c>
      <c r="N852" s="107">
        <v>60730.819199999998</v>
      </c>
      <c r="O852" s="107">
        <v>72876.983040000006</v>
      </c>
      <c r="P852" s="109">
        <v>1467436.5350400002</v>
      </c>
      <c r="Q852" s="107"/>
      <c r="R852" s="107">
        <v>0</v>
      </c>
      <c r="S852" s="107">
        <v>0</v>
      </c>
      <c r="T852" s="110">
        <v>0</v>
      </c>
      <c r="U852" s="110">
        <v>1467436.5350400002</v>
      </c>
    </row>
    <row r="853" spans="1:21" ht="22.5" x14ac:dyDescent="0.2">
      <c r="A853" s="103" t="s">
        <v>1040</v>
      </c>
      <c r="B853" s="103" t="s">
        <v>1277</v>
      </c>
      <c r="C853" s="104"/>
      <c r="D853" s="104"/>
      <c r="E853" s="105">
        <v>2</v>
      </c>
      <c r="F853" s="106">
        <v>61040.72</v>
      </c>
      <c r="G853" s="106">
        <v>732488.64</v>
      </c>
      <c r="H853" s="107">
        <v>0</v>
      </c>
      <c r="I853" s="107">
        <v>10173.453333333333</v>
      </c>
      <c r="J853" s="107">
        <v>101734.53333333333</v>
      </c>
      <c r="K853" s="108">
        <v>84236.193599999999</v>
      </c>
      <c r="L853" s="107">
        <v>21974.659199999998</v>
      </c>
      <c r="M853" s="107">
        <v>14649.772800000001</v>
      </c>
      <c r="N853" s="107">
        <v>43949.318399999996</v>
      </c>
      <c r="O853" s="107">
        <v>52739.182079999999</v>
      </c>
      <c r="P853" s="109">
        <v>1061945.7527466668</v>
      </c>
      <c r="Q853" s="107"/>
      <c r="R853" s="107">
        <v>0</v>
      </c>
      <c r="S853" s="107">
        <v>0</v>
      </c>
      <c r="T853" s="110">
        <v>0</v>
      </c>
      <c r="U853" s="110">
        <v>1061945.7527466668</v>
      </c>
    </row>
    <row r="854" spans="1:21" ht="22.5" x14ac:dyDescent="0.2">
      <c r="A854" s="103" t="s">
        <v>1285</v>
      </c>
      <c r="B854" s="103" t="s">
        <v>1277</v>
      </c>
      <c r="C854" s="104"/>
      <c r="D854" s="104"/>
      <c r="E854" s="105">
        <v>11</v>
      </c>
      <c r="F854" s="106">
        <v>258950.21000000002</v>
      </c>
      <c r="G854" s="106">
        <v>3107402.5200000005</v>
      </c>
      <c r="H854" s="107">
        <v>146202.71999999997</v>
      </c>
      <c r="I854" s="107">
        <v>43158.368333333332</v>
      </c>
      <c r="J854" s="107">
        <v>431583.68333333323</v>
      </c>
      <c r="K854" s="108">
        <v>357351.28980000003</v>
      </c>
      <c r="L854" s="107">
        <v>93222.075600000011</v>
      </c>
      <c r="M854" s="107">
        <v>62148.050400000007</v>
      </c>
      <c r="N854" s="107">
        <v>186444.15120000002</v>
      </c>
      <c r="O854" s="107">
        <v>223732.98143999994</v>
      </c>
      <c r="P854" s="109">
        <v>4651245.840106667</v>
      </c>
      <c r="Q854" s="107"/>
      <c r="R854" s="107">
        <v>0</v>
      </c>
      <c r="S854" s="107">
        <v>0</v>
      </c>
      <c r="T854" s="110">
        <v>0</v>
      </c>
      <c r="U854" s="110">
        <v>4651245.840106667</v>
      </c>
    </row>
    <row r="855" spans="1:21" ht="22.5" x14ac:dyDescent="0.2">
      <c r="A855" s="103" t="s">
        <v>1286</v>
      </c>
      <c r="B855" s="103" t="s">
        <v>1277</v>
      </c>
      <c r="C855" s="104"/>
      <c r="D855" s="104"/>
      <c r="E855" s="105">
        <v>1</v>
      </c>
      <c r="F855" s="106">
        <v>0</v>
      </c>
      <c r="G855" s="106">
        <v>0</v>
      </c>
      <c r="H855" s="107">
        <v>0</v>
      </c>
      <c r="I855" s="107">
        <v>0</v>
      </c>
      <c r="J855" s="107">
        <v>0</v>
      </c>
      <c r="K855" s="108">
        <v>0</v>
      </c>
      <c r="L855" s="107">
        <v>0</v>
      </c>
      <c r="M855" s="107">
        <v>0</v>
      </c>
      <c r="N855" s="107">
        <v>0</v>
      </c>
      <c r="O855" s="107">
        <v>0</v>
      </c>
      <c r="P855" s="109">
        <v>0</v>
      </c>
      <c r="Q855" s="107"/>
      <c r="R855" s="107">
        <v>129475.10500000001</v>
      </c>
      <c r="S855" s="107">
        <v>182400</v>
      </c>
      <c r="T855" s="110">
        <v>311875.10499999998</v>
      </c>
      <c r="U855" s="110">
        <v>311875.10499999998</v>
      </c>
    </row>
    <row r="856" spans="1:21" ht="22.5" x14ac:dyDescent="0.2">
      <c r="A856" s="103" t="s">
        <v>1129</v>
      </c>
      <c r="B856" s="103" t="s">
        <v>1277</v>
      </c>
      <c r="C856" s="104"/>
      <c r="D856" s="104"/>
      <c r="E856" s="105">
        <v>1</v>
      </c>
      <c r="F856" s="106">
        <v>17036.89</v>
      </c>
      <c r="G856" s="106">
        <v>204442.68</v>
      </c>
      <c r="H856" s="107">
        <v>0</v>
      </c>
      <c r="I856" s="107">
        <v>2839.481666666667</v>
      </c>
      <c r="J856" s="107">
        <v>28394.816666666669</v>
      </c>
      <c r="K856" s="108">
        <v>23510.908200000002</v>
      </c>
      <c r="L856" s="107">
        <v>6133.2803999999996</v>
      </c>
      <c r="M856" s="107">
        <v>4088.8535999999999</v>
      </c>
      <c r="N856" s="107">
        <v>12266.560799999999</v>
      </c>
      <c r="O856" s="107">
        <v>14719.872959999999</v>
      </c>
      <c r="P856" s="109">
        <v>296396.45429333329</v>
      </c>
      <c r="Q856" s="107"/>
      <c r="R856" s="107">
        <v>0</v>
      </c>
      <c r="S856" s="107">
        <v>0</v>
      </c>
      <c r="T856" s="110">
        <v>0</v>
      </c>
      <c r="U856" s="110">
        <v>296396.45429333329</v>
      </c>
    </row>
    <row r="857" spans="1:21" ht="22.5" x14ac:dyDescent="0.2">
      <c r="A857" s="103" t="s">
        <v>1072</v>
      </c>
      <c r="B857" s="103" t="s">
        <v>1277</v>
      </c>
      <c r="C857" s="104"/>
      <c r="D857" s="104"/>
      <c r="E857" s="105">
        <v>1</v>
      </c>
      <c r="F857" s="106">
        <v>29649.599999999999</v>
      </c>
      <c r="G857" s="106">
        <v>355795.19999999995</v>
      </c>
      <c r="H857" s="107">
        <v>23084.639999999999</v>
      </c>
      <c r="I857" s="107">
        <v>4941.5999999999995</v>
      </c>
      <c r="J857" s="107">
        <v>49415.999999999993</v>
      </c>
      <c r="K857" s="108">
        <v>40916.447999999997</v>
      </c>
      <c r="L857" s="107">
        <v>10673.855999999998</v>
      </c>
      <c r="M857" s="107">
        <v>7115.9039999999995</v>
      </c>
      <c r="N857" s="107">
        <v>21347.711999999996</v>
      </c>
      <c r="O857" s="107">
        <v>25617.254399999994</v>
      </c>
      <c r="P857" s="109">
        <v>538908.61439999985</v>
      </c>
      <c r="Q857" s="107"/>
      <c r="R857" s="107">
        <v>8518.4449999999997</v>
      </c>
      <c r="S857" s="107">
        <v>18240</v>
      </c>
      <c r="T857" s="110">
        <v>26758.445</v>
      </c>
      <c r="U857" s="110">
        <v>565667.05939999979</v>
      </c>
    </row>
    <row r="858" spans="1:21" ht="22.5" x14ac:dyDescent="0.2">
      <c r="A858" s="103" t="s">
        <v>1133</v>
      </c>
      <c r="B858" s="103" t="s">
        <v>1277</v>
      </c>
      <c r="C858" s="104"/>
      <c r="D858" s="104"/>
      <c r="E858" s="105">
        <v>5</v>
      </c>
      <c r="F858" s="106">
        <v>102639.59999999999</v>
      </c>
      <c r="G858" s="106">
        <v>1231675.2</v>
      </c>
      <c r="H858" s="107">
        <v>96185.999999999985</v>
      </c>
      <c r="I858" s="107">
        <v>17106.599999999999</v>
      </c>
      <c r="J858" s="107">
        <v>171066</v>
      </c>
      <c r="K858" s="108">
        <v>141642.64799999999</v>
      </c>
      <c r="L858" s="107">
        <v>36950.255999999994</v>
      </c>
      <c r="M858" s="107">
        <v>24633.503999999997</v>
      </c>
      <c r="N858" s="107">
        <v>73900.511999999988</v>
      </c>
      <c r="O858" s="107">
        <v>88680.614399999977</v>
      </c>
      <c r="P858" s="109">
        <v>1881841.3344000003</v>
      </c>
      <c r="Q858" s="107"/>
      <c r="R858" s="107">
        <v>14824.8</v>
      </c>
      <c r="S858" s="107">
        <v>23712</v>
      </c>
      <c r="T858" s="110">
        <v>38536.800000000003</v>
      </c>
      <c r="U858" s="110">
        <v>1920378.1344000003</v>
      </c>
    </row>
    <row r="859" spans="1:21" ht="22.5" x14ac:dyDescent="0.2">
      <c r="A859" s="103" t="s">
        <v>1051</v>
      </c>
      <c r="B859" s="103" t="s">
        <v>1277</v>
      </c>
      <c r="C859" s="104"/>
      <c r="D859" s="104"/>
      <c r="E859" s="105">
        <v>3</v>
      </c>
      <c r="F859" s="106">
        <v>59023.780000000006</v>
      </c>
      <c r="G859" s="106">
        <v>708285.3600000001</v>
      </c>
      <c r="H859" s="107">
        <v>34626.959999999999</v>
      </c>
      <c r="I859" s="107">
        <v>9837.2966666666689</v>
      </c>
      <c r="J859" s="107">
        <v>98372.966666666674</v>
      </c>
      <c r="K859" s="108">
        <v>81452.816400000011</v>
      </c>
      <c r="L859" s="107">
        <v>21248.560799999999</v>
      </c>
      <c r="M859" s="107">
        <v>14165.707200000001</v>
      </c>
      <c r="N859" s="107">
        <v>42497.121599999999</v>
      </c>
      <c r="O859" s="107">
        <v>50996.545920000004</v>
      </c>
      <c r="P859" s="109">
        <v>1061483.3352533332</v>
      </c>
      <c r="Q859" s="107"/>
      <c r="R859" s="107">
        <v>51319.799999999996</v>
      </c>
      <c r="S859" s="107">
        <v>118560</v>
      </c>
      <c r="T859" s="110">
        <v>169879.8</v>
      </c>
      <c r="U859" s="110">
        <v>1231363.1352533333</v>
      </c>
    </row>
    <row r="860" spans="1:21" ht="22.5" x14ac:dyDescent="0.2">
      <c r="A860" s="103" t="s">
        <v>1107</v>
      </c>
      <c r="B860" s="103" t="s">
        <v>1277</v>
      </c>
      <c r="C860" s="104"/>
      <c r="D860" s="104"/>
      <c r="E860" s="105">
        <v>6</v>
      </c>
      <c r="F860" s="106">
        <v>102757.95999999999</v>
      </c>
      <c r="G860" s="106">
        <v>1233095.52</v>
      </c>
      <c r="H860" s="107">
        <v>23084.639999999999</v>
      </c>
      <c r="I860" s="107">
        <v>17126.326666666668</v>
      </c>
      <c r="J860" s="107">
        <v>171263.26666666666</v>
      </c>
      <c r="K860" s="108">
        <v>141805.98480000003</v>
      </c>
      <c r="L860" s="107">
        <v>36992.865599999997</v>
      </c>
      <c r="M860" s="107">
        <v>24661.910399999997</v>
      </c>
      <c r="N860" s="107">
        <v>73985.731199999995</v>
      </c>
      <c r="O860" s="107">
        <v>88782.877439999997</v>
      </c>
      <c r="P860" s="109">
        <v>1810799.122773333</v>
      </c>
      <c r="Q860" s="107"/>
      <c r="R860" s="107">
        <v>29511.890000000003</v>
      </c>
      <c r="S860" s="107">
        <v>71136</v>
      </c>
      <c r="T860" s="110">
        <v>100647.89</v>
      </c>
      <c r="U860" s="110">
        <v>1911447.0127733329</v>
      </c>
    </row>
    <row r="861" spans="1:21" ht="22.5" x14ac:dyDescent="0.2">
      <c r="A861" s="103" t="s">
        <v>1287</v>
      </c>
      <c r="B861" s="103" t="s">
        <v>1277</v>
      </c>
      <c r="C861" s="104"/>
      <c r="D861" s="104"/>
      <c r="E861" s="105">
        <v>10</v>
      </c>
      <c r="F861" s="106">
        <v>212796.69999999995</v>
      </c>
      <c r="G861" s="106">
        <v>2553560.4</v>
      </c>
      <c r="H861" s="107">
        <v>203914.31999999995</v>
      </c>
      <c r="I861" s="107">
        <v>35466.116666666669</v>
      </c>
      <c r="J861" s="107">
        <v>354661.16666666657</v>
      </c>
      <c r="K861" s="108">
        <v>293659.44599999994</v>
      </c>
      <c r="L861" s="107">
        <v>76606.811999999976</v>
      </c>
      <c r="M861" s="107">
        <v>51071.207999999991</v>
      </c>
      <c r="N861" s="107">
        <v>153213.62399999995</v>
      </c>
      <c r="O861" s="107">
        <v>183856.34879999998</v>
      </c>
      <c r="P861" s="109">
        <v>3906009.4421333326</v>
      </c>
      <c r="Q861" s="107"/>
      <c r="R861" s="107">
        <v>51378.979999999996</v>
      </c>
      <c r="S861" s="107">
        <v>142272</v>
      </c>
      <c r="T861" s="110">
        <v>193650.97999999998</v>
      </c>
      <c r="U861" s="110">
        <v>4099660.4221333326</v>
      </c>
    </row>
    <row r="862" spans="1:21" ht="22.5" x14ac:dyDescent="0.2">
      <c r="A862" s="103" t="s">
        <v>1187</v>
      </c>
      <c r="B862" s="103" t="s">
        <v>1277</v>
      </c>
      <c r="C862" s="104"/>
      <c r="D862" s="104"/>
      <c r="E862" s="105">
        <v>2</v>
      </c>
      <c r="F862" s="106">
        <v>25919.51</v>
      </c>
      <c r="G862" s="106">
        <v>311034.12</v>
      </c>
      <c r="H862" s="107">
        <v>0</v>
      </c>
      <c r="I862" s="107">
        <v>4319.918333333334</v>
      </c>
      <c r="J862" s="107">
        <v>43199.183333333334</v>
      </c>
      <c r="K862" s="108">
        <v>35768.923800000004</v>
      </c>
      <c r="L862" s="107">
        <v>9331.0235999999986</v>
      </c>
      <c r="M862" s="107">
        <v>6220.6823999999997</v>
      </c>
      <c r="N862" s="107">
        <v>18662.047199999997</v>
      </c>
      <c r="O862" s="107">
        <v>22394.456639999997</v>
      </c>
      <c r="P862" s="109">
        <v>450930.35530666664</v>
      </c>
      <c r="Q862" s="107"/>
      <c r="R862" s="107">
        <v>106398.34999999998</v>
      </c>
      <c r="S862" s="107">
        <v>182400</v>
      </c>
      <c r="T862" s="110">
        <v>288798.34999999998</v>
      </c>
      <c r="U862" s="110">
        <v>739728.70530666667</v>
      </c>
    </row>
    <row r="863" spans="1:21" ht="22.5" x14ac:dyDescent="0.2">
      <c r="A863" s="103" t="s">
        <v>1108</v>
      </c>
      <c r="B863" s="103" t="s">
        <v>1277</v>
      </c>
      <c r="C863" s="104"/>
      <c r="D863" s="104"/>
      <c r="E863" s="105">
        <v>1</v>
      </c>
      <c r="F863" s="106">
        <v>0</v>
      </c>
      <c r="G863" s="106">
        <v>0</v>
      </c>
      <c r="H863" s="107">
        <v>0</v>
      </c>
      <c r="I863" s="107">
        <v>0</v>
      </c>
      <c r="J863" s="107">
        <v>0</v>
      </c>
      <c r="K863" s="108">
        <v>0</v>
      </c>
      <c r="L863" s="107">
        <v>0</v>
      </c>
      <c r="M863" s="107">
        <v>0</v>
      </c>
      <c r="N863" s="107">
        <v>0</v>
      </c>
      <c r="O863" s="107">
        <v>0</v>
      </c>
      <c r="P863" s="109">
        <v>0</v>
      </c>
      <c r="Q863" s="107"/>
      <c r="R863" s="107">
        <v>12959.754999999999</v>
      </c>
      <c r="S863" s="107">
        <v>18240</v>
      </c>
      <c r="T863" s="110">
        <v>31199.754999999997</v>
      </c>
      <c r="U863" s="110">
        <v>31199.754999999997</v>
      </c>
    </row>
    <row r="864" spans="1:21" ht="22.5" x14ac:dyDescent="0.2">
      <c r="A864" s="103" t="s">
        <v>1109</v>
      </c>
      <c r="B864" s="103" t="s">
        <v>1277</v>
      </c>
      <c r="C864" s="104"/>
      <c r="D864" s="104"/>
      <c r="E864" s="105">
        <v>1</v>
      </c>
      <c r="F864" s="106">
        <v>22984.799999999999</v>
      </c>
      <c r="G864" s="106">
        <v>275817.59999999998</v>
      </c>
      <c r="H864" s="107">
        <v>0</v>
      </c>
      <c r="I864" s="107">
        <v>3830.8</v>
      </c>
      <c r="J864" s="107">
        <v>38308</v>
      </c>
      <c r="K864" s="108">
        <v>31719.023999999998</v>
      </c>
      <c r="L864" s="107">
        <v>8274.5279999999984</v>
      </c>
      <c r="M864" s="107">
        <v>5516.3519999999999</v>
      </c>
      <c r="N864" s="107">
        <v>16549.055999999997</v>
      </c>
      <c r="O864" s="107">
        <v>19858.867199999997</v>
      </c>
      <c r="P864" s="109">
        <v>399874.22719999991</v>
      </c>
      <c r="Q864" s="107"/>
      <c r="R864" s="107">
        <v>0</v>
      </c>
      <c r="S864" s="107">
        <v>0</v>
      </c>
      <c r="T864" s="110">
        <v>0</v>
      </c>
      <c r="U864" s="110">
        <v>399874.22719999991</v>
      </c>
    </row>
    <row r="865" spans="1:21" ht="22.5" x14ac:dyDescent="0.2">
      <c r="A865" s="103" t="s">
        <v>1061</v>
      </c>
      <c r="B865" s="103" t="s">
        <v>1277</v>
      </c>
      <c r="C865" s="104"/>
      <c r="D865" s="104"/>
      <c r="E865" s="105">
        <v>1</v>
      </c>
      <c r="F865" s="106">
        <v>13831.31</v>
      </c>
      <c r="G865" s="106">
        <v>165975.72</v>
      </c>
      <c r="H865" s="107">
        <v>15389.76</v>
      </c>
      <c r="I865" s="107">
        <v>2305.2183333333337</v>
      </c>
      <c r="J865" s="107">
        <v>23052.183333333334</v>
      </c>
      <c r="K865" s="108">
        <v>19087.2078</v>
      </c>
      <c r="L865" s="107">
        <v>4979.2716</v>
      </c>
      <c r="M865" s="107">
        <v>3319.5144</v>
      </c>
      <c r="N865" s="107">
        <v>9958.5432000000001</v>
      </c>
      <c r="O865" s="107">
        <v>11950.251839999999</v>
      </c>
      <c r="P865" s="109">
        <v>256017.67050666668</v>
      </c>
      <c r="Q865" s="107"/>
      <c r="R865" s="107">
        <v>11492.4</v>
      </c>
      <c r="S865" s="107">
        <v>18240</v>
      </c>
      <c r="T865" s="110">
        <v>29732.400000000001</v>
      </c>
      <c r="U865" s="110">
        <v>285750.07050666667</v>
      </c>
    </row>
    <row r="866" spans="1:21" ht="22.5" x14ac:dyDescent="0.2">
      <c r="A866" s="103" t="s">
        <v>1062</v>
      </c>
      <c r="B866" s="103" t="s">
        <v>1277</v>
      </c>
      <c r="C866" s="104"/>
      <c r="D866" s="104"/>
      <c r="E866" s="105">
        <v>2</v>
      </c>
      <c r="F866" s="106">
        <v>13840.23</v>
      </c>
      <c r="G866" s="106">
        <v>166082.76</v>
      </c>
      <c r="H866" s="107">
        <v>23084.639999999999</v>
      </c>
      <c r="I866" s="107">
        <v>2306.7049999999999</v>
      </c>
      <c r="J866" s="107">
        <v>23067.05</v>
      </c>
      <c r="K866" s="108">
        <v>19099.517400000001</v>
      </c>
      <c r="L866" s="107">
        <v>4982.4827999999998</v>
      </c>
      <c r="M866" s="107">
        <v>3321.6552000000001</v>
      </c>
      <c r="N866" s="107">
        <v>9964.9655999999995</v>
      </c>
      <c r="O866" s="107">
        <v>11957.958720000001</v>
      </c>
      <c r="P866" s="109">
        <v>263867.73472000001</v>
      </c>
      <c r="Q866" s="107"/>
      <c r="R866" s="107">
        <v>6915.6549999999997</v>
      </c>
      <c r="S866" s="107">
        <v>18240</v>
      </c>
      <c r="T866" s="110">
        <v>25155.654999999999</v>
      </c>
      <c r="U866" s="110">
        <v>289023.38971999998</v>
      </c>
    </row>
    <row r="867" spans="1:21" ht="22.5" x14ac:dyDescent="0.2">
      <c r="A867" s="103" t="s">
        <v>1123</v>
      </c>
      <c r="B867" s="103" t="s">
        <v>1277</v>
      </c>
      <c r="C867" s="104"/>
      <c r="D867" s="104"/>
      <c r="E867" s="105">
        <v>3</v>
      </c>
      <c r="F867" s="106">
        <v>0</v>
      </c>
      <c r="G867" s="106">
        <v>0</v>
      </c>
      <c r="H867" s="107">
        <v>0</v>
      </c>
      <c r="I867" s="107">
        <v>0</v>
      </c>
      <c r="J867" s="107">
        <v>0</v>
      </c>
      <c r="K867" s="108">
        <v>0</v>
      </c>
      <c r="L867" s="107">
        <v>0</v>
      </c>
      <c r="M867" s="107">
        <v>0</v>
      </c>
      <c r="N867" s="107">
        <v>0</v>
      </c>
      <c r="O867" s="107">
        <v>0</v>
      </c>
      <c r="P867" s="109">
        <v>0</v>
      </c>
      <c r="Q867" s="107"/>
      <c r="R867" s="107">
        <v>6920.1149999999998</v>
      </c>
      <c r="S867" s="107">
        <v>18240</v>
      </c>
      <c r="T867" s="110">
        <v>25160.114999999998</v>
      </c>
      <c r="U867" s="110">
        <v>25160.114999999998</v>
      </c>
    </row>
    <row r="868" spans="1:21" ht="22.5" x14ac:dyDescent="0.2">
      <c r="A868" s="103" t="s">
        <v>1118</v>
      </c>
      <c r="B868" s="103" t="s">
        <v>1277</v>
      </c>
      <c r="C868" s="104"/>
      <c r="D868" s="104"/>
      <c r="E868" s="105">
        <v>2</v>
      </c>
      <c r="F868" s="106">
        <v>0</v>
      </c>
      <c r="G868" s="106">
        <v>0</v>
      </c>
      <c r="H868" s="107">
        <v>0</v>
      </c>
      <c r="I868" s="107">
        <v>0</v>
      </c>
      <c r="J868" s="107">
        <v>0</v>
      </c>
      <c r="K868" s="108">
        <v>0</v>
      </c>
      <c r="L868" s="107">
        <v>0</v>
      </c>
      <c r="M868" s="107">
        <v>0</v>
      </c>
      <c r="N868" s="107">
        <v>0</v>
      </c>
      <c r="O868" s="107">
        <v>0</v>
      </c>
      <c r="P868" s="109">
        <v>0</v>
      </c>
      <c r="Q868" s="107"/>
      <c r="R868" s="107">
        <v>0</v>
      </c>
      <c r="S868" s="107">
        <v>0</v>
      </c>
      <c r="T868" s="110">
        <v>0</v>
      </c>
      <c r="U868" s="110">
        <v>0</v>
      </c>
    </row>
    <row r="869" spans="1:21" ht="22.5" x14ac:dyDescent="0.2">
      <c r="A869" s="103" t="s">
        <v>1064</v>
      </c>
      <c r="B869" s="103" t="s">
        <v>1277</v>
      </c>
      <c r="C869" s="104"/>
      <c r="D869" s="104"/>
      <c r="E869" s="105">
        <v>6</v>
      </c>
      <c r="F869" s="106">
        <v>112820.84000000001</v>
      </c>
      <c r="G869" s="106">
        <v>1353850.08</v>
      </c>
      <c r="H869" s="107">
        <v>142355.27999999997</v>
      </c>
      <c r="I869" s="107">
        <v>18803.473333333335</v>
      </c>
      <c r="J869" s="107">
        <v>188034.73333333334</v>
      </c>
      <c r="K869" s="108">
        <v>155692.7592</v>
      </c>
      <c r="L869" s="107">
        <v>40615.50239999999</v>
      </c>
      <c r="M869" s="107">
        <v>27077.0016</v>
      </c>
      <c r="N869" s="107">
        <v>81231.004799999981</v>
      </c>
      <c r="O869" s="107">
        <v>97477.205759999983</v>
      </c>
      <c r="P869" s="109">
        <v>2105137.0404266668</v>
      </c>
      <c r="Q869" s="107"/>
      <c r="R869" s="107">
        <v>0</v>
      </c>
      <c r="S869" s="107">
        <v>0</v>
      </c>
      <c r="T869" s="110">
        <v>0</v>
      </c>
      <c r="U869" s="110">
        <v>2105137.0404266668</v>
      </c>
    </row>
    <row r="870" spans="1:21" ht="22.5" x14ac:dyDescent="0.2">
      <c r="A870" s="103" t="s">
        <v>1119</v>
      </c>
      <c r="B870" s="103" t="s">
        <v>1277</v>
      </c>
      <c r="C870" s="104"/>
      <c r="D870" s="104"/>
      <c r="E870" s="105">
        <v>2</v>
      </c>
      <c r="F870" s="106">
        <v>36365.42</v>
      </c>
      <c r="G870" s="106">
        <v>436385.04000000004</v>
      </c>
      <c r="H870" s="107">
        <v>15389.76</v>
      </c>
      <c r="I870" s="107">
        <v>6060.9033333333336</v>
      </c>
      <c r="J870" s="107">
        <v>60609.033333333333</v>
      </c>
      <c r="K870" s="108">
        <v>50184.279600000002</v>
      </c>
      <c r="L870" s="107">
        <v>13091.5512</v>
      </c>
      <c r="M870" s="107">
        <v>8727.7008000000005</v>
      </c>
      <c r="N870" s="107">
        <v>26183.1024</v>
      </c>
      <c r="O870" s="107">
        <v>31419.722879999998</v>
      </c>
      <c r="P870" s="109">
        <v>648051.09354666667</v>
      </c>
      <c r="Q870" s="107"/>
      <c r="R870" s="107">
        <v>56410.420000000006</v>
      </c>
      <c r="S870" s="107">
        <v>142272</v>
      </c>
      <c r="T870" s="110">
        <v>198682.42</v>
      </c>
      <c r="U870" s="110">
        <v>846733.51354666671</v>
      </c>
    </row>
    <row r="871" spans="1:21" ht="22.5" x14ac:dyDescent="0.2">
      <c r="A871" s="103" t="s">
        <v>1041</v>
      </c>
      <c r="B871" s="103" t="s">
        <v>1277</v>
      </c>
      <c r="C871" s="104"/>
      <c r="D871" s="104"/>
      <c r="E871" s="105">
        <v>2</v>
      </c>
      <c r="F871" s="106">
        <v>34876.76</v>
      </c>
      <c r="G871" s="106">
        <v>418521.12</v>
      </c>
      <c r="H871" s="107">
        <v>11542.32</v>
      </c>
      <c r="I871" s="107">
        <v>5812.7933333333331</v>
      </c>
      <c r="J871" s="107">
        <v>58127.933333333327</v>
      </c>
      <c r="K871" s="108">
        <v>48129.928800000002</v>
      </c>
      <c r="L871" s="107">
        <v>12555.633599999999</v>
      </c>
      <c r="M871" s="107">
        <v>8370.4223999999995</v>
      </c>
      <c r="N871" s="107">
        <v>25111.267199999998</v>
      </c>
      <c r="O871" s="107">
        <v>30133.520639999999</v>
      </c>
      <c r="P871" s="109">
        <v>618304.93930666673</v>
      </c>
      <c r="Q871" s="107"/>
      <c r="R871" s="107">
        <v>18182.71</v>
      </c>
      <c r="S871" s="107">
        <v>47424</v>
      </c>
      <c r="T871" s="110">
        <v>65606.709999999992</v>
      </c>
      <c r="U871" s="110">
        <v>683911.64930666669</v>
      </c>
    </row>
    <row r="872" spans="1:21" ht="22.5" x14ac:dyDescent="0.2">
      <c r="A872" s="103" t="s">
        <v>1288</v>
      </c>
      <c r="B872" s="103" t="s">
        <v>1277</v>
      </c>
      <c r="C872" s="104"/>
      <c r="D872" s="104"/>
      <c r="E872" s="105">
        <v>1</v>
      </c>
      <c r="F872" s="106">
        <v>24972.9</v>
      </c>
      <c r="G872" s="106">
        <v>299674.80000000005</v>
      </c>
      <c r="H872" s="107">
        <v>30779.52</v>
      </c>
      <c r="I872" s="107">
        <v>4162.1500000000005</v>
      </c>
      <c r="J872" s="107">
        <v>41621.500000000007</v>
      </c>
      <c r="K872" s="108">
        <v>34462.602000000006</v>
      </c>
      <c r="L872" s="107">
        <v>8990.2440000000006</v>
      </c>
      <c r="M872" s="107">
        <v>5993.496000000001</v>
      </c>
      <c r="N872" s="107">
        <v>17980.488000000001</v>
      </c>
      <c r="O872" s="107">
        <v>21576.585600000002</v>
      </c>
      <c r="P872" s="109">
        <v>465241.3856000001</v>
      </c>
      <c r="Q872" s="107"/>
      <c r="R872" s="107">
        <v>17438.38</v>
      </c>
      <c r="S872" s="107">
        <v>53424</v>
      </c>
      <c r="T872" s="110">
        <v>70862.38</v>
      </c>
      <c r="U872" s="110">
        <v>536103.76560000004</v>
      </c>
    </row>
    <row r="873" spans="1:21" ht="22.5" x14ac:dyDescent="0.2">
      <c r="A873" s="103" t="s">
        <v>1192</v>
      </c>
      <c r="B873" s="103" t="s">
        <v>1277</v>
      </c>
      <c r="C873" s="104"/>
      <c r="D873" s="104"/>
      <c r="E873" s="105">
        <v>18</v>
      </c>
      <c r="F873" s="106">
        <v>367158.12000000011</v>
      </c>
      <c r="G873" s="106">
        <v>4405897.4400000004</v>
      </c>
      <c r="H873" s="107">
        <v>192372</v>
      </c>
      <c r="I873" s="107">
        <v>61193.020000000026</v>
      </c>
      <c r="J873" s="107">
        <v>611930.20000000019</v>
      </c>
      <c r="K873" s="108">
        <v>506678.20560000004</v>
      </c>
      <c r="L873" s="107">
        <v>132176.92319999999</v>
      </c>
      <c r="M873" s="107">
        <v>88117.948800000013</v>
      </c>
      <c r="N873" s="107">
        <v>264353.84639999998</v>
      </c>
      <c r="O873" s="107">
        <v>317224.61567999999</v>
      </c>
      <c r="P873" s="109">
        <v>6579944.1996800015</v>
      </c>
      <c r="Q873" s="107"/>
      <c r="R873" s="107">
        <v>12486.45</v>
      </c>
      <c r="S873" s="107">
        <v>23712</v>
      </c>
      <c r="T873" s="110">
        <v>36198.449999999997</v>
      </c>
      <c r="U873" s="110">
        <v>6616142.6496800017</v>
      </c>
    </row>
    <row r="874" spans="1:21" ht="22.5" x14ac:dyDescent="0.2">
      <c r="A874" s="103" t="s">
        <v>1289</v>
      </c>
      <c r="B874" s="103" t="s">
        <v>1277</v>
      </c>
      <c r="C874" s="104"/>
      <c r="D874" s="104"/>
      <c r="E874" s="105">
        <v>27</v>
      </c>
      <c r="F874" s="106">
        <v>473294.16000000003</v>
      </c>
      <c r="G874" s="106">
        <v>5679529.9200000009</v>
      </c>
      <c r="H874" s="107">
        <v>388591.44000000006</v>
      </c>
      <c r="I874" s="107">
        <v>78882.360000000015</v>
      </c>
      <c r="J874" s="107">
        <v>788823.60000000009</v>
      </c>
      <c r="K874" s="108">
        <v>653145.94079999987</v>
      </c>
      <c r="L874" s="107">
        <v>170385.89759999991</v>
      </c>
      <c r="M874" s="107">
        <v>113590.59839999997</v>
      </c>
      <c r="N874" s="107">
        <v>340771.79519999982</v>
      </c>
      <c r="O874" s="107">
        <v>408926.15424</v>
      </c>
      <c r="P874" s="109">
        <v>8622647.7062400002</v>
      </c>
      <c r="Q874" s="107"/>
      <c r="R874" s="107">
        <v>183579.06000000006</v>
      </c>
      <c r="S874" s="107">
        <v>432816</v>
      </c>
      <c r="T874" s="110">
        <v>616395.06000000006</v>
      </c>
      <c r="U874" s="110">
        <v>9239042.7662400007</v>
      </c>
    </row>
    <row r="875" spans="1:21" ht="22.5" x14ac:dyDescent="0.2">
      <c r="A875" s="103" t="s">
        <v>1290</v>
      </c>
      <c r="B875" s="103" t="s">
        <v>1277</v>
      </c>
      <c r="C875" s="104"/>
      <c r="D875" s="104"/>
      <c r="E875" s="105">
        <v>6</v>
      </c>
      <c r="F875" s="106">
        <v>67244.81</v>
      </c>
      <c r="G875" s="106">
        <v>806937.72</v>
      </c>
      <c r="H875" s="107">
        <v>73101.359999999986</v>
      </c>
      <c r="I875" s="107">
        <v>11207.468333333334</v>
      </c>
      <c r="J875" s="107">
        <v>112074.68333333332</v>
      </c>
      <c r="K875" s="108">
        <v>92797.837800000008</v>
      </c>
      <c r="L875" s="107">
        <v>24208.131600000001</v>
      </c>
      <c r="M875" s="107">
        <v>16138.754400000002</v>
      </c>
      <c r="N875" s="107">
        <v>48416.263200000001</v>
      </c>
      <c r="O875" s="107">
        <v>58099.515839999993</v>
      </c>
      <c r="P875" s="109">
        <v>1242981.7345066667</v>
      </c>
      <c r="Q875" s="107"/>
      <c r="R875" s="107">
        <v>236647.08000000002</v>
      </c>
      <c r="S875" s="107">
        <v>646224</v>
      </c>
      <c r="T875" s="110">
        <v>882871.08000000007</v>
      </c>
      <c r="U875" s="110">
        <v>2125852.8145066667</v>
      </c>
    </row>
    <row r="876" spans="1:21" x14ac:dyDescent="0.2">
      <c r="A876" s="103" t="s">
        <v>1120</v>
      </c>
      <c r="B876" s="103" t="s">
        <v>635</v>
      </c>
      <c r="C876" s="104"/>
      <c r="D876" s="104"/>
      <c r="E876" s="105">
        <v>2</v>
      </c>
      <c r="F876" s="106">
        <v>0</v>
      </c>
      <c r="G876" s="106">
        <v>0</v>
      </c>
      <c r="H876" s="107">
        <v>0</v>
      </c>
      <c r="I876" s="107">
        <v>0</v>
      </c>
      <c r="J876" s="107">
        <v>0</v>
      </c>
      <c r="K876" s="108">
        <v>0</v>
      </c>
      <c r="L876" s="107">
        <v>0</v>
      </c>
      <c r="M876" s="107">
        <v>0</v>
      </c>
      <c r="N876" s="107">
        <v>0</v>
      </c>
      <c r="O876" s="107">
        <v>0</v>
      </c>
      <c r="P876" s="109">
        <v>0</v>
      </c>
      <c r="Q876" s="107"/>
      <c r="R876" s="107">
        <v>21107.474999999999</v>
      </c>
      <c r="S876" s="107">
        <v>36480</v>
      </c>
      <c r="T876" s="110">
        <v>57587.474999999999</v>
      </c>
      <c r="U876" s="110">
        <v>57587.474999999999</v>
      </c>
    </row>
    <row r="877" spans="1:21" x14ac:dyDescent="0.2">
      <c r="A877" s="103" t="s">
        <v>1244</v>
      </c>
      <c r="B877" s="103" t="s">
        <v>635</v>
      </c>
      <c r="C877" s="104"/>
      <c r="D877" s="104"/>
      <c r="E877" s="105">
        <v>1</v>
      </c>
      <c r="F877" s="106">
        <v>19536.080000000002</v>
      </c>
      <c r="G877" s="106">
        <v>234432.96000000002</v>
      </c>
      <c r="H877" s="107">
        <v>0</v>
      </c>
      <c r="I877" s="107">
        <v>3256.0133333333338</v>
      </c>
      <c r="J877" s="107">
        <v>32560.133333333335</v>
      </c>
      <c r="K877" s="108">
        <v>26959.790400000005</v>
      </c>
      <c r="L877" s="107">
        <v>7032.9888000000001</v>
      </c>
      <c r="M877" s="107">
        <v>4688.659200000001</v>
      </c>
      <c r="N877" s="107">
        <v>14065.9776</v>
      </c>
      <c r="O877" s="107">
        <v>16879.173119999999</v>
      </c>
      <c r="P877" s="109">
        <v>339875.69578666665</v>
      </c>
      <c r="Q877" s="107"/>
      <c r="R877" s="107">
        <v>0</v>
      </c>
      <c r="S877" s="107">
        <v>0</v>
      </c>
      <c r="T877" s="110">
        <v>0</v>
      </c>
      <c r="U877" s="110">
        <v>339875.69578666665</v>
      </c>
    </row>
    <row r="878" spans="1:21" x14ac:dyDescent="0.2">
      <c r="A878" s="103" t="s">
        <v>1048</v>
      </c>
      <c r="B878" s="103" t="s">
        <v>635</v>
      </c>
      <c r="C878" s="104"/>
      <c r="D878" s="104"/>
      <c r="E878" s="105">
        <v>1</v>
      </c>
      <c r="F878" s="106">
        <v>45592.98</v>
      </c>
      <c r="G878" s="106">
        <v>547115.76</v>
      </c>
      <c r="H878" s="107">
        <v>0</v>
      </c>
      <c r="I878" s="107">
        <v>7598.8300000000008</v>
      </c>
      <c r="J878" s="107">
        <v>75988.3</v>
      </c>
      <c r="K878" s="108">
        <v>62918.312400000003</v>
      </c>
      <c r="L878" s="107">
        <v>16413.4728</v>
      </c>
      <c r="M878" s="107">
        <v>10942.315200000001</v>
      </c>
      <c r="N878" s="107">
        <v>32826.945599999999</v>
      </c>
      <c r="O878" s="107">
        <v>39392.334719999999</v>
      </c>
      <c r="P878" s="109">
        <v>793196.27072000003</v>
      </c>
      <c r="Q878" s="107"/>
      <c r="R878" s="107">
        <v>9768.0400000000009</v>
      </c>
      <c r="S878" s="107">
        <v>18240</v>
      </c>
      <c r="T878" s="110">
        <v>28008.04</v>
      </c>
      <c r="U878" s="110">
        <v>821204.31072000007</v>
      </c>
    </row>
    <row r="879" spans="1:21" x14ac:dyDescent="0.2">
      <c r="A879" s="103" t="s">
        <v>1291</v>
      </c>
      <c r="B879" s="103" t="s">
        <v>635</v>
      </c>
      <c r="C879" s="104"/>
      <c r="D879" s="104"/>
      <c r="E879" s="105">
        <v>1</v>
      </c>
      <c r="F879" s="106">
        <v>22678.87</v>
      </c>
      <c r="G879" s="106">
        <v>272146.44</v>
      </c>
      <c r="H879" s="107">
        <v>0</v>
      </c>
      <c r="I879" s="107">
        <v>3779.811666666667</v>
      </c>
      <c r="J879" s="107">
        <v>37798.116666666669</v>
      </c>
      <c r="K879" s="108">
        <v>31296.840600000003</v>
      </c>
      <c r="L879" s="107">
        <v>8164.3931999999995</v>
      </c>
      <c r="M879" s="107">
        <v>5442.9288000000006</v>
      </c>
      <c r="N879" s="107">
        <v>16328.786399999999</v>
      </c>
      <c r="O879" s="107">
        <v>19594.543679999999</v>
      </c>
      <c r="P879" s="109">
        <v>394551.86101333325</v>
      </c>
      <c r="Q879" s="107"/>
      <c r="R879" s="107">
        <v>0</v>
      </c>
      <c r="S879" s="107">
        <v>0</v>
      </c>
      <c r="T879" s="110">
        <v>0</v>
      </c>
      <c r="U879" s="110">
        <v>394551.86101333325</v>
      </c>
    </row>
    <row r="880" spans="1:21" x14ac:dyDescent="0.2">
      <c r="A880" s="103" t="s">
        <v>1061</v>
      </c>
      <c r="B880" s="103" t="s">
        <v>635</v>
      </c>
      <c r="C880" s="104"/>
      <c r="D880" s="104"/>
      <c r="E880" s="105">
        <v>1</v>
      </c>
      <c r="F880" s="106">
        <v>0</v>
      </c>
      <c r="G880" s="106">
        <v>0</v>
      </c>
      <c r="H880" s="107">
        <v>0</v>
      </c>
      <c r="I880" s="107">
        <v>0</v>
      </c>
      <c r="J880" s="107">
        <v>0</v>
      </c>
      <c r="K880" s="108">
        <v>0</v>
      </c>
      <c r="L880" s="107">
        <v>0</v>
      </c>
      <c r="M880" s="107">
        <v>0</v>
      </c>
      <c r="N880" s="107">
        <v>0</v>
      </c>
      <c r="O880" s="107">
        <v>0</v>
      </c>
      <c r="P880" s="109">
        <v>0</v>
      </c>
      <c r="Q880" s="107"/>
      <c r="R880" s="107">
        <v>11339.434999999999</v>
      </c>
      <c r="S880" s="107">
        <v>18240</v>
      </c>
      <c r="T880" s="110">
        <v>29579.434999999998</v>
      </c>
      <c r="U880" s="110">
        <v>29579.434999999998</v>
      </c>
    </row>
    <row r="881" spans="1:21" x14ac:dyDescent="0.2">
      <c r="A881" s="103" t="s">
        <v>1292</v>
      </c>
      <c r="B881" s="103" t="s">
        <v>635</v>
      </c>
      <c r="C881" s="104"/>
      <c r="D881" s="104"/>
      <c r="E881" s="105">
        <v>1</v>
      </c>
      <c r="F881" s="106">
        <v>0</v>
      </c>
      <c r="G881" s="106">
        <v>0</v>
      </c>
      <c r="H881" s="107">
        <v>0</v>
      </c>
      <c r="I881" s="107">
        <v>0</v>
      </c>
      <c r="J881" s="107">
        <v>0</v>
      </c>
      <c r="K881" s="108">
        <v>0</v>
      </c>
      <c r="L881" s="107">
        <v>0</v>
      </c>
      <c r="M881" s="107">
        <v>0</v>
      </c>
      <c r="N881" s="107">
        <v>0</v>
      </c>
      <c r="O881" s="107">
        <v>0</v>
      </c>
      <c r="P881" s="109">
        <v>0</v>
      </c>
      <c r="Q881" s="107"/>
      <c r="R881" s="107">
        <v>0</v>
      </c>
      <c r="S881" s="107">
        <v>0</v>
      </c>
      <c r="T881" s="110">
        <v>0</v>
      </c>
      <c r="U881" s="110">
        <v>0</v>
      </c>
    </row>
    <row r="882" spans="1:21" ht="22.5" x14ac:dyDescent="0.2">
      <c r="A882" s="103" t="s">
        <v>1074</v>
      </c>
      <c r="B882" s="103" t="s">
        <v>644</v>
      </c>
      <c r="C882" s="104"/>
      <c r="D882" s="104"/>
      <c r="E882" s="105">
        <v>1</v>
      </c>
      <c r="F882" s="106">
        <v>9640</v>
      </c>
      <c r="G882" s="106">
        <v>115680</v>
      </c>
      <c r="H882" s="107">
        <v>0</v>
      </c>
      <c r="I882" s="107">
        <v>1606.6666666666667</v>
      </c>
      <c r="J882" s="107">
        <v>16066.666666666666</v>
      </c>
      <c r="K882" s="108">
        <v>13303.2</v>
      </c>
      <c r="L882" s="107">
        <v>3470.4</v>
      </c>
      <c r="M882" s="107">
        <v>2313.6</v>
      </c>
      <c r="N882" s="107">
        <v>6940.8</v>
      </c>
      <c r="O882" s="107">
        <v>8328.9599999999991</v>
      </c>
      <c r="P882" s="109">
        <v>167710.29333333333</v>
      </c>
      <c r="Q882" s="107"/>
      <c r="R882" s="107">
        <v>767492.36499999999</v>
      </c>
      <c r="S882" s="107">
        <v>1730304</v>
      </c>
      <c r="T882" s="110">
        <v>2497796.3650000002</v>
      </c>
      <c r="U882" s="110">
        <v>2665506.6583333337</v>
      </c>
    </row>
    <row r="883" spans="1:21" ht="22.5" x14ac:dyDescent="0.2">
      <c r="A883" s="103" t="s">
        <v>1053</v>
      </c>
      <c r="B883" s="103" t="s">
        <v>644</v>
      </c>
      <c r="C883" s="104"/>
      <c r="D883" s="104"/>
      <c r="E883" s="105">
        <v>1</v>
      </c>
      <c r="F883" s="106">
        <v>21857.66</v>
      </c>
      <c r="G883" s="106">
        <v>262291.92</v>
      </c>
      <c r="H883" s="107">
        <v>30779.52</v>
      </c>
      <c r="I883" s="107">
        <v>3642.9433333333336</v>
      </c>
      <c r="J883" s="107">
        <v>36429.433333333334</v>
      </c>
      <c r="K883" s="108">
        <v>30163.570799999998</v>
      </c>
      <c r="L883" s="107">
        <v>7868.757599999999</v>
      </c>
      <c r="M883" s="107">
        <v>5245.8383999999996</v>
      </c>
      <c r="N883" s="107">
        <v>15737.515199999998</v>
      </c>
      <c r="O883" s="107">
        <v>18885.018239999998</v>
      </c>
      <c r="P883" s="109">
        <v>411044.51690666674</v>
      </c>
      <c r="Q883" s="107"/>
      <c r="R883" s="107">
        <v>4820</v>
      </c>
      <c r="S883" s="107">
        <v>18240</v>
      </c>
      <c r="T883" s="110">
        <v>23060</v>
      </c>
      <c r="U883" s="110">
        <v>434104.51690666674</v>
      </c>
    </row>
    <row r="884" spans="1:21" ht="22.5" x14ac:dyDescent="0.2">
      <c r="A884" s="103" t="s">
        <v>1037</v>
      </c>
      <c r="B884" s="103" t="s">
        <v>644</v>
      </c>
      <c r="C884" s="104"/>
      <c r="D884" s="104"/>
      <c r="E884" s="105">
        <v>3</v>
      </c>
      <c r="F884" s="106">
        <v>70111.159999999989</v>
      </c>
      <c r="G884" s="106">
        <v>841333.92</v>
      </c>
      <c r="H884" s="107">
        <v>42321.84</v>
      </c>
      <c r="I884" s="107">
        <v>11685.193333333333</v>
      </c>
      <c r="J884" s="107">
        <v>116851.93333333332</v>
      </c>
      <c r="K884" s="108">
        <v>96753.400800000003</v>
      </c>
      <c r="L884" s="107">
        <v>25240.017599999999</v>
      </c>
      <c r="M884" s="107">
        <v>16826.678400000001</v>
      </c>
      <c r="N884" s="107">
        <v>50480.035199999998</v>
      </c>
      <c r="O884" s="107">
        <v>60576.042239999995</v>
      </c>
      <c r="P884" s="109">
        <v>1262069.0609066668</v>
      </c>
      <c r="Q884" s="107"/>
      <c r="R884" s="107">
        <v>10928.83</v>
      </c>
      <c r="S884" s="107">
        <v>23712</v>
      </c>
      <c r="T884" s="110">
        <v>34640.83</v>
      </c>
      <c r="U884" s="110">
        <v>1296709.8909066669</v>
      </c>
    </row>
    <row r="885" spans="1:21" ht="22.5" x14ac:dyDescent="0.2">
      <c r="A885" s="103" t="s">
        <v>1121</v>
      </c>
      <c r="B885" s="103" t="s">
        <v>644</v>
      </c>
      <c r="C885" s="104"/>
      <c r="D885" s="104"/>
      <c r="E885" s="105">
        <v>2</v>
      </c>
      <c r="F885" s="106">
        <v>36497.68</v>
      </c>
      <c r="G885" s="106">
        <v>437972.16000000003</v>
      </c>
      <c r="H885" s="107">
        <v>0</v>
      </c>
      <c r="I885" s="107">
        <v>6082.9466666666667</v>
      </c>
      <c r="J885" s="107">
        <v>60829.466666666667</v>
      </c>
      <c r="K885" s="108">
        <v>50366.7984</v>
      </c>
      <c r="L885" s="107">
        <v>13139.164799999999</v>
      </c>
      <c r="M885" s="107">
        <v>8759.4431999999997</v>
      </c>
      <c r="N885" s="107">
        <v>26278.329599999997</v>
      </c>
      <c r="O885" s="107">
        <v>31533.995519999997</v>
      </c>
      <c r="P885" s="109">
        <v>634962.30485333328</v>
      </c>
      <c r="Q885" s="107"/>
      <c r="R885" s="107">
        <v>35055.579999999994</v>
      </c>
      <c r="S885" s="107">
        <v>71136</v>
      </c>
      <c r="T885" s="110">
        <v>106191.57999999999</v>
      </c>
      <c r="U885" s="110">
        <v>741153.88485333323</v>
      </c>
    </row>
    <row r="886" spans="1:21" ht="22.5" x14ac:dyDescent="0.2">
      <c r="A886" s="103" t="s">
        <v>1043</v>
      </c>
      <c r="B886" s="103" t="s">
        <v>644</v>
      </c>
      <c r="C886" s="104"/>
      <c r="D886" s="104"/>
      <c r="E886" s="105">
        <v>7</v>
      </c>
      <c r="F886" s="106">
        <v>140494.26</v>
      </c>
      <c r="G886" s="106">
        <v>1685931.1199999999</v>
      </c>
      <c r="H886" s="107">
        <v>115423.2</v>
      </c>
      <c r="I886" s="107">
        <v>23415.710000000006</v>
      </c>
      <c r="J886" s="107">
        <v>234157.09999999998</v>
      </c>
      <c r="K886" s="108">
        <v>193882.07879999999</v>
      </c>
      <c r="L886" s="107">
        <v>50577.933599999989</v>
      </c>
      <c r="M886" s="107">
        <v>33718.622399999993</v>
      </c>
      <c r="N886" s="107">
        <v>101155.86719999998</v>
      </c>
      <c r="O886" s="107">
        <v>121387.04063999998</v>
      </c>
      <c r="P886" s="109">
        <v>2559648.67264</v>
      </c>
      <c r="Q886" s="107"/>
      <c r="R886" s="107">
        <v>18248.84</v>
      </c>
      <c r="S886" s="107">
        <v>47424</v>
      </c>
      <c r="T886" s="110">
        <v>65672.84</v>
      </c>
      <c r="U886" s="110">
        <v>2625321.5126399999</v>
      </c>
    </row>
    <row r="887" spans="1:21" ht="22.5" x14ac:dyDescent="0.2">
      <c r="A887" s="103" t="s">
        <v>1057</v>
      </c>
      <c r="B887" s="103" t="s">
        <v>644</v>
      </c>
      <c r="C887" s="104"/>
      <c r="D887" s="104"/>
      <c r="E887" s="105">
        <v>1</v>
      </c>
      <c r="F887" s="106">
        <v>17036</v>
      </c>
      <c r="G887" s="106">
        <v>204432</v>
      </c>
      <c r="H887" s="107">
        <v>0</v>
      </c>
      <c r="I887" s="107">
        <v>2839.3333333333335</v>
      </c>
      <c r="J887" s="107">
        <v>28393.333333333332</v>
      </c>
      <c r="K887" s="108">
        <v>23509.68</v>
      </c>
      <c r="L887" s="107">
        <v>6132.96</v>
      </c>
      <c r="M887" s="107">
        <v>4088.64</v>
      </c>
      <c r="N887" s="107">
        <v>12265.92</v>
      </c>
      <c r="O887" s="107">
        <v>14719.103999999999</v>
      </c>
      <c r="P887" s="109">
        <v>296380.97066666669</v>
      </c>
      <c r="Q887" s="107"/>
      <c r="R887" s="107">
        <v>70247.13</v>
      </c>
      <c r="S887" s="107">
        <v>165984</v>
      </c>
      <c r="T887" s="110">
        <v>236231.13</v>
      </c>
      <c r="U887" s="110">
        <v>532612.10066666664</v>
      </c>
    </row>
    <row r="888" spans="1:21" ht="22.5" x14ac:dyDescent="0.2">
      <c r="A888" s="103" t="s">
        <v>1115</v>
      </c>
      <c r="B888" s="103" t="s">
        <v>644</v>
      </c>
      <c r="C888" s="104"/>
      <c r="D888" s="104"/>
      <c r="E888" s="105">
        <v>2</v>
      </c>
      <c r="F888" s="106">
        <v>33261.96</v>
      </c>
      <c r="G888" s="106">
        <v>399143.52</v>
      </c>
      <c r="H888" s="107">
        <v>0</v>
      </c>
      <c r="I888" s="107">
        <v>5543.66</v>
      </c>
      <c r="J888" s="107">
        <v>55436.6</v>
      </c>
      <c r="K888" s="108">
        <v>45901.504800000002</v>
      </c>
      <c r="L888" s="107">
        <v>11974.3056</v>
      </c>
      <c r="M888" s="107">
        <v>7982.8703999999998</v>
      </c>
      <c r="N888" s="107">
        <v>23948.611199999999</v>
      </c>
      <c r="O888" s="107">
        <v>28738.333439999995</v>
      </c>
      <c r="P888" s="109">
        <v>578669.40544</v>
      </c>
      <c r="Q888" s="107"/>
      <c r="R888" s="107">
        <v>8518</v>
      </c>
      <c r="S888" s="107">
        <v>23712</v>
      </c>
      <c r="T888" s="110">
        <v>32230</v>
      </c>
      <c r="U888" s="110">
        <v>610899.40544</v>
      </c>
    </row>
    <row r="889" spans="1:21" ht="22.5" x14ac:dyDescent="0.2">
      <c r="A889" s="103" t="s">
        <v>1058</v>
      </c>
      <c r="B889" s="103" t="s">
        <v>644</v>
      </c>
      <c r="C889" s="104"/>
      <c r="D889" s="104"/>
      <c r="E889" s="105">
        <v>4</v>
      </c>
      <c r="F889" s="106">
        <v>82293.759999999995</v>
      </c>
      <c r="G889" s="106">
        <v>987525.12</v>
      </c>
      <c r="H889" s="107">
        <v>88491.12</v>
      </c>
      <c r="I889" s="107">
        <v>13715.626666666667</v>
      </c>
      <c r="J889" s="107">
        <v>137156.26666666666</v>
      </c>
      <c r="K889" s="108">
        <v>113565.3888</v>
      </c>
      <c r="L889" s="107">
        <v>29625.7536</v>
      </c>
      <c r="M889" s="107">
        <v>19750.502400000001</v>
      </c>
      <c r="N889" s="107">
        <v>59251.5072</v>
      </c>
      <c r="O889" s="107">
        <v>71101.808639999988</v>
      </c>
      <c r="P889" s="109">
        <v>1520183.0939733335</v>
      </c>
      <c r="Q889" s="107"/>
      <c r="R889" s="107">
        <v>16630.98</v>
      </c>
      <c r="S889" s="107">
        <v>47424</v>
      </c>
      <c r="T889" s="110">
        <v>64054.979999999996</v>
      </c>
      <c r="U889" s="110">
        <v>1584238.0739733335</v>
      </c>
    </row>
    <row r="890" spans="1:21" ht="22.5" x14ac:dyDescent="0.2">
      <c r="A890" s="103" t="s">
        <v>1066</v>
      </c>
      <c r="B890" s="103" t="s">
        <v>644</v>
      </c>
      <c r="C890" s="104"/>
      <c r="D890" s="104"/>
      <c r="E890" s="105">
        <v>1</v>
      </c>
      <c r="F890" s="106">
        <v>18372.900000000001</v>
      </c>
      <c r="G890" s="106">
        <v>220474.80000000002</v>
      </c>
      <c r="H890" s="107">
        <v>0</v>
      </c>
      <c r="I890" s="107">
        <v>3062.1500000000005</v>
      </c>
      <c r="J890" s="107">
        <v>30621.500000000004</v>
      </c>
      <c r="K890" s="108">
        <v>25354.602000000003</v>
      </c>
      <c r="L890" s="107">
        <v>6614.2440000000006</v>
      </c>
      <c r="M890" s="107">
        <v>4409.4960000000001</v>
      </c>
      <c r="N890" s="107">
        <v>13228.488000000001</v>
      </c>
      <c r="O890" s="107">
        <v>15874.185600000001</v>
      </c>
      <c r="P890" s="109">
        <v>319639.46560000005</v>
      </c>
      <c r="Q890" s="107"/>
      <c r="R890" s="107">
        <v>41146.879999999997</v>
      </c>
      <c r="S890" s="107">
        <v>94848</v>
      </c>
      <c r="T890" s="110">
        <v>135994.88</v>
      </c>
      <c r="U890" s="110">
        <v>455634.34560000006</v>
      </c>
    </row>
    <row r="891" spans="1:21" ht="22.5" x14ac:dyDescent="0.2">
      <c r="A891" s="103" t="s">
        <v>1228</v>
      </c>
      <c r="B891" s="103" t="s">
        <v>644</v>
      </c>
      <c r="C891" s="104"/>
      <c r="D891" s="104"/>
      <c r="E891" s="105">
        <v>1</v>
      </c>
      <c r="F891" s="106">
        <v>17508.5</v>
      </c>
      <c r="G891" s="106">
        <v>210102</v>
      </c>
      <c r="H891" s="107">
        <v>0</v>
      </c>
      <c r="I891" s="107">
        <v>2918.0833333333335</v>
      </c>
      <c r="J891" s="107">
        <v>29180.833333333332</v>
      </c>
      <c r="K891" s="108">
        <v>24161.73</v>
      </c>
      <c r="L891" s="107">
        <v>6303.0599999999995</v>
      </c>
      <c r="M891" s="107">
        <v>4202.04</v>
      </c>
      <c r="N891" s="107">
        <v>12606.119999999999</v>
      </c>
      <c r="O891" s="107">
        <v>15127.343999999999</v>
      </c>
      <c r="P891" s="109">
        <v>304601.21066666662</v>
      </c>
      <c r="Q891" s="107"/>
      <c r="R891" s="107">
        <v>9186.4500000000007</v>
      </c>
      <c r="S891" s="107">
        <v>23712</v>
      </c>
      <c r="T891" s="110">
        <v>32898.449999999997</v>
      </c>
      <c r="U891" s="110">
        <v>337499.66066666663</v>
      </c>
    </row>
    <row r="892" spans="1:21" ht="22.5" x14ac:dyDescent="0.2">
      <c r="A892" s="103" t="s">
        <v>1038</v>
      </c>
      <c r="B892" s="103" t="s">
        <v>644</v>
      </c>
      <c r="C892" s="104"/>
      <c r="D892" s="104"/>
      <c r="E892" s="105">
        <v>1</v>
      </c>
      <c r="F892" s="106">
        <v>68144.7</v>
      </c>
      <c r="G892" s="106">
        <v>817736.39999999991</v>
      </c>
      <c r="H892" s="107">
        <v>0</v>
      </c>
      <c r="I892" s="107">
        <v>11357.449999999999</v>
      </c>
      <c r="J892" s="107">
        <v>113574.49999999999</v>
      </c>
      <c r="K892" s="108">
        <v>94039.685999999987</v>
      </c>
      <c r="L892" s="107">
        <v>24532.091999999997</v>
      </c>
      <c r="M892" s="107">
        <v>16354.727999999999</v>
      </c>
      <c r="N892" s="107">
        <v>49064.183999999994</v>
      </c>
      <c r="O892" s="107">
        <v>58877.020799999991</v>
      </c>
      <c r="P892" s="109">
        <v>1185536.0607999996</v>
      </c>
      <c r="Q892" s="107"/>
      <c r="R892" s="107">
        <v>8754.25</v>
      </c>
      <c r="S892" s="107">
        <v>23712</v>
      </c>
      <c r="T892" s="110">
        <v>32466.25</v>
      </c>
      <c r="U892" s="110">
        <v>1218002.3107999996</v>
      </c>
    </row>
    <row r="893" spans="1:21" ht="22.5" x14ac:dyDescent="0.2">
      <c r="A893" s="103" t="s">
        <v>1047</v>
      </c>
      <c r="B893" s="103" t="s">
        <v>644</v>
      </c>
      <c r="C893" s="104"/>
      <c r="D893" s="104"/>
      <c r="E893" s="105">
        <v>1</v>
      </c>
      <c r="F893" s="106">
        <v>57558.8</v>
      </c>
      <c r="G893" s="106">
        <v>690705.60000000009</v>
      </c>
      <c r="H893" s="107">
        <v>0</v>
      </c>
      <c r="I893" s="107">
        <v>9593.133333333335</v>
      </c>
      <c r="J893" s="107">
        <v>95931.333333333343</v>
      </c>
      <c r="K893" s="108">
        <v>79431.144000000015</v>
      </c>
      <c r="L893" s="107">
        <v>20721.168000000001</v>
      </c>
      <c r="M893" s="107">
        <v>13814.112000000003</v>
      </c>
      <c r="N893" s="107">
        <v>41442.336000000003</v>
      </c>
      <c r="O893" s="107">
        <v>49730.803200000002</v>
      </c>
      <c r="P893" s="109">
        <v>1001369.6298666666</v>
      </c>
      <c r="Q893" s="107"/>
      <c r="R893" s="107">
        <v>0</v>
      </c>
      <c r="S893" s="107">
        <v>0</v>
      </c>
      <c r="T893" s="110">
        <v>0</v>
      </c>
      <c r="U893" s="110">
        <v>1001369.6298666666</v>
      </c>
    </row>
    <row r="894" spans="1:21" ht="22.5" x14ac:dyDescent="0.2">
      <c r="A894" s="103" t="s">
        <v>1048</v>
      </c>
      <c r="B894" s="103" t="s">
        <v>644</v>
      </c>
      <c r="C894" s="104"/>
      <c r="D894" s="104"/>
      <c r="E894" s="105">
        <v>2</v>
      </c>
      <c r="F894" s="106">
        <v>91185.96</v>
      </c>
      <c r="G894" s="106">
        <v>1094231.52</v>
      </c>
      <c r="H894" s="107">
        <v>0</v>
      </c>
      <c r="I894" s="107">
        <v>15197.660000000002</v>
      </c>
      <c r="J894" s="107">
        <v>151976.6</v>
      </c>
      <c r="K894" s="108">
        <v>125836.62480000001</v>
      </c>
      <c r="L894" s="107">
        <v>32826.945599999999</v>
      </c>
      <c r="M894" s="107">
        <v>21884.630400000002</v>
      </c>
      <c r="N894" s="107">
        <v>65653.891199999998</v>
      </c>
      <c r="O894" s="107">
        <v>78784.669439999998</v>
      </c>
      <c r="P894" s="109">
        <v>1586392.5414400001</v>
      </c>
      <c r="Q894" s="107"/>
      <c r="R894" s="107">
        <v>0</v>
      </c>
      <c r="S894" s="107">
        <v>0</v>
      </c>
      <c r="T894" s="110">
        <v>0</v>
      </c>
      <c r="U894" s="110">
        <v>1586392.5414400001</v>
      </c>
    </row>
    <row r="895" spans="1:21" ht="22.5" x14ac:dyDescent="0.2">
      <c r="A895" s="103" t="s">
        <v>1068</v>
      </c>
      <c r="B895" s="103" t="s">
        <v>644</v>
      </c>
      <c r="C895" s="104"/>
      <c r="D895" s="104"/>
      <c r="E895" s="105">
        <v>3</v>
      </c>
      <c r="F895" s="106">
        <v>58282</v>
      </c>
      <c r="G895" s="106">
        <v>699384</v>
      </c>
      <c r="H895" s="107">
        <v>53864.159999999989</v>
      </c>
      <c r="I895" s="107">
        <v>9713.6666666666679</v>
      </c>
      <c r="J895" s="107">
        <v>97136.666666666672</v>
      </c>
      <c r="K895" s="108">
        <v>80429.16</v>
      </c>
      <c r="L895" s="107">
        <v>20981.52</v>
      </c>
      <c r="M895" s="107">
        <v>13987.68</v>
      </c>
      <c r="N895" s="107">
        <v>41963.040000000001</v>
      </c>
      <c r="O895" s="107">
        <v>50355.647999999994</v>
      </c>
      <c r="P895" s="109">
        <v>1067815.5413333334</v>
      </c>
      <c r="Q895" s="107"/>
      <c r="R895" s="107">
        <v>0</v>
      </c>
      <c r="S895" s="107">
        <v>0</v>
      </c>
      <c r="T895" s="110">
        <v>0</v>
      </c>
      <c r="U895" s="110">
        <v>1067815.5413333334</v>
      </c>
    </row>
    <row r="896" spans="1:21" ht="22.5" x14ac:dyDescent="0.2">
      <c r="A896" s="103" t="s">
        <v>1081</v>
      </c>
      <c r="B896" s="103" t="s">
        <v>644</v>
      </c>
      <c r="C896" s="104"/>
      <c r="D896" s="104"/>
      <c r="E896" s="105">
        <v>5</v>
      </c>
      <c r="F896" s="106">
        <v>89020.459999999992</v>
      </c>
      <c r="G896" s="106">
        <v>1068245.52</v>
      </c>
      <c r="H896" s="107">
        <v>123118.07999999999</v>
      </c>
      <c r="I896" s="107">
        <v>14836.743333333336</v>
      </c>
      <c r="J896" s="107">
        <v>148367.43333333335</v>
      </c>
      <c r="K896" s="108">
        <v>122848.23480000001</v>
      </c>
      <c r="L896" s="107">
        <v>32047.365599999997</v>
      </c>
      <c r="M896" s="107">
        <v>21364.910400000001</v>
      </c>
      <c r="N896" s="107">
        <v>64094.731199999995</v>
      </c>
      <c r="O896" s="107">
        <v>76913.677439999999</v>
      </c>
      <c r="P896" s="109">
        <v>1671836.6961066667</v>
      </c>
      <c r="Q896" s="107"/>
      <c r="R896" s="107">
        <v>29141</v>
      </c>
      <c r="S896" s="107">
        <v>29280</v>
      </c>
      <c r="T896" s="110">
        <v>58421</v>
      </c>
      <c r="U896" s="110">
        <v>1730257.6961066667</v>
      </c>
    </row>
    <row r="897" spans="1:21" ht="22.5" x14ac:dyDescent="0.2">
      <c r="A897" s="103" t="s">
        <v>1040</v>
      </c>
      <c r="B897" s="103" t="s">
        <v>644</v>
      </c>
      <c r="C897" s="104"/>
      <c r="D897" s="104"/>
      <c r="E897" s="105">
        <v>2</v>
      </c>
      <c r="F897" s="106">
        <v>61040.72</v>
      </c>
      <c r="G897" s="106">
        <v>732488.64</v>
      </c>
      <c r="H897" s="107">
        <v>0</v>
      </c>
      <c r="I897" s="107">
        <v>10173.453333333333</v>
      </c>
      <c r="J897" s="107">
        <v>101734.53333333333</v>
      </c>
      <c r="K897" s="108">
        <v>84236.193599999999</v>
      </c>
      <c r="L897" s="107">
        <v>21974.659199999998</v>
      </c>
      <c r="M897" s="107">
        <v>14649.772800000001</v>
      </c>
      <c r="N897" s="107">
        <v>43949.318399999996</v>
      </c>
      <c r="O897" s="107">
        <v>52739.182079999999</v>
      </c>
      <c r="P897" s="109">
        <v>1061945.7527466668</v>
      </c>
      <c r="Q897" s="107"/>
      <c r="R897" s="107">
        <v>44510.229999999996</v>
      </c>
      <c r="S897" s="107">
        <v>91200</v>
      </c>
      <c r="T897" s="110">
        <v>135710.22999999998</v>
      </c>
      <c r="U897" s="110">
        <v>1197655.9827466668</v>
      </c>
    </row>
    <row r="898" spans="1:21" ht="22.5" x14ac:dyDescent="0.2">
      <c r="A898" s="103" t="s">
        <v>1072</v>
      </c>
      <c r="B898" s="103" t="s">
        <v>644</v>
      </c>
      <c r="C898" s="104"/>
      <c r="D898" s="104"/>
      <c r="E898" s="105">
        <v>2</v>
      </c>
      <c r="F898" s="106">
        <v>53956.259999999995</v>
      </c>
      <c r="G898" s="106">
        <v>647475.11999999988</v>
      </c>
      <c r="H898" s="107">
        <v>57711.599999999991</v>
      </c>
      <c r="I898" s="107">
        <v>8992.7099999999991</v>
      </c>
      <c r="J898" s="107">
        <v>89927.099999999991</v>
      </c>
      <c r="K898" s="108">
        <v>74459.638799999986</v>
      </c>
      <c r="L898" s="107">
        <v>19424.253599999996</v>
      </c>
      <c r="M898" s="107">
        <v>12949.502399999998</v>
      </c>
      <c r="N898" s="107">
        <v>38848.507199999993</v>
      </c>
      <c r="O898" s="107">
        <v>46618.208639999997</v>
      </c>
      <c r="P898" s="109">
        <v>996406.64063999976</v>
      </c>
      <c r="Q898" s="107"/>
      <c r="R898" s="107">
        <v>0</v>
      </c>
      <c r="S898" s="107">
        <v>0</v>
      </c>
      <c r="T898" s="110">
        <v>0</v>
      </c>
      <c r="U898" s="110">
        <v>996406.64063999976</v>
      </c>
    </row>
    <row r="899" spans="1:21" ht="22.5" x14ac:dyDescent="0.2">
      <c r="A899" s="103" t="s">
        <v>1051</v>
      </c>
      <c r="B899" s="103" t="s">
        <v>644</v>
      </c>
      <c r="C899" s="104"/>
      <c r="D899" s="104"/>
      <c r="E899" s="105">
        <v>8</v>
      </c>
      <c r="F899" s="106">
        <v>149099.54</v>
      </c>
      <c r="G899" s="106">
        <v>1789194.4800000002</v>
      </c>
      <c r="H899" s="107">
        <v>69253.919999999984</v>
      </c>
      <c r="I899" s="107">
        <v>24849.923333333336</v>
      </c>
      <c r="J899" s="107">
        <v>248499.23333333331</v>
      </c>
      <c r="K899" s="108">
        <v>205757.36520000006</v>
      </c>
      <c r="L899" s="107">
        <v>53675.834400000007</v>
      </c>
      <c r="M899" s="107">
        <v>35783.889600000002</v>
      </c>
      <c r="N899" s="107">
        <v>107351.66880000001</v>
      </c>
      <c r="O899" s="107">
        <v>128822.00255999999</v>
      </c>
      <c r="P899" s="109">
        <v>2663188.3172266665</v>
      </c>
      <c r="Q899" s="107"/>
      <c r="R899" s="107">
        <v>26978.129999999997</v>
      </c>
      <c r="S899" s="107">
        <v>47424</v>
      </c>
      <c r="T899" s="110">
        <v>74402.13</v>
      </c>
      <c r="U899" s="110">
        <v>2737590.4472266664</v>
      </c>
    </row>
    <row r="900" spans="1:21" ht="22.5" x14ac:dyDescent="0.2">
      <c r="A900" s="103" t="s">
        <v>1061</v>
      </c>
      <c r="B900" s="103" t="s">
        <v>644</v>
      </c>
      <c r="C900" s="104"/>
      <c r="D900" s="104"/>
      <c r="E900" s="105">
        <v>1</v>
      </c>
      <c r="F900" s="106">
        <v>14472.91</v>
      </c>
      <c r="G900" s="106">
        <v>173674.91999999998</v>
      </c>
      <c r="H900" s="107">
        <v>30779.52</v>
      </c>
      <c r="I900" s="107">
        <v>2412.1516666666666</v>
      </c>
      <c r="J900" s="107">
        <v>24121.516666666666</v>
      </c>
      <c r="K900" s="108">
        <v>19972.6158</v>
      </c>
      <c r="L900" s="107">
        <v>5210.2475999999997</v>
      </c>
      <c r="M900" s="107">
        <v>3473.4983999999999</v>
      </c>
      <c r="N900" s="107">
        <v>10420.495199999999</v>
      </c>
      <c r="O900" s="107">
        <v>12504.594239999999</v>
      </c>
      <c r="P900" s="109">
        <v>282569.5595733333</v>
      </c>
      <c r="Q900" s="107"/>
      <c r="R900" s="107">
        <v>74549.77</v>
      </c>
      <c r="S900" s="107">
        <v>195696</v>
      </c>
      <c r="T900" s="110">
        <v>270245.77</v>
      </c>
      <c r="U900" s="110">
        <v>552815.32957333326</v>
      </c>
    </row>
    <row r="901" spans="1:21" ht="22.5" x14ac:dyDescent="0.2">
      <c r="A901" s="103" t="s">
        <v>1062</v>
      </c>
      <c r="B901" s="103" t="s">
        <v>644</v>
      </c>
      <c r="C901" s="104"/>
      <c r="D901" s="104"/>
      <c r="E901" s="105">
        <v>3</v>
      </c>
      <c r="F901" s="106">
        <v>50776.23</v>
      </c>
      <c r="G901" s="106">
        <v>609314.76</v>
      </c>
      <c r="H901" s="107">
        <v>57711.599999999991</v>
      </c>
      <c r="I901" s="107">
        <v>8462.7050000000017</v>
      </c>
      <c r="J901" s="107">
        <v>84627.05</v>
      </c>
      <c r="K901" s="108">
        <v>70071.197400000005</v>
      </c>
      <c r="L901" s="107">
        <v>18279.442800000001</v>
      </c>
      <c r="M901" s="107">
        <v>12186.2952</v>
      </c>
      <c r="N901" s="107">
        <v>36558.885600000001</v>
      </c>
      <c r="O901" s="107">
        <v>43870.66272</v>
      </c>
      <c r="P901" s="109">
        <v>941082.59872000001</v>
      </c>
      <c r="Q901" s="107"/>
      <c r="R901" s="107">
        <v>7236.4549999999999</v>
      </c>
      <c r="S901" s="107">
        <v>18240</v>
      </c>
      <c r="T901" s="110">
        <v>25476.455000000002</v>
      </c>
      <c r="U901" s="110">
        <v>966559.05371999997</v>
      </c>
    </row>
    <row r="902" spans="1:21" ht="22.5" x14ac:dyDescent="0.2">
      <c r="A902" s="103" t="s">
        <v>1063</v>
      </c>
      <c r="B902" s="103" t="s">
        <v>644</v>
      </c>
      <c r="C902" s="104"/>
      <c r="D902" s="104"/>
      <c r="E902" s="105">
        <v>1</v>
      </c>
      <c r="F902" s="106">
        <v>0</v>
      </c>
      <c r="G902" s="106">
        <v>0</v>
      </c>
      <c r="H902" s="107">
        <v>0</v>
      </c>
      <c r="I902" s="107">
        <v>0</v>
      </c>
      <c r="J902" s="107">
        <v>0</v>
      </c>
      <c r="K902" s="108">
        <v>0</v>
      </c>
      <c r="L902" s="107">
        <v>0</v>
      </c>
      <c r="M902" s="107">
        <v>0</v>
      </c>
      <c r="N902" s="107">
        <v>0</v>
      </c>
      <c r="O902" s="107">
        <v>0</v>
      </c>
      <c r="P902" s="109">
        <v>0</v>
      </c>
      <c r="Q902" s="107"/>
      <c r="R902" s="107">
        <v>25388.115000000002</v>
      </c>
      <c r="S902" s="107">
        <v>54720</v>
      </c>
      <c r="T902" s="110">
        <v>80108.115000000005</v>
      </c>
      <c r="U902" s="110">
        <v>80108.115000000005</v>
      </c>
    </row>
    <row r="903" spans="1:21" ht="22.5" x14ac:dyDescent="0.2">
      <c r="A903" s="103" t="s">
        <v>1118</v>
      </c>
      <c r="B903" s="103" t="s">
        <v>644</v>
      </c>
      <c r="C903" s="104"/>
      <c r="D903" s="104"/>
      <c r="E903" s="105">
        <v>2</v>
      </c>
      <c r="F903" s="106">
        <v>33877.32</v>
      </c>
      <c r="G903" s="106">
        <v>406527.83999999997</v>
      </c>
      <c r="H903" s="107">
        <v>0</v>
      </c>
      <c r="I903" s="107">
        <v>5646.22</v>
      </c>
      <c r="J903" s="107">
        <v>56462.2</v>
      </c>
      <c r="K903" s="108">
        <v>46750.7016</v>
      </c>
      <c r="L903" s="107">
        <v>12195.835199999998</v>
      </c>
      <c r="M903" s="107">
        <v>8130.5567999999994</v>
      </c>
      <c r="N903" s="107">
        <v>24391.670399999995</v>
      </c>
      <c r="O903" s="107">
        <v>29270.004479999996</v>
      </c>
      <c r="P903" s="109">
        <v>589375.02847999986</v>
      </c>
      <c r="Q903" s="107"/>
      <c r="R903" s="107">
        <v>0</v>
      </c>
      <c r="S903" s="107">
        <v>0</v>
      </c>
      <c r="T903" s="110">
        <v>0</v>
      </c>
      <c r="U903" s="110">
        <v>589375.02847999986</v>
      </c>
    </row>
    <row r="904" spans="1:21" ht="22.5" x14ac:dyDescent="0.2">
      <c r="A904" s="103" t="s">
        <v>1064</v>
      </c>
      <c r="B904" s="103" t="s">
        <v>644</v>
      </c>
      <c r="C904" s="104"/>
      <c r="D904" s="104"/>
      <c r="E904" s="105">
        <v>20</v>
      </c>
      <c r="F904" s="106">
        <v>436097.46999999991</v>
      </c>
      <c r="G904" s="106">
        <v>5233169.6399999997</v>
      </c>
      <c r="H904" s="107">
        <v>373201.68000000005</v>
      </c>
      <c r="I904" s="107">
        <v>72682.911666666667</v>
      </c>
      <c r="J904" s="107">
        <v>726829.11666666658</v>
      </c>
      <c r="K904" s="108">
        <v>601814.50859999994</v>
      </c>
      <c r="L904" s="107">
        <v>156995.08919999999</v>
      </c>
      <c r="M904" s="107">
        <v>104663.3928</v>
      </c>
      <c r="N904" s="107">
        <v>313990.17839999998</v>
      </c>
      <c r="O904" s="107">
        <v>376788.21408000001</v>
      </c>
      <c r="P904" s="109">
        <v>7960134.7314133327</v>
      </c>
      <c r="Q904" s="107"/>
      <c r="R904" s="107">
        <v>16938.66</v>
      </c>
      <c r="S904" s="107">
        <v>36480</v>
      </c>
      <c r="T904" s="110">
        <v>53418.66</v>
      </c>
      <c r="U904" s="110">
        <v>8013553.3914133329</v>
      </c>
    </row>
    <row r="905" spans="1:21" ht="22.5" x14ac:dyDescent="0.2">
      <c r="A905" s="103" t="s">
        <v>1119</v>
      </c>
      <c r="B905" s="103" t="s">
        <v>644</v>
      </c>
      <c r="C905" s="104"/>
      <c r="D905" s="104"/>
      <c r="E905" s="105">
        <v>9</v>
      </c>
      <c r="F905" s="106">
        <v>182211.98</v>
      </c>
      <c r="G905" s="106">
        <v>2186543.7599999998</v>
      </c>
      <c r="H905" s="107">
        <v>200066.87999999998</v>
      </c>
      <c r="I905" s="107">
        <v>30368.663333333334</v>
      </c>
      <c r="J905" s="107">
        <v>303686.63333333336</v>
      </c>
      <c r="K905" s="108">
        <v>251452.53240000003</v>
      </c>
      <c r="L905" s="107">
        <v>65596.3128</v>
      </c>
      <c r="M905" s="107">
        <v>43730.875200000002</v>
      </c>
      <c r="N905" s="107">
        <v>131192.6256</v>
      </c>
      <c r="O905" s="107">
        <v>157431.15072000003</v>
      </c>
      <c r="P905" s="109">
        <v>3370069.4333866667</v>
      </c>
      <c r="Q905" s="107"/>
      <c r="R905" s="107">
        <v>218048.73499999996</v>
      </c>
      <c r="S905" s="107">
        <v>480240</v>
      </c>
      <c r="T905" s="110">
        <v>698288.73499999999</v>
      </c>
      <c r="U905" s="110">
        <v>4068358.1683866666</v>
      </c>
    </row>
    <row r="906" spans="1:21" ht="22.5" x14ac:dyDescent="0.2">
      <c r="A906" s="103" t="s">
        <v>1041</v>
      </c>
      <c r="B906" s="103" t="s">
        <v>644</v>
      </c>
      <c r="C906" s="104"/>
      <c r="D906" s="104"/>
      <c r="E906" s="105">
        <v>1</v>
      </c>
      <c r="F906" s="106">
        <v>20116.68</v>
      </c>
      <c r="G906" s="106">
        <v>241400.16</v>
      </c>
      <c r="H906" s="107">
        <v>30779.52</v>
      </c>
      <c r="I906" s="107">
        <v>3352.7800000000007</v>
      </c>
      <c r="J906" s="107">
        <v>33527.800000000003</v>
      </c>
      <c r="K906" s="108">
        <v>27761.018400000001</v>
      </c>
      <c r="L906" s="107">
        <v>7242.0047999999997</v>
      </c>
      <c r="M906" s="107">
        <v>4828.0032000000001</v>
      </c>
      <c r="N906" s="107">
        <v>14484.009599999999</v>
      </c>
      <c r="O906" s="107">
        <v>17380.811519999999</v>
      </c>
      <c r="P906" s="109">
        <v>380756.10751999996</v>
      </c>
      <c r="Q906" s="107"/>
      <c r="R906" s="107">
        <v>91105.99</v>
      </c>
      <c r="S906" s="107">
        <v>213408</v>
      </c>
      <c r="T906" s="110">
        <v>304513.99</v>
      </c>
      <c r="U906" s="110">
        <v>685270.09751999995</v>
      </c>
    </row>
    <row r="907" spans="1:21" ht="22.5" x14ac:dyDescent="0.2">
      <c r="A907" s="103" t="s">
        <v>1073</v>
      </c>
      <c r="B907" s="103" t="s">
        <v>667</v>
      </c>
      <c r="C907" s="104"/>
      <c r="D907" s="104"/>
      <c r="E907" s="105">
        <v>5</v>
      </c>
      <c r="F907" s="106">
        <v>81505.819999999992</v>
      </c>
      <c r="G907" s="106">
        <v>978069.84</v>
      </c>
      <c r="H907" s="107">
        <v>42321.84</v>
      </c>
      <c r="I907" s="107">
        <v>13584.303333333333</v>
      </c>
      <c r="J907" s="107">
        <v>135843.03333333335</v>
      </c>
      <c r="K907" s="108">
        <v>112478.03160000002</v>
      </c>
      <c r="L907" s="107">
        <v>29342.0952</v>
      </c>
      <c r="M907" s="107">
        <v>19561.396800000002</v>
      </c>
      <c r="N907" s="107">
        <v>58684.190399999999</v>
      </c>
      <c r="O907" s="107">
        <v>70421.028479999994</v>
      </c>
      <c r="P907" s="109">
        <v>1460305.7591466669</v>
      </c>
      <c r="Q907" s="107"/>
      <c r="R907" s="107">
        <v>139749.85999999999</v>
      </c>
      <c r="S907" s="107">
        <v>266880</v>
      </c>
      <c r="T907" s="110">
        <v>406629.86</v>
      </c>
      <c r="U907" s="110">
        <v>1866935.619146667</v>
      </c>
    </row>
    <row r="908" spans="1:21" ht="22.5" x14ac:dyDescent="0.2">
      <c r="A908" s="103" t="s">
        <v>1183</v>
      </c>
      <c r="B908" s="103" t="s">
        <v>667</v>
      </c>
      <c r="C908" s="104"/>
      <c r="D908" s="104"/>
      <c r="E908" s="105">
        <v>1</v>
      </c>
      <c r="F908" s="106">
        <v>24091.73</v>
      </c>
      <c r="G908" s="106">
        <v>289100.76</v>
      </c>
      <c r="H908" s="107">
        <v>19237.199999999997</v>
      </c>
      <c r="I908" s="107">
        <v>4015.2883333333339</v>
      </c>
      <c r="J908" s="107">
        <v>40152.883333333339</v>
      </c>
      <c r="K908" s="108">
        <v>33246.587400000004</v>
      </c>
      <c r="L908" s="107">
        <v>8673.0228000000006</v>
      </c>
      <c r="M908" s="107">
        <v>5782.0152000000007</v>
      </c>
      <c r="N908" s="107">
        <v>17346.045600000001</v>
      </c>
      <c r="O908" s="107">
        <v>20815.254720000001</v>
      </c>
      <c r="P908" s="109">
        <v>438369.05738666677</v>
      </c>
      <c r="Q908" s="107"/>
      <c r="R908" s="107">
        <v>40752.909999999996</v>
      </c>
      <c r="S908" s="107">
        <v>72960</v>
      </c>
      <c r="T908" s="110">
        <v>113712.91</v>
      </c>
      <c r="U908" s="110">
        <v>552081.9673866668</v>
      </c>
    </row>
    <row r="909" spans="1:21" ht="22.5" x14ac:dyDescent="0.2">
      <c r="A909" s="103" t="s">
        <v>1037</v>
      </c>
      <c r="B909" s="103" t="s">
        <v>667</v>
      </c>
      <c r="C909" s="104"/>
      <c r="D909" s="104"/>
      <c r="E909" s="105">
        <v>2</v>
      </c>
      <c r="F909" s="106">
        <v>37999.519999999997</v>
      </c>
      <c r="G909" s="106">
        <v>455994.24</v>
      </c>
      <c r="H909" s="107">
        <v>50016.719999999994</v>
      </c>
      <c r="I909" s="107">
        <v>6333.253333333334</v>
      </c>
      <c r="J909" s="107">
        <v>63332.533333333333</v>
      </c>
      <c r="K909" s="108">
        <v>52439.337599999999</v>
      </c>
      <c r="L909" s="107">
        <v>13679.8272</v>
      </c>
      <c r="M909" s="107">
        <v>9119.8847999999998</v>
      </c>
      <c r="N909" s="107">
        <v>27359.654399999999</v>
      </c>
      <c r="O909" s="107">
        <v>32831.585279999999</v>
      </c>
      <c r="P909" s="109">
        <v>711107.03594666673</v>
      </c>
      <c r="Q909" s="107"/>
      <c r="R909" s="107">
        <v>12045.865</v>
      </c>
      <c r="S909" s="107">
        <v>18240</v>
      </c>
      <c r="T909" s="110">
        <v>30285.864999999998</v>
      </c>
      <c r="U909" s="110">
        <v>741392.90094666672</v>
      </c>
    </row>
    <row r="910" spans="1:21" ht="22.5" x14ac:dyDescent="0.2">
      <c r="A910" s="103" t="s">
        <v>1043</v>
      </c>
      <c r="B910" s="103" t="s">
        <v>667</v>
      </c>
      <c r="C910" s="104"/>
      <c r="D910" s="104"/>
      <c r="E910" s="105">
        <v>1</v>
      </c>
      <c r="F910" s="106">
        <v>15828</v>
      </c>
      <c r="G910" s="106">
        <v>189936</v>
      </c>
      <c r="H910" s="107">
        <v>0</v>
      </c>
      <c r="I910" s="107">
        <v>2638</v>
      </c>
      <c r="J910" s="107">
        <v>26380</v>
      </c>
      <c r="K910" s="108">
        <v>21842.639999999999</v>
      </c>
      <c r="L910" s="107">
        <v>5698.08</v>
      </c>
      <c r="M910" s="107">
        <v>3798.7200000000003</v>
      </c>
      <c r="N910" s="107">
        <v>11396.16</v>
      </c>
      <c r="O910" s="107">
        <v>13675.392</v>
      </c>
      <c r="P910" s="109">
        <v>275364.99200000003</v>
      </c>
      <c r="Q910" s="107"/>
      <c r="R910" s="107">
        <v>18999.759999999998</v>
      </c>
      <c r="S910" s="107">
        <v>47424</v>
      </c>
      <c r="T910" s="110">
        <v>66423.759999999995</v>
      </c>
      <c r="U910" s="110">
        <v>341788.75200000004</v>
      </c>
    </row>
    <row r="911" spans="1:21" ht="22.5" x14ac:dyDescent="0.2">
      <c r="A911" s="103" t="s">
        <v>1293</v>
      </c>
      <c r="B911" s="103" t="s">
        <v>667</v>
      </c>
      <c r="C911" s="104"/>
      <c r="D911" s="104"/>
      <c r="E911" s="105">
        <v>1</v>
      </c>
      <c r="F911" s="106">
        <v>40600</v>
      </c>
      <c r="G911" s="106">
        <v>487200</v>
      </c>
      <c r="H911" s="107">
        <v>26932.079999999994</v>
      </c>
      <c r="I911" s="107">
        <v>6766.6666666666661</v>
      </c>
      <c r="J911" s="107">
        <v>67666.666666666657</v>
      </c>
      <c r="K911" s="108">
        <v>56028</v>
      </c>
      <c r="L911" s="107">
        <v>14616</v>
      </c>
      <c r="M911" s="107">
        <v>9744</v>
      </c>
      <c r="N911" s="107">
        <v>29232</v>
      </c>
      <c r="O911" s="107">
        <v>35078.399999999994</v>
      </c>
      <c r="P911" s="109">
        <v>733263.81333333335</v>
      </c>
      <c r="Q911" s="107"/>
      <c r="R911" s="107">
        <v>7914</v>
      </c>
      <c r="S911" s="107">
        <v>23712</v>
      </c>
      <c r="T911" s="110">
        <v>31626</v>
      </c>
      <c r="U911" s="110">
        <v>764889.81333333335</v>
      </c>
    </row>
    <row r="912" spans="1:21" ht="22.5" x14ac:dyDescent="0.2">
      <c r="A912" s="103" t="s">
        <v>1047</v>
      </c>
      <c r="B912" s="103" t="s">
        <v>667</v>
      </c>
      <c r="C912" s="104"/>
      <c r="D912" s="104"/>
      <c r="E912" s="105">
        <v>1</v>
      </c>
      <c r="F912" s="106">
        <v>57558.8</v>
      </c>
      <c r="G912" s="106">
        <v>690705.60000000009</v>
      </c>
      <c r="H912" s="107">
        <v>0</v>
      </c>
      <c r="I912" s="107">
        <v>9593.133333333335</v>
      </c>
      <c r="J912" s="107">
        <v>95931.333333333343</v>
      </c>
      <c r="K912" s="108">
        <v>79431.144000000015</v>
      </c>
      <c r="L912" s="107">
        <v>20721.168000000001</v>
      </c>
      <c r="M912" s="107">
        <v>13814.112000000003</v>
      </c>
      <c r="N912" s="107">
        <v>41442.336000000003</v>
      </c>
      <c r="O912" s="107">
        <v>49730.803200000002</v>
      </c>
      <c r="P912" s="109">
        <v>1001369.6298666666</v>
      </c>
      <c r="Q912" s="107"/>
      <c r="R912" s="107">
        <v>20300</v>
      </c>
      <c r="S912" s="107">
        <v>14640</v>
      </c>
      <c r="T912" s="110">
        <v>34940</v>
      </c>
      <c r="U912" s="110">
        <v>1036309.6298666666</v>
      </c>
    </row>
    <row r="913" spans="1:21" ht="22.5" x14ac:dyDescent="0.2">
      <c r="A913" s="103" t="s">
        <v>1185</v>
      </c>
      <c r="B913" s="103" t="s">
        <v>667</v>
      </c>
      <c r="C913" s="104"/>
      <c r="D913" s="104"/>
      <c r="E913" s="105">
        <v>1</v>
      </c>
      <c r="F913" s="106">
        <v>26498.12</v>
      </c>
      <c r="G913" s="106">
        <v>317977.44</v>
      </c>
      <c r="H913" s="107">
        <v>26932.079999999994</v>
      </c>
      <c r="I913" s="107">
        <v>4416.3533333333335</v>
      </c>
      <c r="J913" s="107">
        <v>44163.533333333333</v>
      </c>
      <c r="K913" s="108">
        <v>36567.405599999998</v>
      </c>
      <c r="L913" s="107">
        <v>9539.3231999999989</v>
      </c>
      <c r="M913" s="107">
        <v>6359.5488000000005</v>
      </c>
      <c r="N913" s="107">
        <v>19078.646399999998</v>
      </c>
      <c r="O913" s="107">
        <v>22894.375679999997</v>
      </c>
      <c r="P913" s="109">
        <v>487928.70634666661</v>
      </c>
      <c r="Q913" s="107"/>
      <c r="R913" s="107">
        <v>0</v>
      </c>
      <c r="S913" s="107">
        <v>0</v>
      </c>
      <c r="T913" s="110">
        <v>0</v>
      </c>
      <c r="U913" s="110">
        <v>487928.70634666661</v>
      </c>
    </row>
    <row r="914" spans="1:21" ht="22.5" x14ac:dyDescent="0.2">
      <c r="A914" s="103" t="s">
        <v>1186</v>
      </c>
      <c r="B914" s="103" t="s">
        <v>667</v>
      </c>
      <c r="C914" s="104"/>
      <c r="D914" s="104"/>
      <c r="E914" s="105">
        <v>1</v>
      </c>
      <c r="F914" s="106">
        <v>16878.05</v>
      </c>
      <c r="G914" s="106">
        <v>202536.59999999998</v>
      </c>
      <c r="H914" s="107">
        <v>19237.199999999997</v>
      </c>
      <c r="I914" s="107">
        <v>2813.0083333333332</v>
      </c>
      <c r="J914" s="107">
        <v>28130.083333333328</v>
      </c>
      <c r="K914" s="108">
        <v>23291.708999999999</v>
      </c>
      <c r="L914" s="107">
        <v>6076.097999999999</v>
      </c>
      <c r="M914" s="107">
        <v>4050.7319999999995</v>
      </c>
      <c r="N914" s="107">
        <v>12152.195999999998</v>
      </c>
      <c r="O914" s="107">
        <v>14582.635199999997</v>
      </c>
      <c r="P914" s="109">
        <v>312870.26186666667</v>
      </c>
      <c r="Q914" s="107"/>
      <c r="R914" s="107">
        <v>13249.06</v>
      </c>
      <c r="S914" s="107">
        <v>18240</v>
      </c>
      <c r="T914" s="110">
        <v>31489.059999999998</v>
      </c>
      <c r="U914" s="110">
        <v>344359.32186666667</v>
      </c>
    </row>
    <row r="915" spans="1:21" ht="22.5" x14ac:dyDescent="0.2">
      <c r="A915" s="103" t="s">
        <v>1039</v>
      </c>
      <c r="B915" s="103" t="s">
        <v>667</v>
      </c>
      <c r="C915" s="104"/>
      <c r="D915" s="104"/>
      <c r="E915" s="105">
        <v>1</v>
      </c>
      <c r="F915" s="106">
        <v>42174.18</v>
      </c>
      <c r="G915" s="106">
        <v>506090.16000000003</v>
      </c>
      <c r="H915" s="107">
        <v>0</v>
      </c>
      <c r="I915" s="107">
        <v>7029.0300000000007</v>
      </c>
      <c r="J915" s="107">
        <v>70290.3</v>
      </c>
      <c r="K915" s="108">
        <v>58200.368400000007</v>
      </c>
      <c r="L915" s="107">
        <v>15182.7048</v>
      </c>
      <c r="M915" s="107">
        <v>10121.8032</v>
      </c>
      <c r="N915" s="107">
        <v>30365.409599999999</v>
      </c>
      <c r="O915" s="107">
        <v>36438.491520000003</v>
      </c>
      <c r="P915" s="109">
        <v>733718.26752000011</v>
      </c>
      <c r="Q915" s="107"/>
      <c r="R915" s="107">
        <v>8439.0249999999996</v>
      </c>
      <c r="S915" s="107">
        <v>18240</v>
      </c>
      <c r="T915" s="110">
        <v>26679.025000000001</v>
      </c>
      <c r="U915" s="110">
        <v>760397.29252000013</v>
      </c>
    </row>
    <row r="916" spans="1:21" ht="22.5" x14ac:dyDescent="0.2">
      <c r="A916" s="103" t="s">
        <v>1040</v>
      </c>
      <c r="B916" s="103" t="s">
        <v>667</v>
      </c>
      <c r="C916" s="104"/>
      <c r="D916" s="104"/>
      <c r="E916" s="105">
        <v>1</v>
      </c>
      <c r="F916" s="106">
        <v>30520.36</v>
      </c>
      <c r="G916" s="106">
        <v>366244.32</v>
      </c>
      <c r="H916" s="107">
        <v>0</v>
      </c>
      <c r="I916" s="107">
        <v>5086.7266666666665</v>
      </c>
      <c r="J916" s="107">
        <v>50867.266666666663</v>
      </c>
      <c r="K916" s="108">
        <v>42118.096799999999</v>
      </c>
      <c r="L916" s="107">
        <v>10987.329599999999</v>
      </c>
      <c r="M916" s="107">
        <v>7324.8864000000003</v>
      </c>
      <c r="N916" s="107">
        <v>21974.659199999998</v>
      </c>
      <c r="O916" s="107">
        <v>26369.591039999999</v>
      </c>
      <c r="P916" s="109">
        <v>530972.87637333339</v>
      </c>
      <c r="Q916" s="107"/>
      <c r="R916" s="107">
        <v>0</v>
      </c>
      <c r="S916" s="107">
        <v>0</v>
      </c>
      <c r="T916" s="110">
        <v>0</v>
      </c>
      <c r="U916" s="110">
        <v>530972.87637333339</v>
      </c>
    </row>
    <row r="917" spans="1:21" ht="22.5" x14ac:dyDescent="0.2">
      <c r="A917" s="103" t="s">
        <v>1051</v>
      </c>
      <c r="B917" s="103" t="s">
        <v>667</v>
      </c>
      <c r="C917" s="104"/>
      <c r="D917" s="104"/>
      <c r="E917" s="105">
        <v>2</v>
      </c>
      <c r="F917" s="106">
        <v>36098.480000000003</v>
      </c>
      <c r="G917" s="106">
        <v>433181.76</v>
      </c>
      <c r="H917" s="107">
        <v>38474.399999999994</v>
      </c>
      <c r="I917" s="107">
        <v>6016.4133333333339</v>
      </c>
      <c r="J917" s="107">
        <v>60164.133333333339</v>
      </c>
      <c r="K917" s="108">
        <v>49815.902400000006</v>
      </c>
      <c r="L917" s="107">
        <v>12995.452799999999</v>
      </c>
      <c r="M917" s="107">
        <v>8663.6352000000006</v>
      </c>
      <c r="N917" s="107">
        <v>25990.905599999998</v>
      </c>
      <c r="O917" s="107">
        <v>31189.086719999999</v>
      </c>
      <c r="P917" s="109">
        <v>666491.68938666675</v>
      </c>
      <c r="Q917" s="107"/>
      <c r="R917" s="107">
        <v>0</v>
      </c>
      <c r="S917" s="107">
        <v>0</v>
      </c>
      <c r="T917" s="110">
        <v>0</v>
      </c>
      <c r="U917" s="110">
        <v>666491.68938666675</v>
      </c>
    </row>
    <row r="918" spans="1:21" ht="22.5" x14ac:dyDescent="0.2">
      <c r="A918" s="103" t="s">
        <v>1073</v>
      </c>
      <c r="B918" s="103" t="s">
        <v>668</v>
      </c>
      <c r="C918" s="104"/>
      <c r="D918" s="104"/>
      <c r="E918" s="105">
        <v>16</v>
      </c>
      <c r="F918" s="106">
        <v>267940.55000000005</v>
      </c>
      <c r="G918" s="106">
        <v>3215286.6</v>
      </c>
      <c r="H918" s="107">
        <v>200066.88</v>
      </c>
      <c r="I918" s="107">
        <v>44656.758333333331</v>
      </c>
      <c r="J918" s="107">
        <v>446567.5833333332</v>
      </c>
      <c r="K918" s="108">
        <v>369757.95900000003</v>
      </c>
      <c r="L918" s="107">
        <v>96458.597999999998</v>
      </c>
      <c r="M918" s="107">
        <v>64305.731999999982</v>
      </c>
      <c r="N918" s="107">
        <v>192917.196</v>
      </c>
      <c r="O918" s="107">
        <v>231500.63519999999</v>
      </c>
      <c r="P918" s="109">
        <v>4861517.941866667</v>
      </c>
      <c r="Q918" s="107"/>
      <c r="R918" s="107">
        <v>249026.08000000005</v>
      </c>
      <c r="S918" s="107">
        <v>535488</v>
      </c>
      <c r="T918" s="110">
        <v>784514.08000000007</v>
      </c>
      <c r="U918" s="110">
        <v>5646032.0218666671</v>
      </c>
    </row>
    <row r="919" spans="1:21" ht="22.5" x14ac:dyDescent="0.2">
      <c r="A919" s="103" t="s">
        <v>1183</v>
      </c>
      <c r="B919" s="103" t="s">
        <v>668</v>
      </c>
      <c r="C919" s="104"/>
      <c r="D919" s="104"/>
      <c r="E919" s="105">
        <v>2</v>
      </c>
      <c r="F919" s="106">
        <v>19519.12</v>
      </c>
      <c r="G919" s="106">
        <v>234229.44</v>
      </c>
      <c r="H919" s="107">
        <v>0</v>
      </c>
      <c r="I919" s="107">
        <v>3253.186666666667</v>
      </c>
      <c r="J919" s="107">
        <v>32531.866666666669</v>
      </c>
      <c r="K919" s="108">
        <v>26936.385600000001</v>
      </c>
      <c r="L919" s="107">
        <v>7026.8832000000002</v>
      </c>
      <c r="M919" s="107">
        <v>4684.5888000000004</v>
      </c>
      <c r="N919" s="107">
        <v>14053.7664</v>
      </c>
      <c r="O919" s="107">
        <v>16864.519679999998</v>
      </c>
      <c r="P919" s="109">
        <v>339580.63701333338</v>
      </c>
      <c r="Q919" s="107"/>
      <c r="R919" s="107">
        <v>133970.27500000002</v>
      </c>
      <c r="S919" s="107">
        <v>260832</v>
      </c>
      <c r="T919" s="110">
        <v>394802.27500000002</v>
      </c>
      <c r="U919" s="110">
        <v>734382.91201333341</v>
      </c>
    </row>
    <row r="920" spans="1:21" ht="22.5" x14ac:dyDescent="0.2">
      <c r="A920" s="103" t="s">
        <v>1042</v>
      </c>
      <c r="B920" s="103" t="s">
        <v>668</v>
      </c>
      <c r="C920" s="104"/>
      <c r="D920" s="104"/>
      <c r="E920" s="105">
        <v>1</v>
      </c>
      <c r="F920" s="106">
        <v>17299.900000000001</v>
      </c>
      <c r="G920" s="106">
        <v>207598.80000000002</v>
      </c>
      <c r="H920" s="107">
        <v>0</v>
      </c>
      <c r="I920" s="107">
        <v>2883.3166666666675</v>
      </c>
      <c r="J920" s="107">
        <v>28833.166666666672</v>
      </c>
      <c r="K920" s="108">
        <v>23873.862000000005</v>
      </c>
      <c r="L920" s="107">
        <v>6227.9639999999999</v>
      </c>
      <c r="M920" s="107">
        <v>4151.9760000000006</v>
      </c>
      <c r="N920" s="107">
        <v>12455.928</v>
      </c>
      <c r="O920" s="107">
        <v>14947.113600000001</v>
      </c>
      <c r="P920" s="109">
        <v>300972.12693333341</v>
      </c>
      <c r="Q920" s="107"/>
      <c r="R920" s="107">
        <v>9759.56</v>
      </c>
      <c r="S920" s="107">
        <v>18240</v>
      </c>
      <c r="T920" s="110">
        <v>27999.559999999998</v>
      </c>
      <c r="U920" s="110">
        <v>328971.6869333334</v>
      </c>
    </row>
    <row r="921" spans="1:21" ht="22.5" x14ac:dyDescent="0.2">
      <c r="A921" s="103" t="s">
        <v>1037</v>
      </c>
      <c r="B921" s="103" t="s">
        <v>668</v>
      </c>
      <c r="C921" s="104"/>
      <c r="D921" s="104"/>
      <c r="E921" s="105">
        <v>2</v>
      </c>
      <c r="F921" s="106">
        <v>39828.76</v>
      </c>
      <c r="G921" s="106">
        <v>477945.12</v>
      </c>
      <c r="H921" s="107">
        <v>53864.159999999989</v>
      </c>
      <c r="I921" s="107">
        <v>6638.126666666667</v>
      </c>
      <c r="J921" s="107">
        <v>66381.266666666663</v>
      </c>
      <c r="K921" s="108">
        <v>54963.688800000004</v>
      </c>
      <c r="L921" s="107">
        <v>14338.353599999999</v>
      </c>
      <c r="M921" s="107">
        <v>9558.9024000000009</v>
      </c>
      <c r="N921" s="107">
        <v>28676.707199999997</v>
      </c>
      <c r="O921" s="107">
        <v>34412.048640000001</v>
      </c>
      <c r="P921" s="109">
        <v>746778.37397333339</v>
      </c>
      <c r="Q921" s="107"/>
      <c r="R921" s="107">
        <v>8649.9500000000007</v>
      </c>
      <c r="S921" s="107">
        <v>23712</v>
      </c>
      <c r="T921" s="110">
        <v>32361.95</v>
      </c>
      <c r="U921" s="110">
        <v>779140.32397333335</v>
      </c>
    </row>
    <row r="922" spans="1:21" ht="22.5" x14ac:dyDescent="0.2">
      <c r="A922" s="103" t="s">
        <v>1089</v>
      </c>
      <c r="B922" s="103" t="s">
        <v>668</v>
      </c>
      <c r="C922" s="104"/>
      <c r="D922" s="104"/>
      <c r="E922" s="105">
        <v>1</v>
      </c>
      <c r="F922" s="106">
        <v>0</v>
      </c>
      <c r="G922" s="106">
        <v>0</v>
      </c>
      <c r="H922" s="107">
        <v>0</v>
      </c>
      <c r="I922" s="107">
        <v>0</v>
      </c>
      <c r="J922" s="107">
        <v>0</v>
      </c>
      <c r="K922" s="108">
        <v>0</v>
      </c>
      <c r="L922" s="107">
        <v>0</v>
      </c>
      <c r="M922" s="107">
        <v>0</v>
      </c>
      <c r="N922" s="107">
        <v>0</v>
      </c>
      <c r="O922" s="107">
        <v>0</v>
      </c>
      <c r="P922" s="109">
        <v>0</v>
      </c>
      <c r="Q922" s="107"/>
      <c r="R922" s="107">
        <v>19914.38</v>
      </c>
      <c r="S922" s="107">
        <v>47424</v>
      </c>
      <c r="T922" s="110">
        <v>67338.38</v>
      </c>
      <c r="U922" s="110">
        <v>67338.38</v>
      </c>
    </row>
    <row r="923" spans="1:21" ht="22.5" x14ac:dyDescent="0.2">
      <c r="A923" s="103" t="s">
        <v>1047</v>
      </c>
      <c r="B923" s="103" t="s">
        <v>668</v>
      </c>
      <c r="C923" s="104"/>
      <c r="D923" s="104"/>
      <c r="E923" s="105">
        <v>1</v>
      </c>
      <c r="F923" s="106">
        <v>57558.8</v>
      </c>
      <c r="G923" s="106">
        <v>690705.60000000009</v>
      </c>
      <c r="H923" s="107">
        <v>0</v>
      </c>
      <c r="I923" s="107">
        <v>9593.133333333335</v>
      </c>
      <c r="J923" s="107">
        <v>95931.333333333343</v>
      </c>
      <c r="K923" s="108">
        <v>79431.144000000015</v>
      </c>
      <c r="L923" s="107">
        <v>20721.168000000001</v>
      </c>
      <c r="M923" s="107">
        <v>13814.112000000003</v>
      </c>
      <c r="N923" s="107">
        <v>41442.336000000003</v>
      </c>
      <c r="O923" s="107">
        <v>49730.803200000002</v>
      </c>
      <c r="P923" s="109">
        <v>1001369.6298666666</v>
      </c>
      <c r="Q923" s="107"/>
      <c r="R923" s="107">
        <v>0</v>
      </c>
      <c r="S923" s="107">
        <v>0</v>
      </c>
      <c r="T923" s="110">
        <v>0</v>
      </c>
      <c r="U923" s="110">
        <v>1001369.6298666666</v>
      </c>
    </row>
    <row r="924" spans="1:21" ht="22.5" x14ac:dyDescent="0.2">
      <c r="A924" s="103" t="s">
        <v>1068</v>
      </c>
      <c r="B924" s="103" t="s">
        <v>668</v>
      </c>
      <c r="C924" s="104"/>
      <c r="D924" s="104"/>
      <c r="E924" s="105">
        <v>1</v>
      </c>
      <c r="F924" s="106">
        <v>27358.7</v>
      </c>
      <c r="G924" s="106">
        <v>328304.40000000002</v>
      </c>
      <c r="H924" s="107">
        <v>0</v>
      </c>
      <c r="I924" s="107">
        <v>4559.7833333333338</v>
      </c>
      <c r="J924" s="107">
        <v>45597.833333333336</v>
      </c>
      <c r="K924" s="108">
        <v>37755.006000000001</v>
      </c>
      <c r="L924" s="107">
        <v>9849.1319999999996</v>
      </c>
      <c r="M924" s="107">
        <v>6566.0880000000006</v>
      </c>
      <c r="N924" s="107">
        <v>19698.263999999999</v>
      </c>
      <c r="O924" s="107">
        <v>23637.916799999999</v>
      </c>
      <c r="P924" s="109">
        <v>475968.42346666666</v>
      </c>
      <c r="Q924" s="107"/>
      <c r="R924" s="107">
        <v>0</v>
      </c>
      <c r="S924" s="107">
        <v>0</v>
      </c>
      <c r="T924" s="110">
        <v>0</v>
      </c>
      <c r="U924" s="110">
        <v>475968.42346666666</v>
      </c>
    </row>
    <row r="925" spans="1:21" ht="22.5" x14ac:dyDescent="0.2">
      <c r="A925" s="103" t="s">
        <v>1185</v>
      </c>
      <c r="B925" s="103" t="s">
        <v>668</v>
      </c>
      <c r="C925" s="104"/>
      <c r="D925" s="104"/>
      <c r="E925" s="105">
        <v>1</v>
      </c>
      <c r="F925" s="106">
        <v>25923</v>
      </c>
      <c r="G925" s="106">
        <v>311076</v>
      </c>
      <c r="H925" s="107">
        <v>0</v>
      </c>
      <c r="I925" s="107">
        <v>4320.5</v>
      </c>
      <c r="J925" s="107">
        <v>43205</v>
      </c>
      <c r="K925" s="108">
        <v>35773.74</v>
      </c>
      <c r="L925" s="107">
        <v>9332.2799999999988</v>
      </c>
      <c r="M925" s="107">
        <v>6221.52</v>
      </c>
      <c r="N925" s="107">
        <v>18664.559999999998</v>
      </c>
      <c r="O925" s="107">
        <v>22397.471999999998</v>
      </c>
      <c r="P925" s="109">
        <v>450991.07200000004</v>
      </c>
      <c r="Q925" s="107"/>
      <c r="R925" s="107">
        <v>13679.35</v>
      </c>
      <c r="S925" s="107">
        <v>18240</v>
      </c>
      <c r="T925" s="110">
        <v>31919.35</v>
      </c>
      <c r="U925" s="110">
        <v>482910.42200000002</v>
      </c>
    </row>
    <row r="926" spans="1:21" ht="22.5" x14ac:dyDescent="0.2">
      <c r="A926" s="103" t="s">
        <v>1039</v>
      </c>
      <c r="B926" s="103" t="s">
        <v>668</v>
      </c>
      <c r="C926" s="104"/>
      <c r="D926" s="104"/>
      <c r="E926" s="105">
        <v>3</v>
      </c>
      <c r="F926" s="106">
        <v>84348.36</v>
      </c>
      <c r="G926" s="106">
        <v>1012180.3200000001</v>
      </c>
      <c r="H926" s="107">
        <v>0</v>
      </c>
      <c r="I926" s="107">
        <v>14058.060000000001</v>
      </c>
      <c r="J926" s="107">
        <v>140580.6</v>
      </c>
      <c r="K926" s="108">
        <v>116400.73680000001</v>
      </c>
      <c r="L926" s="107">
        <v>30365.409599999999</v>
      </c>
      <c r="M926" s="107">
        <v>20243.606400000001</v>
      </c>
      <c r="N926" s="107">
        <v>60730.819199999998</v>
      </c>
      <c r="O926" s="107">
        <v>72876.983040000006</v>
      </c>
      <c r="P926" s="109">
        <v>1467436.5350400002</v>
      </c>
      <c r="Q926" s="107"/>
      <c r="R926" s="107">
        <v>0</v>
      </c>
      <c r="S926" s="107">
        <v>0</v>
      </c>
      <c r="T926" s="110">
        <v>0</v>
      </c>
      <c r="U926" s="110">
        <v>1467436.5350400002</v>
      </c>
    </row>
    <row r="927" spans="1:21" ht="22.5" x14ac:dyDescent="0.2">
      <c r="A927" s="103" t="s">
        <v>1040</v>
      </c>
      <c r="B927" s="103" t="s">
        <v>668</v>
      </c>
      <c r="C927" s="104"/>
      <c r="D927" s="104"/>
      <c r="E927" s="105">
        <v>1</v>
      </c>
      <c r="F927" s="106">
        <v>30520.36</v>
      </c>
      <c r="G927" s="106">
        <v>366244.32</v>
      </c>
      <c r="H927" s="107">
        <v>0</v>
      </c>
      <c r="I927" s="107">
        <v>5086.7266666666665</v>
      </c>
      <c r="J927" s="107">
        <v>50867.266666666663</v>
      </c>
      <c r="K927" s="108">
        <v>42118.096799999999</v>
      </c>
      <c r="L927" s="107">
        <v>10987.329599999999</v>
      </c>
      <c r="M927" s="107">
        <v>7324.8864000000003</v>
      </c>
      <c r="N927" s="107">
        <v>21974.659199999998</v>
      </c>
      <c r="O927" s="107">
        <v>26369.591039999999</v>
      </c>
      <c r="P927" s="109">
        <v>530972.87637333339</v>
      </c>
      <c r="Q927" s="107"/>
      <c r="R927" s="107">
        <v>0</v>
      </c>
      <c r="S927" s="107">
        <v>0</v>
      </c>
      <c r="T927" s="110">
        <v>0</v>
      </c>
      <c r="U927" s="110">
        <v>530972.87637333339</v>
      </c>
    </row>
    <row r="928" spans="1:21" ht="22.5" x14ac:dyDescent="0.2">
      <c r="A928" s="103" t="s">
        <v>1294</v>
      </c>
      <c r="B928" s="103" t="s">
        <v>668</v>
      </c>
      <c r="C928" s="104"/>
      <c r="D928" s="104"/>
      <c r="E928" s="105">
        <v>1</v>
      </c>
      <c r="F928" s="106">
        <v>13448.04</v>
      </c>
      <c r="G928" s="106">
        <v>161376.48000000001</v>
      </c>
      <c r="H928" s="107">
        <v>0</v>
      </c>
      <c r="I928" s="107">
        <v>2241.34</v>
      </c>
      <c r="J928" s="107">
        <v>22413.4</v>
      </c>
      <c r="K928" s="108">
        <v>18558.2952</v>
      </c>
      <c r="L928" s="107">
        <v>4841.2943999999998</v>
      </c>
      <c r="M928" s="107">
        <v>3227.5296000000003</v>
      </c>
      <c r="N928" s="107">
        <v>9682.5887999999995</v>
      </c>
      <c r="O928" s="107">
        <v>11619.10656</v>
      </c>
      <c r="P928" s="109">
        <v>233960.03456</v>
      </c>
      <c r="Q928" s="107"/>
      <c r="R928" s="107">
        <v>0</v>
      </c>
      <c r="S928" s="107">
        <v>0</v>
      </c>
      <c r="T928" s="110">
        <v>0</v>
      </c>
      <c r="U928" s="110">
        <v>233960.03456</v>
      </c>
    </row>
    <row r="929" spans="1:21" ht="22.5" x14ac:dyDescent="0.2">
      <c r="A929" s="103" t="s">
        <v>1051</v>
      </c>
      <c r="B929" s="103" t="s">
        <v>668</v>
      </c>
      <c r="C929" s="104"/>
      <c r="D929" s="104"/>
      <c r="E929" s="105">
        <v>4</v>
      </c>
      <c r="F929" s="106">
        <v>73610.5</v>
      </c>
      <c r="G929" s="106">
        <v>883326.00000000012</v>
      </c>
      <c r="H929" s="107">
        <v>88491.12</v>
      </c>
      <c r="I929" s="107">
        <v>12268.416666666668</v>
      </c>
      <c r="J929" s="107">
        <v>122684.16666666667</v>
      </c>
      <c r="K929" s="108">
        <v>101582.49</v>
      </c>
      <c r="L929" s="107">
        <v>26499.78</v>
      </c>
      <c r="M929" s="107">
        <v>17666.520000000004</v>
      </c>
      <c r="N929" s="107">
        <v>52999.56</v>
      </c>
      <c r="O929" s="107">
        <v>63599.472000000009</v>
      </c>
      <c r="P929" s="109">
        <v>1369117.5253333335</v>
      </c>
      <c r="Q929" s="107"/>
      <c r="R929" s="107">
        <v>6724.02</v>
      </c>
      <c r="S929" s="107">
        <v>18240</v>
      </c>
      <c r="T929" s="110">
        <v>24964.02</v>
      </c>
      <c r="U929" s="110">
        <v>1394081.5453333335</v>
      </c>
    </row>
    <row r="930" spans="1:21" ht="22.5" x14ac:dyDescent="0.2">
      <c r="A930" s="103" t="s">
        <v>1064</v>
      </c>
      <c r="B930" s="103" t="s">
        <v>668</v>
      </c>
      <c r="C930" s="104"/>
      <c r="D930" s="104"/>
      <c r="E930" s="105">
        <v>1</v>
      </c>
      <c r="F930" s="106">
        <v>19873.080000000002</v>
      </c>
      <c r="G930" s="106">
        <v>238476.96000000002</v>
      </c>
      <c r="H930" s="107">
        <v>23084.639999999999</v>
      </c>
      <c r="I930" s="107">
        <v>3312.1800000000003</v>
      </c>
      <c r="J930" s="107">
        <v>33121.800000000003</v>
      </c>
      <c r="K930" s="108">
        <v>27424.850400000003</v>
      </c>
      <c r="L930" s="107">
        <v>7154.3088000000007</v>
      </c>
      <c r="M930" s="107">
        <v>4769.5392000000002</v>
      </c>
      <c r="N930" s="107">
        <v>14308.617600000001</v>
      </c>
      <c r="O930" s="107">
        <v>17170.341120000001</v>
      </c>
      <c r="P930" s="109">
        <v>368823.23712000001</v>
      </c>
      <c r="Q930" s="107"/>
      <c r="R930" s="107">
        <v>36805.25</v>
      </c>
      <c r="S930" s="107">
        <v>94848</v>
      </c>
      <c r="T930" s="110">
        <v>131653.25</v>
      </c>
      <c r="U930" s="110">
        <v>500476.48712000001</v>
      </c>
    </row>
    <row r="931" spans="1:21" ht="22.5" x14ac:dyDescent="0.2">
      <c r="A931" s="103" t="s">
        <v>1112</v>
      </c>
      <c r="B931" s="103" t="s">
        <v>668</v>
      </c>
      <c r="C931" s="104"/>
      <c r="D931" s="104"/>
      <c r="E931" s="105">
        <v>1</v>
      </c>
      <c r="F931" s="106">
        <v>19173.509999999998</v>
      </c>
      <c r="G931" s="106">
        <v>230082.12</v>
      </c>
      <c r="H931" s="107">
        <v>0</v>
      </c>
      <c r="I931" s="107">
        <v>3195.585</v>
      </c>
      <c r="J931" s="107">
        <v>31955.85</v>
      </c>
      <c r="K931" s="108">
        <v>26459.443800000001</v>
      </c>
      <c r="L931" s="107">
        <v>6902.4636</v>
      </c>
      <c r="M931" s="107">
        <v>4601.6423999999997</v>
      </c>
      <c r="N931" s="107">
        <v>13804.9272</v>
      </c>
      <c r="O931" s="107">
        <v>16565.912639999999</v>
      </c>
      <c r="P931" s="109">
        <v>333567.94464</v>
      </c>
      <c r="Q931" s="107"/>
      <c r="R931" s="107">
        <v>9936.5400000000009</v>
      </c>
      <c r="S931" s="107">
        <v>23712</v>
      </c>
      <c r="T931" s="110">
        <v>33648.54</v>
      </c>
      <c r="U931" s="110">
        <v>367216.48463999998</v>
      </c>
    </row>
    <row r="932" spans="1:21" ht="33.75" x14ac:dyDescent="0.2">
      <c r="A932" s="103" t="s">
        <v>1073</v>
      </c>
      <c r="B932" s="103" t="s">
        <v>1295</v>
      </c>
      <c r="C932" s="104"/>
      <c r="D932" s="104"/>
      <c r="E932" s="105">
        <v>5</v>
      </c>
      <c r="F932" s="106">
        <v>49644.480000000003</v>
      </c>
      <c r="G932" s="106">
        <v>595733.76000000001</v>
      </c>
      <c r="H932" s="107">
        <v>46169.279999999992</v>
      </c>
      <c r="I932" s="107">
        <v>8274.0800000000017</v>
      </c>
      <c r="J932" s="107">
        <v>82740.800000000003</v>
      </c>
      <c r="K932" s="108">
        <v>68509.382400000002</v>
      </c>
      <c r="L932" s="107">
        <v>17872.0128</v>
      </c>
      <c r="M932" s="107">
        <v>11914.6752</v>
      </c>
      <c r="N932" s="107">
        <v>35744.025600000001</v>
      </c>
      <c r="O932" s="107">
        <v>42892.830719999998</v>
      </c>
      <c r="P932" s="109">
        <v>909850.84672000015</v>
      </c>
      <c r="Q932" s="107"/>
      <c r="R932" s="107">
        <v>194619.04</v>
      </c>
      <c r="S932" s="107">
        <v>432816</v>
      </c>
      <c r="T932" s="110">
        <v>627435.04</v>
      </c>
      <c r="U932" s="110">
        <v>1537285.8867200003</v>
      </c>
    </row>
    <row r="933" spans="1:21" ht="33.75" x14ac:dyDescent="0.2">
      <c r="A933" s="103" t="s">
        <v>1074</v>
      </c>
      <c r="B933" s="103" t="s">
        <v>1295</v>
      </c>
      <c r="C933" s="104"/>
      <c r="D933" s="104"/>
      <c r="E933" s="105">
        <v>2</v>
      </c>
      <c r="F933" s="106">
        <v>17359.32</v>
      </c>
      <c r="G933" s="106">
        <v>208311.84</v>
      </c>
      <c r="H933" s="107">
        <v>26932.079999999994</v>
      </c>
      <c r="I933" s="107">
        <v>2893.2200000000003</v>
      </c>
      <c r="J933" s="107">
        <v>28932.2</v>
      </c>
      <c r="K933" s="108">
        <v>23955.8616</v>
      </c>
      <c r="L933" s="107">
        <v>6249.3552</v>
      </c>
      <c r="M933" s="107">
        <v>4166.2367999999997</v>
      </c>
      <c r="N933" s="107">
        <v>12498.7104</v>
      </c>
      <c r="O933" s="107">
        <v>14998.452479999998</v>
      </c>
      <c r="P933" s="109">
        <v>328937.95647999994</v>
      </c>
      <c r="Q933" s="107"/>
      <c r="R933" s="107">
        <v>24822.240000000002</v>
      </c>
      <c r="S933" s="107">
        <v>54720</v>
      </c>
      <c r="T933" s="110">
        <v>79542.240000000005</v>
      </c>
      <c r="U933" s="110">
        <v>408480.19647999993</v>
      </c>
    </row>
    <row r="934" spans="1:21" ht="33.75" x14ac:dyDescent="0.2">
      <c r="A934" s="103" t="s">
        <v>1184</v>
      </c>
      <c r="B934" s="103" t="s">
        <v>1295</v>
      </c>
      <c r="C934" s="104"/>
      <c r="D934" s="104"/>
      <c r="E934" s="105">
        <v>9</v>
      </c>
      <c r="F934" s="106">
        <v>83437.350000000006</v>
      </c>
      <c r="G934" s="106">
        <v>1001248.2000000001</v>
      </c>
      <c r="H934" s="107">
        <v>123118.07999999999</v>
      </c>
      <c r="I934" s="107">
        <v>13906.224999999999</v>
      </c>
      <c r="J934" s="107">
        <v>139062.25</v>
      </c>
      <c r="K934" s="108">
        <v>115143.54300000001</v>
      </c>
      <c r="L934" s="107">
        <v>30037.446</v>
      </c>
      <c r="M934" s="107">
        <v>20024.964000000004</v>
      </c>
      <c r="N934" s="107">
        <v>60074.892</v>
      </c>
      <c r="O934" s="107">
        <v>72089.8704</v>
      </c>
      <c r="P934" s="109">
        <v>1574705.4704</v>
      </c>
      <c r="Q934" s="107"/>
      <c r="R934" s="107">
        <v>8679.66</v>
      </c>
      <c r="S934" s="107">
        <v>18240</v>
      </c>
      <c r="T934" s="110">
        <v>26919.66</v>
      </c>
      <c r="U934" s="110">
        <v>1601625.1303999999</v>
      </c>
    </row>
    <row r="935" spans="1:21" ht="33.75" x14ac:dyDescent="0.2">
      <c r="A935" s="103" t="s">
        <v>1037</v>
      </c>
      <c r="B935" s="103" t="s">
        <v>1295</v>
      </c>
      <c r="C935" s="104"/>
      <c r="D935" s="104"/>
      <c r="E935" s="105">
        <v>2</v>
      </c>
      <c r="F935" s="106">
        <v>43110.399999999994</v>
      </c>
      <c r="G935" s="106">
        <v>517324.79999999999</v>
      </c>
      <c r="H935" s="107">
        <v>26932.079999999994</v>
      </c>
      <c r="I935" s="107">
        <v>7185.0666666666675</v>
      </c>
      <c r="J935" s="107">
        <v>71850.666666666672</v>
      </c>
      <c r="K935" s="108">
        <v>59492.351999999999</v>
      </c>
      <c r="L935" s="107">
        <v>15519.743999999999</v>
      </c>
      <c r="M935" s="107">
        <v>10346.495999999999</v>
      </c>
      <c r="N935" s="107">
        <v>31039.487999999998</v>
      </c>
      <c r="O935" s="107">
        <v>37247.385599999994</v>
      </c>
      <c r="P935" s="109">
        <v>776938.07893333328</v>
      </c>
      <c r="Q935" s="107"/>
      <c r="R935" s="107">
        <v>41718.675000000003</v>
      </c>
      <c r="S935" s="107">
        <v>97200</v>
      </c>
      <c r="T935" s="110">
        <v>138918.67499999999</v>
      </c>
      <c r="U935" s="110">
        <v>915856.75393333333</v>
      </c>
    </row>
    <row r="936" spans="1:21" ht="33.75" x14ac:dyDescent="0.2">
      <c r="A936" s="103" t="s">
        <v>1296</v>
      </c>
      <c r="B936" s="103" t="s">
        <v>1295</v>
      </c>
      <c r="C936" s="104"/>
      <c r="D936" s="104"/>
      <c r="E936" s="105">
        <v>1</v>
      </c>
      <c r="F936" s="106">
        <v>21893.27</v>
      </c>
      <c r="G936" s="106">
        <v>262719.24</v>
      </c>
      <c r="H936" s="107">
        <v>19237.199999999997</v>
      </c>
      <c r="I936" s="107">
        <v>3648.8783333333336</v>
      </c>
      <c r="J936" s="107">
        <v>36488.783333333333</v>
      </c>
      <c r="K936" s="108">
        <v>30212.712599999999</v>
      </c>
      <c r="L936" s="107">
        <v>7881.5771999999997</v>
      </c>
      <c r="M936" s="107">
        <v>5254.3847999999998</v>
      </c>
      <c r="N936" s="107">
        <v>15763.154399999999</v>
      </c>
      <c r="O936" s="107">
        <v>18915.785279999996</v>
      </c>
      <c r="P936" s="109">
        <v>400121.71594666666</v>
      </c>
      <c r="Q936" s="107"/>
      <c r="R936" s="107">
        <v>21555.199999999997</v>
      </c>
      <c r="S936" s="107">
        <v>47424</v>
      </c>
      <c r="T936" s="110">
        <v>68979.199999999997</v>
      </c>
      <c r="U936" s="110">
        <v>469100.91594666668</v>
      </c>
    </row>
    <row r="937" spans="1:21" ht="33.75" x14ac:dyDescent="0.2">
      <c r="A937" s="103" t="s">
        <v>1043</v>
      </c>
      <c r="B937" s="103" t="s">
        <v>1295</v>
      </c>
      <c r="C937" s="104"/>
      <c r="D937" s="104"/>
      <c r="E937" s="105">
        <v>2</v>
      </c>
      <c r="F937" s="106">
        <v>33756.92</v>
      </c>
      <c r="G937" s="106">
        <v>405083.04</v>
      </c>
      <c r="H937" s="107">
        <v>11542.32</v>
      </c>
      <c r="I937" s="107">
        <v>5626.1533333333336</v>
      </c>
      <c r="J937" s="107">
        <v>56261.533333333333</v>
      </c>
      <c r="K937" s="108">
        <v>46584.549599999998</v>
      </c>
      <c r="L937" s="107">
        <v>12152.491199999999</v>
      </c>
      <c r="M937" s="107">
        <v>8101.6607999999997</v>
      </c>
      <c r="N937" s="107">
        <v>24304.982399999997</v>
      </c>
      <c r="O937" s="107">
        <v>29165.978879999995</v>
      </c>
      <c r="P937" s="109">
        <v>598822.70954666659</v>
      </c>
      <c r="Q937" s="107"/>
      <c r="R937" s="107">
        <v>10946.635</v>
      </c>
      <c r="S937" s="107">
        <v>18240</v>
      </c>
      <c r="T937" s="110">
        <v>29186.635000000002</v>
      </c>
      <c r="U937" s="110">
        <v>628009.3445466666</v>
      </c>
    </row>
    <row r="938" spans="1:21" ht="33.75" x14ac:dyDescent="0.2">
      <c r="A938" s="103" t="s">
        <v>1058</v>
      </c>
      <c r="B938" s="103" t="s">
        <v>1295</v>
      </c>
      <c r="C938" s="104"/>
      <c r="D938" s="104"/>
      <c r="E938" s="105">
        <v>1</v>
      </c>
      <c r="F938" s="106">
        <v>18712.84</v>
      </c>
      <c r="G938" s="106">
        <v>224554.08000000002</v>
      </c>
      <c r="H938" s="107">
        <v>30779.52</v>
      </c>
      <c r="I938" s="107">
        <v>3118.8066666666673</v>
      </c>
      <c r="J938" s="107">
        <v>31188.066666666669</v>
      </c>
      <c r="K938" s="108">
        <v>25823.719200000003</v>
      </c>
      <c r="L938" s="107">
        <v>6736.6224000000002</v>
      </c>
      <c r="M938" s="107">
        <v>4491.0816000000004</v>
      </c>
      <c r="N938" s="107">
        <v>13473.2448</v>
      </c>
      <c r="O938" s="107">
        <v>16167.893760000001</v>
      </c>
      <c r="P938" s="109">
        <v>356333.03509333328</v>
      </c>
      <c r="Q938" s="107"/>
      <c r="R938" s="107">
        <v>16878.46</v>
      </c>
      <c r="S938" s="107">
        <v>47424</v>
      </c>
      <c r="T938" s="110">
        <v>64302.46</v>
      </c>
      <c r="U938" s="110">
        <v>420635.4950933333</v>
      </c>
    </row>
    <row r="939" spans="1:21" ht="33.75" x14ac:dyDescent="0.2">
      <c r="A939" s="103" t="s">
        <v>1047</v>
      </c>
      <c r="B939" s="103" t="s">
        <v>1295</v>
      </c>
      <c r="C939" s="104"/>
      <c r="D939" s="104"/>
      <c r="E939" s="105">
        <v>1</v>
      </c>
      <c r="F939" s="106">
        <v>57558.8</v>
      </c>
      <c r="G939" s="106">
        <v>690705.60000000009</v>
      </c>
      <c r="H939" s="107">
        <v>0</v>
      </c>
      <c r="I939" s="107">
        <v>9593.133333333335</v>
      </c>
      <c r="J939" s="107">
        <v>95931.333333333343</v>
      </c>
      <c r="K939" s="108">
        <v>79431.144000000015</v>
      </c>
      <c r="L939" s="107">
        <v>20721.168000000001</v>
      </c>
      <c r="M939" s="107">
        <v>13814.112000000003</v>
      </c>
      <c r="N939" s="107">
        <v>41442.336000000003</v>
      </c>
      <c r="O939" s="107">
        <v>49730.803200000002</v>
      </c>
      <c r="P939" s="109">
        <v>1001369.6298666666</v>
      </c>
      <c r="Q939" s="107"/>
      <c r="R939" s="107">
        <v>9356.42</v>
      </c>
      <c r="S939" s="107">
        <v>23712</v>
      </c>
      <c r="T939" s="110">
        <v>33068.42</v>
      </c>
      <c r="U939" s="110">
        <v>1034438.0498666667</v>
      </c>
    </row>
    <row r="940" spans="1:21" ht="33.75" x14ac:dyDescent="0.2">
      <c r="A940" s="103" t="s">
        <v>1185</v>
      </c>
      <c r="B940" s="103" t="s">
        <v>1295</v>
      </c>
      <c r="C940" s="104"/>
      <c r="D940" s="104"/>
      <c r="E940" s="105">
        <v>1</v>
      </c>
      <c r="F940" s="106">
        <v>0</v>
      </c>
      <c r="G940" s="106">
        <v>0</v>
      </c>
      <c r="H940" s="107">
        <v>0</v>
      </c>
      <c r="I940" s="107">
        <v>0</v>
      </c>
      <c r="J940" s="107">
        <v>0</v>
      </c>
      <c r="K940" s="108">
        <v>0</v>
      </c>
      <c r="L940" s="107">
        <v>0</v>
      </c>
      <c r="M940" s="107">
        <v>0</v>
      </c>
      <c r="N940" s="107">
        <v>0</v>
      </c>
      <c r="O940" s="107">
        <v>0</v>
      </c>
      <c r="P940" s="109">
        <v>0</v>
      </c>
      <c r="Q940" s="107"/>
      <c r="R940" s="107">
        <v>0</v>
      </c>
      <c r="S940" s="107">
        <v>0</v>
      </c>
      <c r="T940" s="110">
        <v>0</v>
      </c>
      <c r="U940" s="110">
        <v>0</v>
      </c>
    </row>
    <row r="941" spans="1:21" ht="33.75" x14ac:dyDescent="0.2">
      <c r="A941" s="103" t="s">
        <v>1186</v>
      </c>
      <c r="B941" s="103" t="s">
        <v>1295</v>
      </c>
      <c r="C941" s="104"/>
      <c r="D941" s="104"/>
      <c r="E941" s="105">
        <v>1</v>
      </c>
      <c r="F941" s="106">
        <v>18008.689999999999</v>
      </c>
      <c r="G941" s="106">
        <v>216104.27999999997</v>
      </c>
      <c r="H941" s="107">
        <v>23084.639999999999</v>
      </c>
      <c r="I941" s="107">
        <v>3001.4483333333333</v>
      </c>
      <c r="J941" s="107">
        <v>30014.48333333333</v>
      </c>
      <c r="K941" s="108">
        <v>24851.992199999997</v>
      </c>
      <c r="L941" s="107">
        <v>6483.1283999999987</v>
      </c>
      <c r="M941" s="107">
        <v>4322.0855999999994</v>
      </c>
      <c r="N941" s="107">
        <v>12966.256799999997</v>
      </c>
      <c r="O941" s="107">
        <v>15559.508159999996</v>
      </c>
      <c r="P941" s="109">
        <v>336387.82282666652</v>
      </c>
      <c r="Q941" s="107"/>
      <c r="R941" s="107">
        <v>0</v>
      </c>
      <c r="S941" s="107">
        <v>0</v>
      </c>
      <c r="T941" s="110">
        <v>0</v>
      </c>
      <c r="U941" s="110">
        <v>336387.82282666652</v>
      </c>
    </row>
    <row r="942" spans="1:21" ht="33.75" x14ac:dyDescent="0.2">
      <c r="A942" s="103" t="s">
        <v>1150</v>
      </c>
      <c r="B942" s="103" t="s">
        <v>1295</v>
      </c>
      <c r="C942" s="104"/>
      <c r="D942" s="104"/>
      <c r="E942" s="105">
        <v>1</v>
      </c>
      <c r="F942" s="106">
        <v>22072.44</v>
      </c>
      <c r="G942" s="106">
        <v>264869.27999999997</v>
      </c>
      <c r="H942" s="107">
        <v>26932.079999999994</v>
      </c>
      <c r="I942" s="107">
        <v>3678.74</v>
      </c>
      <c r="J942" s="107">
        <v>36787.399999999994</v>
      </c>
      <c r="K942" s="108">
        <v>30459.967199999999</v>
      </c>
      <c r="L942" s="107">
        <v>7946.0783999999985</v>
      </c>
      <c r="M942" s="107">
        <v>5297.3855999999996</v>
      </c>
      <c r="N942" s="107">
        <v>15892.156799999997</v>
      </c>
      <c r="O942" s="107">
        <v>19070.588159999996</v>
      </c>
      <c r="P942" s="109">
        <v>410933.67615999997</v>
      </c>
      <c r="Q942" s="107"/>
      <c r="R942" s="107">
        <v>9004.3449999999993</v>
      </c>
      <c r="S942" s="107">
        <v>18240</v>
      </c>
      <c r="T942" s="110">
        <v>27244.345000000001</v>
      </c>
      <c r="U942" s="110">
        <v>438178.02116</v>
      </c>
    </row>
    <row r="943" spans="1:21" ht="33.75" x14ac:dyDescent="0.2">
      <c r="A943" s="103" t="s">
        <v>1040</v>
      </c>
      <c r="B943" s="103" t="s">
        <v>1295</v>
      </c>
      <c r="C943" s="104"/>
      <c r="D943" s="104"/>
      <c r="E943" s="105">
        <v>2</v>
      </c>
      <c r="F943" s="106">
        <v>61040.72</v>
      </c>
      <c r="G943" s="106">
        <v>732488.64</v>
      </c>
      <c r="H943" s="107">
        <v>0</v>
      </c>
      <c r="I943" s="107">
        <v>10173.453333333333</v>
      </c>
      <c r="J943" s="107">
        <v>101734.53333333333</v>
      </c>
      <c r="K943" s="108">
        <v>84236.193599999999</v>
      </c>
      <c r="L943" s="107">
        <v>21974.659199999998</v>
      </c>
      <c r="M943" s="107">
        <v>14649.772800000001</v>
      </c>
      <c r="N943" s="107">
        <v>43949.318399999996</v>
      </c>
      <c r="O943" s="107">
        <v>52739.182079999999</v>
      </c>
      <c r="P943" s="109">
        <v>1061945.7527466668</v>
      </c>
      <c r="Q943" s="107"/>
      <c r="R943" s="107">
        <v>11036.22</v>
      </c>
      <c r="S943" s="107">
        <v>18240</v>
      </c>
      <c r="T943" s="110">
        <v>29276.22</v>
      </c>
      <c r="U943" s="110">
        <v>1091221.9727466668</v>
      </c>
    </row>
    <row r="944" spans="1:21" ht="33.75" x14ac:dyDescent="0.2">
      <c r="A944" s="103" t="s">
        <v>1050</v>
      </c>
      <c r="B944" s="103" t="s">
        <v>1295</v>
      </c>
      <c r="C944" s="104"/>
      <c r="D944" s="104"/>
      <c r="E944" s="105">
        <v>2</v>
      </c>
      <c r="F944" s="106">
        <v>42577.04</v>
      </c>
      <c r="G944" s="106">
        <v>510924.48</v>
      </c>
      <c r="H944" s="107">
        <v>0</v>
      </c>
      <c r="I944" s="107">
        <v>7096.1733333333341</v>
      </c>
      <c r="J944" s="107">
        <v>70961.733333333337</v>
      </c>
      <c r="K944" s="108">
        <v>58756.315199999997</v>
      </c>
      <c r="L944" s="107">
        <v>15327.734399999999</v>
      </c>
      <c r="M944" s="107">
        <v>10218.489599999999</v>
      </c>
      <c r="N944" s="107">
        <v>30655.468799999999</v>
      </c>
      <c r="O944" s="107">
        <v>36786.562559999998</v>
      </c>
      <c r="P944" s="109">
        <v>740726.95722666662</v>
      </c>
      <c r="Q944" s="107"/>
      <c r="R944" s="107">
        <v>0</v>
      </c>
      <c r="S944" s="107">
        <v>0</v>
      </c>
      <c r="T944" s="110">
        <v>0</v>
      </c>
      <c r="U944" s="110">
        <v>740726.95722666662</v>
      </c>
    </row>
    <row r="945" spans="1:21" ht="33.75" x14ac:dyDescent="0.2">
      <c r="A945" s="103" t="s">
        <v>1051</v>
      </c>
      <c r="B945" s="103" t="s">
        <v>1295</v>
      </c>
      <c r="C945" s="104"/>
      <c r="D945" s="104"/>
      <c r="E945" s="105">
        <v>2</v>
      </c>
      <c r="F945" s="106">
        <v>41226.06</v>
      </c>
      <c r="G945" s="106">
        <v>494712.72</v>
      </c>
      <c r="H945" s="107">
        <v>34626.959999999999</v>
      </c>
      <c r="I945" s="107">
        <v>6871.01</v>
      </c>
      <c r="J945" s="107">
        <v>68710.100000000006</v>
      </c>
      <c r="K945" s="108">
        <v>56891.962800000008</v>
      </c>
      <c r="L945" s="107">
        <v>14841.381599999999</v>
      </c>
      <c r="M945" s="107">
        <v>9894.2544000000016</v>
      </c>
      <c r="N945" s="107">
        <v>29682.763199999998</v>
      </c>
      <c r="O945" s="107">
        <v>35619.315839999996</v>
      </c>
      <c r="P945" s="109">
        <v>751850.46783999982</v>
      </c>
      <c r="Q945" s="107"/>
      <c r="R945" s="107">
        <v>0</v>
      </c>
      <c r="S945" s="107">
        <v>0</v>
      </c>
      <c r="T945" s="110">
        <v>0</v>
      </c>
      <c r="U945" s="110">
        <v>751850.46783999982</v>
      </c>
    </row>
    <row r="946" spans="1:21" ht="33.75" x14ac:dyDescent="0.2">
      <c r="A946" s="103" t="s">
        <v>1061</v>
      </c>
      <c r="B946" s="103" t="s">
        <v>1295</v>
      </c>
      <c r="C946" s="104"/>
      <c r="D946" s="104"/>
      <c r="E946" s="105">
        <v>1</v>
      </c>
      <c r="F946" s="106">
        <v>18456.73</v>
      </c>
      <c r="G946" s="106">
        <v>221480.76</v>
      </c>
      <c r="H946" s="107">
        <v>23084.639999999999</v>
      </c>
      <c r="I946" s="107">
        <v>3076.1216666666669</v>
      </c>
      <c r="J946" s="107">
        <v>30761.216666666667</v>
      </c>
      <c r="K946" s="108">
        <v>25470.287400000001</v>
      </c>
      <c r="L946" s="107">
        <v>6644.4228000000003</v>
      </c>
      <c r="M946" s="107">
        <v>4429.6152000000002</v>
      </c>
      <c r="N946" s="107">
        <v>13288.845600000001</v>
      </c>
      <c r="O946" s="107">
        <v>15946.61472</v>
      </c>
      <c r="P946" s="109">
        <v>344182.52405333333</v>
      </c>
      <c r="Q946" s="107"/>
      <c r="R946" s="107">
        <v>20613.03</v>
      </c>
      <c r="S946" s="107">
        <v>47424</v>
      </c>
      <c r="T946" s="110">
        <v>68037.03</v>
      </c>
      <c r="U946" s="110">
        <v>412219.55405333336</v>
      </c>
    </row>
    <row r="947" spans="1:21" ht="33.75" x14ac:dyDescent="0.2">
      <c r="A947" s="103" t="s">
        <v>1119</v>
      </c>
      <c r="B947" s="103" t="s">
        <v>1295</v>
      </c>
      <c r="C947" s="104"/>
      <c r="D947" s="104"/>
      <c r="E947" s="105">
        <v>1</v>
      </c>
      <c r="F947" s="106">
        <v>21559.58</v>
      </c>
      <c r="G947" s="106">
        <v>258714.96000000002</v>
      </c>
      <c r="H947" s="107">
        <v>23084.639999999999</v>
      </c>
      <c r="I947" s="107">
        <v>3593.2633333333342</v>
      </c>
      <c r="J947" s="107">
        <v>35932.633333333339</v>
      </c>
      <c r="K947" s="108">
        <v>29752.220400000002</v>
      </c>
      <c r="L947" s="107">
        <v>7761.4488000000001</v>
      </c>
      <c r="M947" s="107">
        <v>5174.2992000000004</v>
      </c>
      <c r="N947" s="107">
        <v>15522.8976</v>
      </c>
      <c r="O947" s="107">
        <v>18627.47712</v>
      </c>
      <c r="P947" s="109">
        <v>398163.83978666674</v>
      </c>
      <c r="Q947" s="107"/>
      <c r="R947" s="107">
        <v>9228.3649999999998</v>
      </c>
      <c r="S947" s="107">
        <v>18240</v>
      </c>
      <c r="T947" s="110">
        <v>27468.364999999998</v>
      </c>
      <c r="U947" s="110">
        <v>425632.20478666673</v>
      </c>
    </row>
    <row r="948" spans="1:21" ht="22.5" x14ac:dyDescent="0.2">
      <c r="A948" s="103" t="s">
        <v>1073</v>
      </c>
      <c r="B948" s="103" t="s">
        <v>669</v>
      </c>
      <c r="C948" s="104"/>
      <c r="D948" s="104"/>
      <c r="E948" s="105">
        <v>7</v>
      </c>
      <c r="F948" s="106">
        <v>111865.80999999998</v>
      </c>
      <c r="G948" s="106">
        <v>1342389.7200000002</v>
      </c>
      <c r="H948" s="107">
        <v>19237.199999999997</v>
      </c>
      <c r="I948" s="107">
        <v>18644.301666666666</v>
      </c>
      <c r="J948" s="107">
        <v>186443.01666666669</v>
      </c>
      <c r="K948" s="108">
        <v>154374.81779999999</v>
      </c>
      <c r="L948" s="107">
        <v>40271.691600000006</v>
      </c>
      <c r="M948" s="107">
        <v>26847.794400000002</v>
      </c>
      <c r="N948" s="107">
        <v>80543.383200000011</v>
      </c>
      <c r="O948" s="107">
        <v>96652.059839999987</v>
      </c>
      <c r="P948" s="109">
        <v>1965403.9851733337</v>
      </c>
      <c r="Q948" s="107"/>
      <c r="R948" s="107">
        <v>104303.50499999999</v>
      </c>
      <c r="S948" s="107">
        <v>211584</v>
      </c>
      <c r="T948" s="110">
        <v>315887.505</v>
      </c>
      <c r="U948" s="110">
        <v>2281291.4901733338</v>
      </c>
    </row>
    <row r="949" spans="1:21" ht="22.5" x14ac:dyDescent="0.2">
      <c r="A949" s="103" t="s">
        <v>1042</v>
      </c>
      <c r="B949" s="103" t="s">
        <v>669</v>
      </c>
      <c r="C949" s="104"/>
      <c r="D949" s="104"/>
      <c r="E949" s="105">
        <v>1</v>
      </c>
      <c r="F949" s="106">
        <v>15963.3</v>
      </c>
      <c r="G949" s="106">
        <v>191559.59999999998</v>
      </c>
      <c r="H949" s="107">
        <v>0</v>
      </c>
      <c r="I949" s="107">
        <v>2660.5499999999997</v>
      </c>
      <c r="J949" s="107">
        <v>26605.499999999996</v>
      </c>
      <c r="K949" s="108">
        <v>22029.353999999999</v>
      </c>
      <c r="L949" s="107">
        <v>5746.7879999999986</v>
      </c>
      <c r="M949" s="107">
        <v>3831.1919999999996</v>
      </c>
      <c r="N949" s="107">
        <v>11493.575999999997</v>
      </c>
      <c r="O949" s="107">
        <v>13792.291199999998</v>
      </c>
      <c r="P949" s="109">
        <v>277718.85119999992</v>
      </c>
      <c r="Q949" s="107"/>
      <c r="R949" s="107">
        <v>55932.904999999992</v>
      </c>
      <c r="S949" s="107">
        <v>109440</v>
      </c>
      <c r="T949" s="110">
        <v>165372.905</v>
      </c>
      <c r="U949" s="110">
        <v>443091.75619999995</v>
      </c>
    </row>
    <row r="950" spans="1:21" ht="22.5" x14ac:dyDescent="0.2">
      <c r="A950" s="103" t="s">
        <v>1167</v>
      </c>
      <c r="B950" s="103" t="s">
        <v>669</v>
      </c>
      <c r="C950" s="104"/>
      <c r="D950" s="104"/>
      <c r="E950" s="105">
        <v>1</v>
      </c>
      <c r="F950" s="106">
        <v>19197</v>
      </c>
      <c r="G950" s="106">
        <v>230364</v>
      </c>
      <c r="H950" s="107">
        <v>15389.76</v>
      </c>
      <c r="I950" s="107">
        <v>3199.5</v>
      </c>
      <c r="J950" s="107">
        <v>31995</v>
      </c>
      <c r="K950" s="108">
        <v>26491.86</v>
      </c>
      <c r="L950" s="107">
        <v>6910.92</v>
      </c>
      <c r="M950" s="107">
        <v>4607.28</v>
      </c>
      <c r="N950" s="107">
        <v>13821.84</v>
      </c>
      <c r="O950" s="107">
        <v>16586.207999999999</v>
      </c>
      <c r="P950" s="109">
        <v>349366.36800000002</v>
      </c>
      <c r="Q950" s="107"/>
      <c r="R950" s="107">
        <v>7981.65</v>
      </c>
      <c r="S950" s="107">
        <v>18240</v>
      </c>
      <c r="T950" s="110">
        <v>26221.65</v>
      </c>
      <c r="U950" s="110">
        <v>375588.01800000004</v>
      </c>
    </row>
    <row r="951" spans="1:21" ht="22.5" x14ac:dyDescent="0.2">
      <c r="A951" s="103" t="s">
        <v>1058</v>
      </c>
      <c r="B951" s="103" t="s">
        <v>669</v>
      </c>
      <c r="C951" s="104"/>
      <c r="D951" s="104"/>
      <c r="E951" s="105">
        <v>1</v>
      </c>
      <c r="F951" s="106">
        <v>14600.29</v>
      </c>
      <c r="G951" s="106">
        <v>175203.48</v>
      </c>
      <c r="H951" s="107">
        <v>0</v>
      </c>
      <c r="I951" s="107">
        <v>2433.3816666666671</v>
      </c>
      <c r="J951" s="107">
        <v>24333.816666666669</v>
      </c>
      <c r="K951" s="108">
        <v>20148.400200000004</v>
      </c>
      <c r="L951" s="107">
        <v>5256.1044000000002</v>
      </c>
      <c r="M951" s="107">
        <v>3504.0696000000003</v>
      </c>
      <c r="N951" s="107">
        <v>10512.2088</v>
      </c>
      <c r="O951" s="107">
        <v>12614.65056</v>
      </c>
      <c r="P951" s="109">
        <v>254006.11189333335</v>
      </c>
      <c r="Q951" s="107"/>
      <c r="R951" s="107">
        <v>9598.5</v>
      </c>
      <c r="S951" s="107">
        <v>23712</v>
      </c>
      <c r="T951" s="110">
        <v>33310.5</v>
      </c>
      <c r="U951" s="110">
        <v>287316.61189333338</v>
      </c>
    </row>
    <row r="952" spans="1:21" ht="22.5" x14ac:dyDescent="0.2">
      <c r="A952" s="103" t="s">
        <v>1038</v>
      </c>
      <c r="B952" s="103" t="s">
        <v>669</v>
      </c>
      <c r="C952" s="104"/>
      <c r="D952" s="104"/>
      <c r="E952" s="105">
        <v>1</v>
      </c>
      <c r="F952" s="106">
        <v>68144.7</v>
      </c>
      <c r="G952" s="106">
        <v>817736.39999999991</v>
      </c>
      <c r="H952" s="107">
        <v>0</v>
      </c>
      <c r="I952" s="107">
        <v>11357.449999999999</v>
      </c>
      <c r="J952" s="107">
        <v>113574.49999999999</v>
      </c>
      <c r="K952" s="108">
        <v>94039.685999999987</v>
      </c>
      <c r="L952" s="107">
        <v>24532.091999999997</v>
      </c>
      <c r="M952" s="107">
        <v>16354.727999999999</v>
      </c>
      <c r="N952" s="107">
        <v>49064.183999999994</v>
      </c>
      <c r="O952" s="107">
        <v>58877.020799999991</v>
      </c>
      <c r="P952" s="109">
        <v>1185536.0607999996</v>
      </c>
      <c r="Q952" s="107"/>
      <c r="R952" s="107">
        <v>7300.1450000000004</v>
      </c>
      <c r="S952" s="107">
        <v>18240</v>
      </c>
      <c r="T952" s="110">
        <v>25540.145</v>
      </c>
      <c r="U952" s="110">
        <v>1211076.2057999996</v>
      </c>
    </row>
    <row r="953" spans="1:21" ht="22.5" x14ac:dyDescent="0.2">
      <c r="A953" s="103" t="s">
        <v>1047</v>
      </c>
      <c r="B953" s="103" t="s">
        <v>669</v>
      </c>
      <c r="C953" s="104"/>
      <c r="D953" s="104"/>
      <c r="E953" s="105">
        <v>1</v>
      </c>
      <c r="F953" s="106">
        <v>57558.8</v>
      </c>
      <c r="G953" s="106">
        <v>690705.60000000009</v>
      </c>
      <c r="H953" s="107">
        <v>0</v>
      </c>
      <c r="I953" s="107">
        <v>9593.133333333335</v>
      </c>
      <c r="J953" s="107">
        <v>95931.333333333343</v>
      </c>
      <c r="K953" s="108">
        <v>79431.144000000015</v>
      </c>
      <c r="L953" s="107">
        <v>20721.168000000001</v>
      </c>
      <c r="M953" s="107">
        <v>13814.112000000003</v>
      </c>
      <c r="N953" s="107">
        <v>41442.336000000003</v>
      </c>
      <c r="O953" s="107">
        <v>49730.803200000002</v>
      </c>
      <c r="P953" s="109">
        <v>1001369.6298666666</v>
      </c>
      <c r="Q953" s="107"/>
      <c r="R953" s="107">
        <v>0</v>
      </c>
      <c r="S953" s="107">
        <v>0</v>
      </c>
      <c r="T953" s="110">
        <v>0</v>
      </c>
      <c r="U953" s="110">
        <v>1001369.6298666666</v>
      </c>
    </row>
    <row r="954" spans="1:21" ht="22.5" x14ac:dyDescent="0.2">
      <c r="A954" s="103" t="s">
        <v>1272</v>
      </c>
      <c r="B954" s="103" t="s">
        <v>669</v>
      </c>
      <c r="C954" s="104"/>
      <c r="D954" s="104"/>
      <c r="E954" s="105">
        <v>1</v>
      </c>
      <c r="F954" s="106">
        <v>0</v>
      </c>
      <c r="G954" s="106">
        <v>0</v>
      </c>
      <c r="H954" s="107">
        <v>0</v>
      </c>
      <c r="I954" s="107">
        <v>0</v>
      </c>
      <c r="J954" s="107">
        <v>0</v>
      </c>
      <c r="K954" s="108">
        <v>0</v>
      </c>
      <c r="L954" s="107">
        <v>0</v>
      </c>
      <c r="M954" s="107">
        <v>0</v>
      </c>
      <c r="N954" s="107">
        <v>0</v>
      </c>
      <c r="O954" s="107">
        <v>0</v>
      </c>
      <c r="P954" s="109">
        <v>0</v>
      </c>
      <c r="Q954" s="107"/>
      <c r="R954" s="107">
        <v>0</v>
      </c>
      <c r="S954" s="107">
        <v>0</v>
      </c>
      <c r="T954" s="110">
        <v>0</v>
      </c>
      <c r="U954" s="110">
        <v>0</v>
      </c>
    </row>
    <row r="955" spans="1:21" ht="22.5" x14ac:dyDescent="0.2">
      <c r="A955" s="103" t="s">
        <v>1039</v>
      </c>
      <c r="B955" s="103" t="s">
        <v>669</v>
      </c>
      <c r="C955" s="104"/>
      <c r="D955" s="104"/>
      <c r="E955" s="105">
        <v>1</v>
      </c>
      <c r="F955" s="106">
        <v>42174.18</v>
      </c>
      <c r="G955" s="106">
        <v>506090.16000000003</v>
      </c>
      <c r="H955" s="107">
        <v>0</v>
      </c>
      <c r="I955" s="107">
        <v>7029.0300000000007</v>
      </c>
      <c r="J955" s="107">
        <v>70290.3</v>
      </c>
      <c r="K955" s="108">
        <v>58200.368400000007</v>
      </c>
      <c r="L955" s="107">
        <v>15182.7048</v>
      </c>
      <c r="M955" s="107">
        <v>10121.8032</v>
      </c>
      <c r="N955" s="107">
        <v>30365.409599999999</v>
      </c>
      <c r="O955" s="107">
        <v>36438.491520000003</v>
      </c>
      <c r="P955" s="109">
        <v>733718.26752000011</v>
      </c>
      <c r="Q955" s="107"/>
      <c r="R955" s="107">
        <v>0</v>
      </c>
      <c r="S955" s="107">
        <v>0</v>
      </c>
      <c r="T955" s="110">
        <v>0</v>
      </c>
      <c r="U955" s="110">
        <v>733718.26752000011</v>
      </c>
    </row>
    <row r="956" spans="1:21" ht="22.5" x14ac:dyDescent="0.2">
      <c r="A956" s="103" t="s">
        <v>1040</v>
      </c>
      <c r="B956" s="103" t="s">
        <v>669</v>
      </c>
      <c r="C956" s="104"/>
      <c r="D956" s="104"/>
      <c r="E956" s="105">
        <v>2</v>
      </c>
      <c r="F956" s="106">
        <v>61040.72</v>
      </c>
      <c r="G956" s="106">
        <v>732488.64</v>
      </c>
      <c r="H956" s="107">
        <v>0</v>
      </c>
      <c r="I956" s="107">
        <v>10173.453333333333</v>
      </c>
      <c r="J956" s="107">
        <v>101734.53333333333</v>
      </c>
      <c r="K956" s="108">
        <v>84236.193599999999</v>
      </c>
      <c r="L956" s="107">
        <v>21974.659199999998</v>
      </c>
      <c r="M956" s="107">
        <v>14649.772800000001</v>
      </c>
      <c r="N956" s="107">
        <v>43949.318399999996</v>
      </c>
      <c r="O956" s="107">
        <v>52739.182079999999</v>
      </c>
      <c r="P956" s="109">
        <v>1061945.7527466668</v>
      </c>
      <c r="Q956" s="107"/>
      <c r="R956" s="107">
        <v>0</v>
      </c>
      <c r="S956" s="107">
        <v>0</v>
      </c>
      <c r="T956" s="110">
        <v>0</v>
      </c>
      <c r="U956" s="110">
        <v>1061945.7527466668</v>
      </c>
    </row>
    <row r="957" spans="1:21" ht="22.5" x14ac:dyDescent="0.2">
      <c r="A957" s="103" t="s">
        <v>1123</v>
      </c>
      <c r="B957" s="103" t="s">
        <v>669</v>
      </c>
      <c r="C957" s="104"/>
      <c r="D957" s="104"/>
      <c r="E957" s="105">
        <v>1</v>
      </c>
      <c r="F957" s="106">
        <v>19960.43</v>
      </c>
      <c r="G957" s="106">
        <v>239525.16</v>
      </c>
      <c r="H957" s="107">
        <v>0</v>
      </c>
      <c r="I957" s="107">
        <v>3326.7383333333332</v>
      </c>
      <c r="J957" s="107">
        <v>33267.383333333331</v>
      </c>
      <c r="K957" s="108">
        <v>27545.393400000001</v>
      </c>
      <c r="L957" s="107">
        <v>7185.7547999999997</v>
      </c>
      <c r="M957" s="107">
        <v>4790.5032000000001</v>
      </c>
      <c r="N957" s="107">
        <v>14371.509599999999</v>
      </c>
      <c r="O957" s="107">
        <v>17245.811519999999</v>
      </c>
      <c r="P957" s="109">
        <v>347258.25418666663</v>
      </c>
      <c r="Q957" s="107"/>
      <c r="R957" s="107">
        <v>0</v>
      </c>
      <c r="S957" s="107">
        <v>0</v>
      </c>
      <c r="T957" s="110">
        <v>0</v>
      </c>
      <c r="U957" s="110">
        <v>347258.25418666663</v>
      </c>
    </row>
    <row r="958" spans="1:21" ht="22.5" x14ac:dyDescent="0.2">
      <c r="A958" s="103" t="s">
        <v>1064</v>
      </c>
      <c r="B958" s="103" t="s">
        <v>669</v>
      </c>
      <c r="C958" s="104"/>
      <c r="D958" s="104"/>
      <c r="E958" s="105">
        <v>1</v>
      </c>
      <c r="F958" s="106">
        <v>27020.18</v>
      </c>
      <c r="G958" s="106">
        <v>324242.16000000003</v>
      </c>
      <c r="H958" s="107">
        <v>23084.639999999999</v>
      </c>
      <c r="I958" s="107">
        <v>4503.3633333333337</v>
      </c>
      <c r="J958" s="107">
        <v>45033.633333333339</v>
      </c>
      <c r="K958" s="108">
        <v>37287.848400000003</v>
      </c>
      <c r="L958" s="107">
        <v>9727.2648000000008</v>
      </c>
      <c r="M958" s="107">
        <v>6484.8432000000012</v>
      </c>
      <c r="N958" s="107">
        <v>19454.529600000002</v>
      </c>
      <c r="O958" s="107">
        <v>23345.435519999999</v>
      </c>
      <c r="P958" s="109">
        <v>493163.71818666678</v>
      </c>
      <c r="Q958" s="107"/>
      <c r="R958" s="107">
        <v>9980.2150000000001</v>
      </c>
      <c r="S958" s="107">
        <v>18240</v>
      </c>
      <c r="T958" s="110">
        <v>28220.215</v>
      </c>
      <c r="U958" s="110">
        <v>521383.93318666681</v>
      </c>
    </row>
    <row r="959" spans="1:21" ht="22.5" x14ac:dyDescent="0.2">
      <c r="A959" s="103" t="s">
        <v>1219</v>
      </c>
      <c r="B959" s="103" t="s">
        <v>640</v>
      </c>
      <c r="C959" s="104"/>
      <c r="D959" s="104"/>
      <c r="E959" s="105">
        <v>1</v>
      </c>
      <c r="F959" s="106">
        <v>16679</v>
      </c>
      <c r="G959" s="106">
        <v>200148</v>
      </c>
      <c r="H959" s="107">
        <v>0</v>
      </c>
      <c r="I959" s="107">
        <v>2779.8333333333339</v>
      </c>
      <c r="J959" s="107">
        <v>27798.333333333336</v>
      </c>
      <c r="K959" s="108">
        <v>23017.02</v>
      </c>
      <c r="L959" s="107">
        <v>6004.44</v>
      </c>
      <c r="M959" s="107">
        <v>4002.96</v>
      </c>
      <c r="N959" s="107">
        <v>12008.88</v>
      </c>
      <c r="O959" s="107">
        <v>14410.655999999999</v>
      </c>
      <c r="P959" s="109">
        <v>290170.12266666669</v>
      </c>
      <c r="Q959" s="107"/>
      <c r="R959" s="107">
        <v>1300660.7550000001</v>
      </c>
      <c r="S959" s="107">
        <v>3350832</v>
      </c>
      <c r="T959" s="110">
        <v>4651492.7549999999</v>
      </c>
      <c r="U959" s="110">
        <v>4941662.8776666662</v>
      </c>
    </row>
    <row r="960" spans="1:21" ht="22.5" x14ac:dyDescent="0.2">
      <c r="A960" s="103" t="s">
        <v>1042</v>
      </c>
      <c r="B960" s="103" t="s">
        <v>640</v>
      </c>
      <c r="C960" s="104"/>
      <c r="D960" s="104"/>
      <c r="E960" s="105">
        <v>1</v>
      </c>
      <c r="F960" s="106">
        <v>18285.48</v>
      </c>
      <c r="G960" s="106">
        <v>219425.76</v>
      </c>
      <c r="H960" s="107">
        <v>26932.079999999994</v>
      </c>
      <c r="I960" s="107">
        <v>3047.5800000000004</v>
      </c>
      <c r="J960" s="107">
        <v>30475.800000000003</v>
      </c>
      <c r="K960" s="108">
        <v>25233.962400000004</v>
      </c>
      <c r="L960" s="107">
        <v>6582.7727999999997</v>
      </c>
      <c r="M960" s="107">
        <v>4388.5152000000007</v>
      </c>
      <c r="N960" s="107">
        <v>13165.545599999999</v>
      </c>
      <c r="O960" s="107">
        <v>15798.654719999999</v>
      </c>
      <c r="P960" s="109">
        <v>345050.67071999999</v>
      </c>
      <c r="Q960" s="107"/>
      <c r="R960" s="107">
        <v>8339.5</v>
      </c>
      <c r="S960" s="107">
        <v>23712</v>
      </c>
      <c r="T960" s="110">
        <v>32051.5</v>
      </c>
      <c r="U960" s="110">
        <v>377102.17071999999</v>
      </c>
    </row>
    <row r="961" spans="1:21" ht="22.5" x14ac:dyDescent="0.2">
      <c r="A961" s="103" t="s">
        <v>1037</v>
      </c>
      <c r="B961" s="103" t="s">
        <v>640</v>
      </c>
      <c r="C961" s="104"/>
      <c r="D961" s="104"/>
      <c r="E961" s="105">
        <v>1</v>
      </c>
      <c r="F961" s="106">
        <v>19985.16</v>
      </c>
      <c r="G961" s="106">
        <v>239821.91999999998</v>
      </c>
      <c r="H961" s="107">
        <v>26932.079999999994</v>
      </c>
      <c r="I961" s="107">
        <v>3330.86</v>
      </c>
      <c r="J961" s="107">
        <v>33308.6</v>
      </c>
      <c r="K961" s="108">
        <v>27579.520799999998</v>
      </c>
      <c r="L961" s="107">
        <v>7194.6575999999995</v>
      </c>
      <c r="M961" s="107">
        <v>4796.4384</v>
      </c>
      <c r="N961" s="107">
        <v>14389.315199999999</v>
      </c>
      <c r="O961" s="107">
        <v>17267.178239999997</v>
      </c>
      <c r="P961" s="109">
        <v>374620.57023999991</v>
      </c>
      <c r="Q961" s="107"/>
      <c r="R961" s="107">
        <v>9142.74</v>
      </c>
      <c r="S961" s="107">
        <v>23712</v>
      </c>
      <c r="T961" s="110">
        <v>32854.74</v>
      </c>
      <c r="U961" s="110">
        <v>407475.3102399999</v>
      </c>
    </row>
    <row r="962" spans="1:21" ht="22.5" x14ac:dyDescent="0.2">
      <c r="A962" s="103" t="s">
        <v>1297</v>
      </c>
      <c r="B962" s="103" t="s">
        <v>640</v>
      </c>
      <c r="C962" s="104"/>
      <c r="D962" s="104"/>
      <c r="E962" s="105">
        <v>1</v>
      </c>
      <c r="F962" s="106">
        <v>31980</v>
      </c>
      <c r="G962" s="106">
        <v>383760</v>
      </c>
      <c r="H962" s="107">
        <v>15389.76</v>
      </c>
      <c r="I962" s="107">
        <v>5330</v>
      </c>
      <c r="J962" s="107">
        <v>53300</v>
      </c>
      <c r="K962" s="108">
        <v>44132.4</v>
      </c>
      <c r="L962" s="107">
        <v>11512.8</v>
      </c>
      <c r="M962" s="107">
        <v>7675.2</v>
      </c>
      <c r="N962" s="107">
        <v>23025.599999999999</v>
      </c>
      <c r="O962" s="107">
        <v>27630.719999999998</v>
      </c>
      <c r="P962" s="109">
        <v>571756.48</v>
      </c>
      <c r="Q962" s="107"/>
      <c r="R962" s="107">
        <v>9992.58</v>
      </c>
      <c r="S962" s="107">
        <v>23712</v>
      </c>
      <c r="T962" s="110">
        <v>33704.58</v>
      </c>
      <c r="U962" s="110">
        <v>605461.05999999994</v>
      </c>
    </row>
    <row r="963" spans="1:21" ht="22.5" x14ac:dyDescent="0.2">
      <c r="A963" s="103" t="s">
        <v>1069</v>
      </c>
      <c r="B963" s="103" t="s">
        <v>640</v>
      </c>
      <c r="C963" s="104"/>
      <c r="D963" s="104"/>
      <c r="E963" s="105">
        <v>1</v>
      </c>
      <c r="F963" s="106">
        <v>18707.439999999999</v>
      </c>
      <c r="G963" s="106">
        <v>224489.27999999997</v>
      </c>
      <c r="H963" s="107">
        <v>11542.32</v>
      </c>
      <c r="I963" s="107">
        <v>3117.9066666666668</v>
      </c>
      <c r="J963" s="107">
        <v>31179.066666666666</v>
      </c>
      <c r="K963" s="108">
        <v>25816.267199999998</v>
      </c>
      <c r="L963" s="107">
        <v>6734.6783999999989</v>
      </c>
      <c r="M963" s="107">
        <v>4489.7855999999992</v>
      </c>
      <c r="N963" s="107">
        <v>13469.356799999998</v>
      </c>
      <c r="O963" s="107">
        <v>16163.228159999997</v>
      </c>
      <c r="P963" s="109">
        <v>337001.88949333329</v>
      </c>
      <c r="Q963" s="107"/>
      <c r="R963" s="107">
        <v>15990</v>
      </c>
      <c r="S963" s="107">
        <v>23712</v>
      </c>
      <c r="T963" s="110">
        <v>39702</v>
      </c>
      <c r="U963" s="110">
        <v>376703.88949333329</v>
      </c>
    </row>
    <row r="964" spans="1:21" ht="22.5" x14ac:dyDescent="0.2">
      <c r="A964" s="103" t="s">
        <v>1244</v>
      </c>
      <c r="B964" s="103" t="s">
        <v>640</v>
      </c>
      <c r="C964" s="104"/>
      <c r="D964" s="104"/>
      <c r="E964" s="105">
        <v>1</v>
      </c>
      <c r="F964" s="106">
        <v>20619.240000000002</v>
      </c>
      <c r="G964" s="106">
        <v>247430.88</v>
      </c>
      <c r="H964" s="107">
        <v>0</v>
      </c>
      <c r="I964" s="107">
        <v>3436.5400000000004</v>
      </c>
      <c r="J964" s="107">
        <v>34365.4</v>
      </c>
      <c r="K964" s="108">
        <v>28454.551200000002</v>
      </c>
      <c r="L964" s="107">
        <v>7422.9264000000003</v>
      </c>
      <c r="M964" s="107">
        <v>4948.6176000000005</v>
      </c>
      <c r="N964" s="107">
        <v>14845.852800000001</v>
      </c>
      <c r="O964" s="107">
        <v>17815.023359999999</v>
      </c>
      <c r="P964" s="109">
        <v>358719.79135999997</v>
      </c>
      <c r="Q964" s="107"/>
      <c r="R964" s="107">
        <v>9353.7199999999993</v>
      </c>
      <c r="S964" s="107">
        <v>23712</v>
      </c>
      <c r="T964" s="110">
        <v>33065.72</v>
      </c>
      <c r="U964" s="110">
        <v>391785.51136</v>
      </c>
    </row>
    <row r="965" spans="1:21" ht="22.5" x14ac:dyDescent="0.2">
      <c r="A965" s="103" t="s">
        <v>1076</v>
      </c>
      <c r="B965" s="103" t="s">
        <v>640</v>
      </c>
      <c r="C965" s="104"/>
      <c r="D965" s="104"/>
      <c r="E965" s="105">
        <v>3</v>
      </c>
      <c r="F965" s="106">
        <v>61219.630000000005</v>
      </c>
      <c r="G965" s="106">
        <v>734635.56</v>
      </c>
      <c r="H965" s="107">
        <v>26932.079999999994</v>
      </c>
      <c r="I965" s="107">
        <v>10203.271666666667</v>
      </c>
      <c r="J965" s="107">
        <v>102032.71666666667</v>
      </c>
      <c r="K965" s="108">
        <v>84483.089400000012</v>
      </c>
      <c r="L965" s="107">
        <v>22039.066800000001</v>
      </c>
      <c r="M965" s="107">
        <v>14692.711200000002</v>
      </c>
      <c r="N965" s="107">
        <v>44078.133600000001</v>
      </c>
      <c r="O965" s="107">
        <v>52893.760320000001</v>
      </c>
      <c r="P965" s="109">
        <v>1091990.3896533335</v>
      </c>
      <c r="Q965" s="107"/>
      <c r="R965" s="107">
        <v>10309.620000000001</v>
      </c>
      <c r="S965" s="107">
        <v>18240</v>
      </c>
      <c r="T965" s="110">
        <v>28549.620000000003</v>
      </c>
      <c r="U965" s="110">
        <v>1120540.0096533336</v>
      </c>
    </row>
    <row r="966" spans="1:21" ht="22.5" x14ac:dyDescent="0.2">
      <c r="A966" s="103" t="s">
        <v>1122</v>
      </c>
      <c r="B966" s="103" t="s">
        <v>640</v>
      </c>
      <c r="C966" s="104"/>
      <c r="D966" s="104"/>
      <c r="E966" s="105">
        <v>45</v>
      </c>
      <c r="F966" s="106">
        <v>742598.5</v>
      </c>
      <c r="G966" s="106">
        <v>8911182</v>
      </c>
      <c r="H966" s="107">
        <v>396286.32000000012</v>
      </c>
      <c r="I966" s="107">
        <v>123766.41666666658</v>
      </c>
      <c r="J966" s="107">
        <v>1237664.1666666667</v>
      </c>
      <c r="K966" s="108">
        <v>1024785.9299999992</v>
      </c>
      <c r="L966" s="107">
        <v>267335.46000000008</v>
      </c>
      <c r="M966" s="107">
        <v>178223.63999999993</v>
      </c>
      <c r="N966" s="107">
        <v>534670.92000000016</v>
      </c>
      <c r="O966" s="107">
        <v>641605.10400000005</v>
      </c>
      <c r="P966" s="109">
        <v>13315519.957333334</v>
      </c>
      <c r="Q966" s="107"/>
      <c r="R966" s="107">
        <v>30609.815000000002</v>
      </c>
      <c r="S966" s="107">
        <v>54720</v>
      </c>
      <c r="T966" s="110">
        <v>85329.815000000002</v>
      </c>
      <c r="U966" s="110">
        <v>13400849.772333333</v>
      </c>
    </row>
    <row r="967" spans="1:21" ht="22.5" x14ac:dyDescent="0.2">
      <c r="A967" s="103" t="s">
        <v>1043</v>
      </c>
      <c r="B967" s="103" t="s">
        <v>640</v>
      </c>
      <c r="C967" s="104"/>
      <c r="D967" s="104"/>
      <c r="E967" s="105">
        <v>1</v>
      </c>
      <c r="F967" s="106">
        <v>17782.5</v>
      </c>
      <c r="G967" s="106">
        <v>213390</v>
      </c>
      <c r="H967" s="107">
        <v>0</v>
      </c>
      <c r="I967" s="107">
        <v>2963.75</v>
      </c>
      <c r="J967" s="107">
        <v>29637.5</v>
      </c>
      <c r="K967" s="108">
        <v>24539.850000000002</v>
      </c>
      <c r="L967" s="107">
        <v>6401.7</v>
      </c>
      <c r="M967" s="107">
        <v>4267.8</v>
      </c>
      <c r="N967" s="107">
        <v>12803.4</v>
      </c>
      <c r="O967" s="107">
        <v>15364.079999999998</v>
      </c>
      <c r="P967" s="109">
        <v>309368.08</v>
      </c>
      <c r="Q967" s="107"/>
      <c r="R967" s="107">
        <v>371299.25</v>
      </c>
      <c r="S967" s="107">
        <v>1127040</v>
      </c>
      <c r="T967" s="110">
        <v>1498339.25</v>
      </c>
      <c r="U967" s="110">
        <v>1807707.33</v>
      </c>
    </row>
    <row r="968" spans="1:21" ht="22.5" x14ac:dyDescent="0.2">
      <c r="A968" s="103" t="s">
        <v>1055</v>
      </c>
      <c r="B968" s="103" t="s">
        <v>640</v>
      </c>
      <c r="C968" s="104"/>
      <c r="D968" s="104"/>
      <c r="E968" s="105">
        <v>3</v>
      </c>
      <c r="F968" s="106">
        <v>52593.94</v>
      </c>
      <c r="G968" s="106">
        <v>631127.28</v>
      </c>
      <c r="H968" s="107">
        <v>46169.279999999999</v>
      </c>
      <c r="I968" s="107">
        <v>8765.6566666666677</v>
      </c>
      <c r="J968" s="107">
        <v>87656.566666666666</v>
      </c>
      <c r="K968" s="108">
        <v>72579.637199999997</v>
      </c>
      <c r="L968" s="107">
        <v>18933.818399999996</v>
      </c>
      <c r="M968" s="107">
        <v>12622.545599999999</v>
      </c>
      <c r="N968" s="107">
        <v>37867.636799999993</v>
      </c>
      <c r="O968" s="107">
        <v>45441.16416</v>
      </c>
      <c r="P968" s="109">
        <v>961163.58549333329</v>
      </c>
      <c r="Q968" s="107"/>
      <c r="R968" s="107">
        <v>8891.25</v>
      </c>
      <c r="S968" s="107">
        <v>23712</v>
      </c>
      <c r="T968" s="110">
        <v>32603.25</v>
      </c>
      <c r="U968" s="110">
        <v>993766.83549333329</v>
      </c>
    </row>
    <row r="969" spans="1:21" ht="22.5" x14ac:dyDescent="0.2">
      <c r="A969" s="103" t="s">
        <v>1057</v>
      </c>
      <c r="B969" s="103" t="s">
        <v>640</v>
      </c>
      <c r="C969" s="104"/>
      <c r="D969" s="104"/>
      <c r="E969" s="105">
        <v>2</v>
      </c>
      <c r="F969" s="106">
        <v>34151.479999999996</v>
      </c>
      <c r="G969" s="106">
        <v>409817.76</v>
      </c>
      <c r="H969" s="107">
        <v>23084.639999999999</v>
      </c>
      <c r="I969" s="107">
        <v>5691.9133333333339</v>
      </c>
      <c r="J969" s="107">
        <v>56919.133333333331</v>
      </c>
      <c r="K969" s="108">
        <v>47129.042400000006</v>
      </c>
      <c r="L969" s="107">
        <v>12294.532800000001</v>
      </c>
      <c r="M969" s="107">
        <v>8196.3552</v>
      </c>
      <c r="N969" s="107">
        <v>24589.065600000002</v>
      </c>
      <c r="O969" s="107">
        <v>29506.878720000001</v>
      </c>
      <c r="P969" s="109">
        <v>617229.32138666674</v>
      </c>
      <c r="Q969" s="107"/>
      <c r="R969" s="107">
        <v>26296.97</v>
      </c>
      <c r="S969" s="107">
        <v>71136</v>
      </c>
      <c r="T969" s="110">
        <v>97432.97</v>
      </c>
      <c r="U969" s="110">
        <v>714662.29138666671</v>
      </c>
    </row>
    <row r="970" spans="1:21" ht="22.5" x14ac:dyDescent="0.2">
      <c r="A970" s="103" t="s">
        <v>1194</v>
      </c>
      <c r="B970" s="103" t="s">
        <v>640</v>
      </c>
      <c r="C970" s="104"/>
      <c r="D970" s="104"/>
      <c r="E970" s="105">
        <v>1</v>
      </c>
      <c r="F970" s="106">
        <v>16778.440000000002</v>
      </c>
      <c r="G970" s="106">
        <v>201341.28000000003</v>
      </c>
      <c r="H970" s="107">
        <v>11542.32</v>
      </c>
      <c r="I970" s="107">
        <v>2796.4066666666668</v>
      </c>
      <c r="J970" s="107">
        <v>27964.066666666666</v>
      </c>
      <c r="K970" s="108">
        <v>23154.247200000005</v>
      </c>
      <c r="L970" s="107">
        <v>6040.2384000000002</v>
      </c>
      <c r="M970" s="107">
        <v>4026.8256000000006</v>
      </c>
      <c r="N970" s="107">
        <v>12080.4768</v>
      </c>
      <c r="O970" s="107">
        <v>14496.572160000002</v>
      </c>
      <c r="P970" s="109">
        <v>303442.43349333329</v>
      </c>
      <c r="Q970" s="107"/>
      <c r="R970" s="107">
        <v>17075.739999999998</v>
      </c>
      <c r="S970" s="107">
        <v>47424</v>
      </c>
      <c r="T970" s="110">
        <v>64499.74</v>
      </c>
      <c r="U970" s="110">
        <v>367942.17349333328</v>
      </c>
    </row>
    <row r="971" spans="1:21" ht="22.5" x14ac:dyDescent="0.2">
      <c r="A971" s="103" t="s">
        <v>1115</v>
      </c>
      <c r="B971" s="103" t="s">
        <v>640</v>
      </c>
      <c r="C971" s="104"/>
      <c r="D971" s="104"/>
      <c r="E971" s="105">
        <v>5</v>
      </c>
      <c r="F971" s="106">
        <v>84652.2</v>
      </c>
      <c r="G971" s="106">
        <v>1015826.4</v>
      </c>
      <c r="H971" s="107">
        <v>38474.400000000001</v>
      </c>
      <c r="I971" s="107">
        <v>14108.700000000003</v>
      </c>
      <c r="J971" s="107">
        <v>141087</v>
      </c>
      <c r="K971" s="108">
        <v>116820.03599999999</v>
      </c>
      <c r="L971" s="107">
        <v>30474.791999999994</v>
      </c>
      <c r="M971" s="107">
        <v>20316.528000000002</v>
      </c>
      <c r="N971" s="107">
        <v>60949.583999999988</v>
      </c>
      <c r="O971" s="107">
        <v>73139.50079999998</v>
      </c>
      <c r="P971" s="109">
        <v>1511196.9408</v>
      </c>
      <c r="Q971" s="107"/>
      <c r="R971" s="107">
        <v>8389.2200000000012</v>
      </c>
      <c r="S971" s="107">
        <v>23712</v>
      </c>
      <c r="T971" s="110">
        <v>32101.22</v>
      </c>
      <c r="U971" s="110">
        <v>1543298.1608</v>
      </c>
    </row>
    <row r="972" spans="1:21" ht="22.5" x14ac:dyDescent="0.2">
      <c r="A972" s="103" t="s">
        <v>1146</v>
      </c>
      <c r="B972" s="103" t="s">
        <v>640</v>
      </c>
      <c r="C972" s="104"/>
      <c r="D972" s="104"/>
      <c r="E972" s="105">
        <v>1</v>
      </c>
      <c r="F972" s="106">
        <v>14030</v>
      </c>
      <c r="G972" s="106">
        <v>168360</v>
      </c>
      <c r="H972" s="107">
        <v>0</v>
      </c>
      <c r="I972" s="107">
        <v>2338.3333333333335</v>
      </c>
      <c r="J972" s="107">
        <v>23383.333333333336</v>
      </c>
      <c r="K972" s="108">
        <v>19361.400000000001</v>
      </c>
      <c r="L972" s="107">
        <v>5050.8</v>
      </c>
      <c r="M972" s="107">
        <v>3367.2000000000003</v>
      </c>
      <c r="N972" s="107">
        <v>10101.6</v>
      </c>
      <c r="O972" s="107">
        <v>12121.919999999998</v>
      </c>
      <c r="P972" s="109">
        <v>244084.58666666667</v>
      </c>
      <c r="Q972" s="107"/>
      <c r="R972" s="107">
        <v>42326.1</v>
      </c>
      <c r="S972" s="107">
        <v>118560</v>
      </c>
      <c r="T972" s="110">
        <v>160886.1</v>
      </c>
      <c r="U972" s="110">
        <v>404970.68666666665</v>
      </c>
    </row>
    <row r="973" spans="1:21" ht="22.5" x14ac:dyDescent="0.2">
      <c r="A973" s="103" t="s">
        <v>1174</v>
      </c>
      <c r="B973" s="103" t="s">
        <v>640</v>
      </c>
      <c r="C973" s="104"/>
      <c r="D973" s="104"/>
      <c r="E973" s="105">
        <v>4</v>
      </c>
      <c r="F973" s="106">
        <v>67388</v>
      </c>
      <c r="G973" s="106">
        <v>808656</v>
      </c>
      <c r="H973" s="107">
        <v>11542.32</v>
      </c>
      <c r="I973" s="107">
        <v>11231.333333333336</v>
      </c>
      <c r="J973" s="107">
        <v>112313.33333333334</v>
      </c>
      <c r="K973" s="108">
        <v>92995.44</v>
      </c>
      <c r="L973" s="107">
        <v>24259.68</v>
      </c>
      <c r="M973" s="107">
        <v>16173.12</v>
      </c>
      <c r="N973" s="107">
        <v>48519.360000000001</v>
      </c>
      <c r="O973" s="107">
        <v>58223.231999999996</v>
      </c>
      <c r="P973" s="109">
        <v>1183913.818666667</v>
      </c>
      <c r="Q973" s="107"/>
      <c r="R973" s="107">
        <v>7015</v>
      </c>
      <c r="S973" s="107">
        <v>23712</v>
      </c>
      <c r="T973" s="110">
        <v>30727</v>
      </c>
      <c r="U973" s="110">
        <v>1214640.818666667</v>
      </c>
    </row>
    <row r="974" spans="1:21" ht="22.5" x14ac:dyDescent="0.2">
      <c r="A974" s="103" t="s">
        <v>1058</v>
      </c>
      <c r="B974" s="103" t="s">
        <v>640</v>
      </c>
      <c r="C974" s="104"/>
      <c r="D974" s="104"/>
      <c r="E974" s="105">
        <v>9</v>
      </c>
      <c r="F974" s="106">
        <v>149997</v>
      </c>
      <c r="G974" s="106">
        <v>1799964</v>
      </c>
      <c r="H974" s="107">
        <v>134660.4</v>
      </c>
      <c r="I974" s="107">
        <v>24999.5</v>
      </c>
      <c r="J974" s="107">
        <v>249995.00000000003</v>
      </c>
      <c r="K974" s="108">
        <v>206995.86000000004</v>
      </c>
      <c r="L974" s="107">
        <v>53998.920000000006</v>
      </c>
      <c r="M974" s="107">
        <v>35999.280000000006</v>
      </c>
      <c r="N974" s="107">
        <v>107997.84000000001</v>
      </c>
      <c r="O974" s="107">
        <v>129597.40800000001</v>
      </c>
      <c r="P974" s="109">
        <v>2744208.2079999992</v>
      </c>
      <c r="Q974" s="107"/>
      <c r="R974" s="107">
        <v>33694</v>
      </c>
      <c r="S974" s="107">
        <v>100848</v>
      </c>
      <c r="T974" s="110">
        <v>134542</v>
      </c>
      <c r="U974" s="110">
        <v>2878750.2079999992</v>
      </c>
    </row>
    <row r="975" spans="1:21" ht="22.5" x14ac:dyDescent="0.2">
      <c r="A975" s="103" t="s">
        <v>1066</v>
      </c>
      <c r="B975" s="103" t="s">
        <v>640</v>
      </c>
      <c r="C975" s="104"/>
      <c r="D975" s="104"/>
      <c r="E975" s="105">
        <v>1</v>
      </c>
      <c r="F975" s="106">
        <v>17319.5</v>
      </c>
      <c r="G975" s="106">
        <v>207834</v>
      </c>
      <c r="H975" s="107">
        <v>0</v>
      </c>
      <c r="I975" s="107">
        <v>2886.5833333333339</v>
      </c>
      <c r="J975" s="107">
        <v>28865.833333333336</v>
      </c>
      <c r="K975" s="108">
        <v>23900.91</v>
      </c>
      <c r="L975" s="107">
        <v>6235.0199999999995</v>
      </c>
      <c r="M975" s="107">
        <v>4156.68</v>
      </c>
      <c r="N975" s="107">
        <v>12470.039999999999</v>
      </c>
      <c r="O975" s="107">
        <v>14964.047999999999</v>
      </c>
      <c r="P975" s="109">
        <v>301313.11466666666</v>
      </c>
      <c r="Q975" s="107"/>
      <c r="R975" s="107">
        <v>74998.5</v>
      </c>
      <c r="S975" s="107">
        <v>219408</v>
      </c>
      <c r="T975" s="110">
        <v>294406.5</v>
      </c>
      <c r="U975" s="110">
        <v>595719.6146666666</v>
      </c>
    </row>
    <row r="976" spans="1:21" ht="22.5" x14ac:dyDescent="0.2">
      <c r="A976" s="103" t="s">
        <v>1175</v>
      </c>
      <c r="B976" s="103" t="s">
        <v>640</v>
      </c>
      <c r="C976" s="104"/>
      <c r="D976" s="104"/>
      <c r="E976" s="105">
        <v>2</v>
      </c>
      <c r="F976" s="106">
        <v>30312</v>
      </c>
      <c r="G976" s="106">
        <v>363744</v>
      </c>
      <c r="H976" s="107">
        <v>0</v>
      </c>
      <c r="I976" s="107">
        <v>5052</v>
      </c>
      <c r="J976" s="107">
        <v>50520</v>
      </c>
      <c r="K976" s="108">
        <v>41830.560000000005</v>
      </c>
      <c r="L976" s="107">
        <v>10912.32</v>
      </c>
      <c r="M976" s="107">
        <v>7274.88</v>
      </c>
      <c r="N976" s="107">
        <v>21824.639999999999</v>
      </c>
      <c r="O976" s="107">
        <v>26189.567999999999</v>
      </c>
      <c r="P976" s="109">
        <v>527347.96799999999</v>
      </c>
      <c r="Q976" s="107"/>
      <c r="R976" s="107">
        <v>8659.75</v>
      </c>
      <c r="S976" s="107">
        <v>23712</v>
      </c>
      <c r="T976" s="110">
        <v>32371.75</v>
      </c>
      <c r="U976" s="110">
        <v>559719.71799999999</v>
      </c>
    </row>
    <row r="977" spans="1:21" ht="22.5" x14ac:dyDescent="0.2">
      <c r="A977" s="103" t="s">
        <v>1176</v>
      </c>
      <c r="B977" s="103" t="s">
        <v>640</v>
      </c>
      <c r="C977" s="104"/>
      <c r="D977" s="104"/>
      <c r="E977" s="105">
        <v>3</v>
      </c>
      <c r="F977" s="106">
        <v>51605</v>
      </c>
      <c r="G977" s="106">
        <v>619260</v>
      </c>
      <c r="H977" s="107">
        <v>34626.959999999999</v>
      </c>
      <c r="I977" s="107">
        <v>8600.8333333333339</v>
      </c>
      <c r="J977" s="107">
        <v>86008.333333333328</v>
      </c>
      <c r="K977" s="108">
        <v>71214.899999999994</v>
      </c>
      <c r="L977" s="107">
        <v>18577.8</v>
      </c>
      <c r="M977" s="107">
        <v>12385.2</v>
      </c>
      <c r="N977" s="107">
        <v>37155.599999999999</v>
      </c>
      <c r="O977" s="107">
        <v>44586.719999999994</v>
      </c>
      <c r="P977" s="109">
        <v>932416.34666666668</v>
      </c>
      <c r="Q977" s="107"/>
      <c r="R977" s="107">
        <v>15156</v>
      </c>
      <c r="S977" s="107">
        <v>47424</v>
      </c>
      <c r="T977" s="110">
        <v>62580</v>
      </c>
      <c r="U977" s="110">
        <v>994996.34666666668</v>
      </c>
    </row>
    <row r="978" spans="1:21" ht="22.5" x14ac:dyDescent="0.2">
      <c r="A978" s="103" t="s">
        <v>1195</v>
      </c>
      <c r="B978" s="103" t="s">
        <v>640</v>
      </c>
      <c r="C978" s="104"/>
      <c r="D978" s="104"/>
      <c r="E978" s="105">
        <v>1</v>
      </c>
      <c r="F978" s="106">
        <v>15064</v>
      </c>
      <c r="G978" s="106">
        <v>180768</v>
      </c>
      <c r="H978" s="107">
        <v>0</v>
      </c>
      <c r="I978" s="107">
        <v>2510.666666666667</v>
      </c>
      <c r="J978" s="107">
        <v>25106.666666666668</v>
      </c>
      <c r="K978" s="108">
        <v>20788.32</v>
      </c>
      <c r="L978" s="107">
        <v>5423.04</v>
      </c>
      <c r="M978" s="107">
        <v>3615.36</v>
      </c>
      <c r="N978" s="107">
        <v>10846.08</v>
      </c>
      <c r="O978" s="107">
        <v>13015.295999999998</v>
      </c>
      <c r="P978" s="109">
        <v>262073.4293333333</v>
      </c>
      <c r="Q978" s="107"/>
      <c r="R978" s="107">
        <v>25802.5</v>
      </c>
      <c r="S978" s="107">
        <v>71136</v>
      </c>
      <c r="T978" s="110">
        <v>96938.5</v>
      </c>
      <c r="U978" s="110">
        <v>359011.92933333328</v>
      </c>
    </row>
    <row r="979" spans="1:21" ht="22.5" x14ac:dyDescent="0.2">
      <c r="A979" s="103" t="s">
        <v>1102</v>
      </c>
      <c r="B979" s="103" t="s">
        <v>640</v>
      </c>
      <c r="C979" s="104"/>
      <c r="D979" s="104"/>
      <c r="E979" s="105">
        <v>3</v>
      </c>
      <c r="F979" s="106">
        <v>52374.28</v>
      </c>
      <c r="G979" s="106">
        <v>628491.36</v>
      </c>
      <c r="H979" s="107">
        <v>53864.159999999989</v>
      </c>
      <c r="I979" s="107">
        <v>8729.0466666666671</v>
      </c>
      <c r="J979" s="107">
        <v>87290.46666666666</v>
      </c>
      <c r="K979" s="108">
        <v>72276.506399999998</v>
      </c>
      <c r="L979" s="107">
        <v>18854.7408</v>
      </c>
      <c r="M979" s="107">
        <v>12569.8272</v>
      </c>
      <c r="N979" s="107">
        <v>37709.481599999999</v>
      </c>
      <c r="O979" s="107">
        <v>45251.377919999999</v>
      </c>
      <c r="P979" s="109">
        <v>965036.96725333331</v>
      </c>
      <c r="Q979" s="107"/>
      <c r="R979" s="107">
        <v>7532</v>
      </c>
      <c r="S979" s="107">
        <v>23712</v>
      </c>
      <c r="T979" s="110">
        <v>31244</v>
      </c>
      <c r="U979" s="110">
        <v>996280.96725333331</v>
      </c>
    </row>
    <row r="980" spans="1:21" ht="22.5" x14ac:dyDescent="0.2">
      <c r="A980" s="103" t="s">
        <v>1298</v>
      </c>
      <c r="B980" s="103" t="s">
        <v>640</v>
      </c>
      <c r="C980" s="104"/>
      <c r="D980" s="104"/>
      <c r="E980" s="105">
        <v>1</v>
      </c>
      <c r="F980" s="106">
        <v>20148.96</v>
      </c>
      <c r="G980" s="106">
        <v>241787.51999999999</v>
      </c>
      <c r="H980" s="107">
        <v>30779.52</v>
      </c>
      <c r="I980" s="107">
        <v>3358.16</v>
      </c>
      <c r="J980" s="107">
        <v>33581.599999999999</v>
      </c>
      <c r="K980" s="108">
        <v>27805.5648</v>
      </c>
      <c r="L980" s="107">
        <v>7253.6255999999994</v>
      </c>
      <c r="M980" s="107">
        <v>4835.7503999999999</v>
      </c>
      <c r="N980" s="107">
        <v>14507.251199999999</v>
      </c>
      <c r="O980" s="107">
        <v>17408.701439999997</v>
      </c>
      <c r="P980" s="109">
        <v>381317.69343999989</v>
      </c>
      <c r="Q980" s="107"/>
      <c r="R980" s="107">
        <v>26187.14</v>
      </c>
      <c r="S980" s="107">
        <v>71136</v>
      </c>
      <c r="T980" s="110">
        <v>97323.14</v>
      </c>
      <c r="U980" s="110">
        <v>478640.8334399999</v>
      </c>
    </row>
    <row r="981" spans="1:21" ht="22.5" x14ac:dyDescent="0.2">
      <c r="A981" s="103" t="s">
        <v>1162</v>
      </c>
      <c r="B981" s="103" t="s">
        <v>640</v>
      </c>
      <c r="C981" s="104"/>
      <c r="D981" s="104"/>
      <c r="E981" s="105">
        <v>1</v>
      </c>
      <c r="F981" s="106">
        <v>17424.5</v>
      </c>
      <c r="G981" s="106">
        <v>209094</v>
      </c>
      <c r="H981" s="107">
        <v>15389.76</v>
      </c>
      <c r="I981" s="107">
        <v>2904.0833333333339</v>
      </c>
      <c r="J981" s="107">
        <v>29040.833333333336</v>
      </c>
      <c r="K981" s="108">
        <v>24045.81</v>
      </c>
      <c r="L981" s="107">
        <v>6272.82</v>
      </c>
      <c r="M981" s="107">
        <v>4181.88</v>
      </c>
      <c r="N981" s="107">
        <v>12545.64</v>
      </c>
      <c r="O981" s="107">
        <v>15054.767999999998</v>
      </c>
      <c r="P981" s="109">
        <v>318529.5946666667</v>
      </c>
      <c r="Q981" s="107"/>
      <c r="R981" s="107">
        <v>10074.48</v>
      </c>
      <c r="S981" s="107">
        <v>23712</v>
      </c>
      <c r="T981" s="110">
        <v>33786.479999999996</v>
      </c>
      <c r="U981" s="110">
        <v>352316.07466666668</v>
      </c>
    </row>
    <row r="982" spans="1:21" ht="22.5" x14ac:dyDescent="0.2">
      <c r="A982" s="103" t="s">
        <v>1103</v>
      </c>
      <c r="B982" s="103" t="s">
        <v>640</v>
      </c>
      <c r="C982" s="104"/>
      <c r="D982" s="104"/>
      <c r="E982" s="105">
        <v>1</v>
      </c>
      <c r="F982" s="106">
        <v>21927.5</v>
      </c>
      <c r="G982" s="106">
        <v>263130</v>
      </c>
      <c r="H982" s="107">
        <v>0</v>
      </c>
      <c r="I982" s="107">
        <v>3654.583333333333</v>
      </c>
      <c r="J982" s="107">
        <v>36545.833333333328</v>
      </c>
      <c r="K982" s="108">
        <v>30259.95</v>
      </c>
      <c r="L982" s="107">
        <v>7893.9</v>
      </c>
      <c r="M982" s="107">
        <v>5262.6</v>
      </c>
      <c r="N982" s="107">
        <v>15787.8</v>
      </c>
      <c r="O982" s="107">
        <v>18945.359999999997</v>
      </c>
      <c r="P982" s="109">
        <v>381480.02666666661</v>
      </c>
      <c r="Q982" s="107"/>
      <c r="R982" s="107">
        <v>8712.25</v>
      </c>
      <c r="S982" s="107">
        <v>23712</v>
      </c>
      <c r="T982" s="110">
        <v>32424.25</v>
      </c>
      <c r="U982" s="110">
        <v>413904.27666666661</v>
      </c>
    </row>
    <row r="983" spans="1:21" ht="22.5" x14ac:dyDescent="0.2">
      <c r="A983" s="103" t="s">
        <v>1038</v>
      </c>
      <c r="B983" s="103" t="s">
        <v>640</v>
      </c>
      <c r="C983" s="104"/>
      <c r="D983" s="104"/>
      <c r="E983" s="105">
        <v>1</v>
      </c>
      <c r="F983" s="106">
        <v>68144.7</v>
      </c>
      <c r="G983" s="106">
        <v>817736.39999999991</v>
      </c>
      <c r="H983" s="107">
        <v>0</v>
      </c>
      <c r="I983" s="107">
        <v>11357.449999999999</v>
      </c>
      <c r="J983" s="107">
        <v>113574.49999999999</v>
      </c>
      <c r="K983" s="108">
        <v>94039.685999999987</v>
      </c>
      <c r="L983" s="107">
        <v>24532.091999999997</v>
      </c>
      <c r="M983" s="107">
        <v>16354.727999999999</v>
      </c>
      <c r="N983" s="107">
        <v>49064.183999999994</v>
      </c>
      <c r="O983" s="107">
        <v>58877.020799999991</v>
      </c>
      <c r="P983" s="109">
        <v>1185536.0607999996</v>
      </c>
      <c r="Q983" s="107"/>
      <c r="R983" s="107">
        <v>10963.75</v>
      </c>
      <c r="S983" s="107">
        <v>18240</v>
      </c>
      <c r="T983" s="110">
        <v>29203.75</v>
      </c>
      <c r="U983" s="110">
        <v>1214739.8107999996</v>
      </c>
    </row>
    <row r="984" spans="1:21" ht="22.5" x14ac:dyDescent="0.2">
      <c r="A984" s="103" t="s">
        <v>1269</v>
      </c>
      <c r="B984" s="103" t="s">
        <v>640</v>
      </c>
      <c r="C984" s="104"/>
      <c r="D984" s="104"/>
      <c r="E984" s="105">
        <v>1</v>
      </c>
      <c r="F984" s="106">
        <v>11281.36</v>
      </c>
      <c r="G984" s="106">
        <v>135376.32000000001</v>
      </c>
      <c r="H984" s="107">
        <v>14107.187999999998</v>
      </c>
      <c r="I984" s="107">
        <v>1880.2266666666667</v>
      </c>
      <c r="J984" s="107">
        <v>18802.266666666666</v>
      </c>
      <c r="K984" s="108">
        <v>15568.276800000001</v>
      </c>
      <c r="L984" s="107">
        <v>4061.2896000000001</v>
      </c>
      <c r="M984" s="107">
        <v>2707.5264000000002</v>
      </c>
      <c r="N984" s="107">
        <v>8122.5792000000001</v>
      </c>
      <c r="O984" s="107">
        <v>9747.0950400000002</v>
      </c>
      <c r="P984" s="109">
        <v>210372.76837333333</v>
      </c>
      <c r="Q984" s="107"/>
      <c r="R984" s="107">
        <v>0</v>
      </c>
      <c r="S984" s="107">
        <v>0</v>
      </c>
      <c r="T984" s="110">
        <v>0</v>
      </c>
      <c r="U984" s="110">
        <v>210372.76837333333</v>
      </c>
    </row>
    <row r="985" spans="1:21" ht="22.5" x14ac:dyDescent="0.2">
      <c r="A985" s="103" t="s">
        <v>1239</v>
      </c>
      <c r="B985" s="103" t="s">
        <v>640</v>
      </c>
      <c r="C985" s="104"/>
      <c r="D985" s="104"/>
      <c r="E985" s="105">
        <v>1</v>
      </c>
      <c r="F985" s="106">
        <v>0</v>
      </c>
      <c r="G985" s="106">
        <v>0</v>
      </c>
      <c r="H985" s="107">
        <v>0</v>
      </c>
      <c r="I985" s="107">
        <v>0</v>
      </c>
      <c r="J985" s="107">
        <v>0</v>
      </c>
      <c r="K985" s="108">
        <v>0</v>
      </c>
      <c r="L985" s="107">
        <v>0</v>
      </c>
      <c r="M985" s="107">
        <v>0</v>
      </c>
      <c r="N985" s="107">
        <v>0</v>
      </c>
      <c r="O985" s="107">
        <v>0</v>
      </c>
      <c r="P985" s="109">
        <v>0</v>
      </c>
      <c r="Q985" s="107"/>
      <c r="R985" s="107">
        <v>5640.68</v>
      </c>
      <c r="S985" s="107">
        <v>18240</v>
      </c>
      <c r="T985" s="110">
        <v>23880.68</v>
      </c>
      <c r="U985" s="110">
        <v>23880.68</v>
      </c>
    </row>
    <row r="986" spans="1:21" ht="22.5" x14ac:dyDescent="0.2">
      <c r="A986" s="103" t="s">
        <v>1068</v>
      </c>
      <c r="B986" s="103" t="s">
        <v>640</v>
      </c>
      <c r="C986" s="104"/>
      <c r="D986" s="104"/>
      <c r="E986" s="105">
        <v>5</v>
      </c>
      <c r="F986" s="106">
        <v>98541.53</v>
      </c>
      <c r="G986" s="106">
        <v>1182498.3599999999</v>
      </c>
      <c r="H986" s="107">
        <v>103880.87999999999</v>
      </c>
      <c r="I986" s="107">
        <v>16423.588333333333</v>
      </c>
      <c r="J986" s="107">
        <v>164235.88333333333</v>
      </c>
      <c r="K986" s="108">
        <v>135987.31140000001</v>
      </c>
      <c r="L986" s="107">
        <v>35474.950799999999</v>
      </c>
      <c r="M986" s="107">
        <v>23649.967199999999</v>
      </c>
      <c r="N986" s="107">
        <v>70949.901599999997</v>
      </c>
      <c r="O986" s="107">
        <v>85139.881919999985</v>
      </c>
      <c r="P986" s="109">
        <v>1818240.7245866666</v>
      </c>
      <c r="Q986" s="107"/>
      <c r="R986" s="107">
        <v>0</v>
      </c>
      <c r="S986" s="107">
        <v>0</v>
      </c>
      <c r="T986" s="110">
        <v>0</v>
      </c>
      <c r="U986" s="110">
        <v>1818240.7245866666</v>
      </c>
    </row>
    <row r="987" spans="1:21" ht="22.5" x14ac:dyDescent="0.2">
      <c r="A987" s="103" t="s">
        <v>1080</v>
      </c>
      <c r="B987" s="103" t="s">
        <v>640</v>
      </c>
      <c r="C987" s="104"/>
      <c r="D987" s="104"/>
      <c r="E987" s="105">
        <v>1</v>
      </c>
      <c r="F987" s="106">
        <v>30153.02</v>
      </c>
      <c r="G987" s="106">
        <v>361836.24</v>
      </c>
      <c r="H987" s="107">
        <v>23084.639999999999</v>
      </c>
      <c r="I987" s="107">
        <v>5025.503333333334</v>
      </c>
      <c r="J987" s="107">
        <v>50255.033333333333</v>
      </c>
      <c r="K987" s="108">
        <v>41611.167600000001</v>
      </c>
      <c r="L987" s="107">
        <v>10855.0872</v>
      </c>
      <c r="M987" s="107">
        <v>7236.7248</v>
      </c>
      <c r="N987" s="107">
        <v>21710.1744</v>
      </c>
      <c r="O987" s="107">
        <v>26052.209279999999</v>
      </c>
      <c r="P987" s="109">
        <v>547666.77994666668</v>
      </c>
      <c r="Q987" s="107"/>
      <c r="R987" s="107">
        <v>49270.764999999999</v>
      </c>
      <c r="S987" s="107">
        <v>72960</v>
      </c>
      <c r="T987" s="110">
        <v>122230.765</v>
      </c>
      <c r="U987" s="110">
        <v>669897.54494666669</v>
      </c>
    </row>
    <row r="988" spans="1:21" ht="22.5" x14ac:dyDescent="0.2">
      <c r="A988" s="103" t="s">
        <v>1185</v>
      </c>
      <c r="B988" s="103" t="s">
        <v>640</v>
      </c>
      <c r="C988" s="104"/>
      <c r="D988" s="104"/>
      <c r="E988" s="105">
        <v>2</v>
      </c>
      <c r="F988" s="106">
        <v>26652.62</v>
      </c>
      <c r="G988" s="106">
        <v>319831.44</v>
      </c>
      <c r="H988" s="107">
        <v>23084.639999999999</v>
      </c>
      <c r="I988" s="107">
        <v>4442.1033333333335</v>
      </c>
      <c r="J988" s="107">
        <v>44421.033333333333</v>
      </c>
      <c r="K988" s="108">
        <v>36780.615600000005</v>
      </c>
      <c r="L988" s="107">
        <v>9594.9431999999997</v>
      </c>
      <c r="M988" s="107">
        <v>6396.6288000000004</v>
      </c>
      <c r="N988" s="107">
        <v>19189.886399999999</v>
      </c>
      <c r="O988" s="107">
        <v>23027.863679999999</v>
      </c>
      <c r="P988" s="109">
        <v>486769.15434666671</v>
      </c>
      <c r="Q988" s="107"/>
      <c r="R988" s="107">
        <v>15076.51</v>
      </c>
      <c r="S988" s="107">
        <v>14640</v>
      </c>
      <c r="T988" s="110">
        <v>29716.510000000002</v>
      </c>
      <c r="U988" s="110">
        <v>516485.66434666672</v>
      </c>
    </row>
    <row r="989" spans="1:21" ht="22.5" x14ac:dyDescent="0.2">
      <c r="A989" s="103" t="s">
        <v>1081</v>
      </c>
      <c r="B989" s="103" t="s">
        <v>640</v>
      </c>
      <c r="C989" s="104"/>
      <c r="D989" s="104"/>
      <c r="E989" s="105">
        <v>5</v>
      </c>
      <c r="F989" s="106">
        <v>70763.12</v>
      </c>
      <c r="G989" s="106">
        <v>849157.44000000006</v>
      </c>
      <c r="H989" s="107">
        <v>96185.999999999985</v>
      </c>
      <c r="I989" s="107">
        <v>11793.853333333334</v>
      </c>
      <c r="J989" s="107">
        <v>117938.53333333335</v>
      </c>
      <c r="K989" s="108">
        <v>97653.10560000001</v>
      </c>
      <c r="L989" s="107">
        <v>25474.7232</v>
      </c>
      <c r="M989" s="107">
        <v>16983.148800000003</v>
      </c>
      <c r="N989" s="107">
        <v>50949.446400000001</v>
      </c>
      <c r="O989" s="107">
        <v>61139.335680000004</v>
      </c>
      <c r="P989" s="109">
        <v>1327275.586346667</v>
      </c>
      <c r="Q989" s="107"/>
      <c r="R989" s="107">
        <v>13326.31</v>
      </c>
      <c r="S989" s="107">
        <v>18240</v>
      </c>
      <c r="T989" s="110">
        <v>31566.309999999998</v>
      </c>
      <c r="U989" s="110">
        <v>1358841.8963466671</v>
      </c>
    </row>
    <row r="990" spans="1:21" ht="22.5" x14ac:dyDescent="0.2">
      <c r="A990" s="103" t="s">
        <v>1082</v>
      </c>
      <c r="B990" s="103" t="s">
        <v>640</v>
      </c>
      <c r="C990" s="104"/>
      <c r="D990" s="104"/>
      <c r="E990" s="105">
        <v>3</v>
      </c>
      <c r="F990" s="106">
        <v>44063.43</v>
      </c>
      <c r="G990" s="106">
        <v>528761.15999999992</v>
      </c>
      <c r="H990" s="107">
        <v>26932.079999999994</v>
      </c>
      <c r="I990" s="107">
        <v>7343.9049999999997</v>
      </c>
      <c r="J990" s="107">
        <v>73439.049999999988</v>
      </c>
      <c r="K990" s="108">
        <v>60807.5334</v>
      </c>
      <c r="L990" s="107">
        <v>15862.834799999999</v>
      </c>
      <c r="M990" s="107">
        <v>10575.2232</v>
      </c>
      <c r="N990" s="107">
        <v>31725.669599999997</v>
      </c>
      <c r="O990" s="107">
        <v>38070.803519999994</v>
      </c>
      <c r="P990" s="109">
        <v>793518.25951999973</v>
      </c>
      <c r="Q990" s="107"/>
      <c r="R990" s="107">
        <v>35381.56</v>
      </c>
      <c r="S990" s="107">
        <v>72960</v>
      </c>
      <c r="T990" s="110">
        <v>108341.56</v>
      </c>
      <c r="U990" s="110">
        <v>901859.81951999967</v>
      </c>
    </row>
    <row r="991" spans="1:21" ht="22.5" x14ac:dyDescent="0.2">
      <c r="A991" s="103" t="s">
        <v>1097</v>
      </c>
      <c r="B991" s="103" t="s">
        <v>640</v>
      </c>
      <c r="C991" s="104"/>
      <c r="D991" s="104"/>
      <c r="E991" s="105">
        <v>1</v>
      </c>
      <c r="F991" s="106">
        <v>25723.25</v>
      </c>
      <c r="G991" s="106">
        <v>308679</v>
      </c>
      <c r="H991" s="107">
        <v>30779.52</v>
      </c>
      <c r="I991" s="107">
        <v>4287.2083333333339</v>
      </c>
      <c r="J991" s="107">
        <v>42872.083333333336</v>
      </c>
      <c r="K991" s="108">
        <v>35498.084999999999</v>
      </c>
      <c r="L991" s="107">
        <v>9260.369999999999</v>
      </c>
      <c r="M991" s="107">
        <v>6173.58</v>
      </c>
      <c r="N991" s="107">
        <v>18520.739999999998</v>
      </c>
      <c r="O991" s="107">
        <v>22224.887999999999</v>
      </c>
      <c r="P991" s="109">
        <v>478295.47466666665</v>
      </c>
      <c r="Q991" s="107"/>
      <c r="R991" s="107">
        <v>22031.715</v>
      </c>
      <c r="S991" s="107">
        <v>36480</v>
      </c>
      <c r="T991" s="110">
        <v>58511.714999999997</v>
      </c>
      <c r="U991" s="110">
        <v>536807.18966666667</v>
      </c>
    </row>
    <row r="992" spans="1:21" ht="22.5" x14ac:dyDescent="0.2">
      <c r="A992" s="103" t="s">
        <v>1039</v>
      </c>
      <c r="B992" s="103" t="s">
        <v>640</v>
      </c>
      <c r="C992" s="104"/>
      <c r="D992" s="104"/>
      <c r="E992" s="105">
        <v>4</v>
      </c>
      <c r="F992" s="106">
        <v>168696.72</v>
      </c>
      <c r="G992" s="106">
        <v>2024360.6400000001</v>
      </c>
      <c r="H992" s="107">
        <v>0</v>
      </c>
      <c r="I992" s="107">
        <v>28116.120000000003</v>
      </c>
      <c r="J992" s="107">
        <v>281161.2</v>
      </c>
      <c r="K992" s="108">
        <v>232801.47360000003</v>
      </c>
      <c r="L992" s="107">
        <v>60730.819199999998</v>
      </c>
      <c r="M992" s="107">
        <v>40487.212800000001</v>
      </c>
      <c r="N992" s="107">
        <v>121461.6384</v>
      </c>
      <c r="O992" s="107">
        <v>145753.96608000001</v>
      </c>
      <c r="P992" s="109">
        <v>2934873.0700800004</v>
      </c>
      <c r="Q992" s="107"/>
      <c r="R992" s="107">
        <v>12861.625</v>
      </c>
      <c r="S992" s="107">
        <v>18240</v>
      </c>
      <c r="T992" s="110">
        <v>31101.625</v>
      </c>
      <c r="U992" s="110">
        <v>2965974.6950800004</v>
      </c>
    </row>
    <row r="993" spans="1:21" ht="22.5" x14ac:dyDescent="0.2">
      <c r="A993" s="103" t="s">
        <v>1040</v>
      </c>
      <c r="B993" s="103" t="s">
        <v>640</v>
      </c>
      <c r="C993" s="104"/>
      <c r="D993" s="104"/>
      <c r="E993" s="105">
        <v>3</v>
      </c>
      <c r="F993" s="106">
        <v>91561.08</v>
      </c>
      <c r="G993" s="106">
        <v>1098732.96</v>
      </c>
      <c r="H993" s="107">
        <v>0</v>
      </c>
      <c r="I993" s="107">
        <v>15260.18</v>
      </c>
      <c r="J993" s="107">
        <v>152601.79999999999</v>
      </c>
      <c r="K993" s="108">
        <v>126354.2904</v>
      </c>
      <c r="L993" s="107">
        <v>32961.988799999999</v>
      </c>
      <c r="M993" s="107">
        <v>21974.659200000002</v>
      </c>
      <c r="N993" s="107">
        <v>65923.977599999998</v>
      </c>
      <c r="O993" s="107">
        <v>79108.773119999998</v>
      </c>
      <c r="P993" s="109">
        <v>1592918.6291200002</v>
      </c>
      <c r="Q993" s="107"/>
      <c r="R993" s="107">
        <v>0</v>
      </c>
      <c r="S993" s="107">
        <v>0</v>
      </c>
      <c r="T993" s="110">
        <v>0</v>
      </c>
      <c r="U993" s="110">
        <v>1592918.6291200002</v>
      </c>
    </row>
    <row r="994" spans="1:21" ht="22.5" x14ac:dyDescent="0.2">
      <c r="A994" s="103" t="s">
        <v>1050</v>
      </c>
      <c r="B994" s="103" t="s">
        <v>640</v>
      </c>
      <c r="C994" s="104"/>
      <c r="D994" s="104"/>
      <c r="E994" s="105">
        <v>1</v>
      </c>
      <c r="F994" s="106">
        <v>21288.52</v>
      </c>
      <c r="G994" s="106">
        <v>255462.24</v>
      </c>
      <c r="H994" s="107">
        <v>0</v>
      </c>
      <c r="I994" s="107">
        <v>3548.086666666667</v>
      </c>
      <c r="J994" s="107">
        <v>35480.866666666669</v>
      </c>
      <c r="K994" s="108">
        <v>29378.157599999999</v>
      </c>
      <c r="L994" s="107">
        <v>7663.8671999999997</v>
      </c>
      <c r="M994" s="107">
        <v>5109.2447999999995</v>
      </c>
      <c r="N994" s="107">
        <v>15327.734399999999</v>
      </c>
      <c r="O994" s="107">
        <v>18393.281279999999</v>
      </c>
      <c r="P994" s="109">
        <v>370363.47861333331</v>
      </c>
      <c r="Q994" s="107"/>
      <c r="R994" s="107">
        <v>0</v>
      </c>
      <c r="S994" s="107">
        <v>0</v>
      </c>
      <c r="T994" s="110">
        <v>0</v>
      </c>
      <c r="U994" s="110">
        <v>370363.47861333331</v>
      </c>
    </row>
    <row r="995" spans="1:21" ht="22.5" x14ac:dyDescent="0.2">
      <c r="A995" s="103" t="s">
        <v>1051</v>
      </c>
      <c r="B995" s="103" t="s">
        <v>640</v>
      </c>
      <c r="C995" s="104"/>
      <c r="D995" s="104"/>
      <c r="E995" s="105">
        <v>5</v>
      </c>
      <c r="F995" s="106">
        <v>86471.88</v>
      </c>
      <c r="G995" s="106">
        <v>1037662.56</v>
      </c>
      <c r="H995" s="107">
        <v>46169.279999999999</v>
      </c>
      <c r="I995" s="107">
        <v>14411.980000000001</v>
      </c>
      <c r="J995" s="107">
        <v>144119.80000000002</v>
      </c>
      <c r="K995" s="108">
        <v>119331.19440000001</v>
      </c>
      <c r="L995" s="107">
        <v>31129.876800000002</v>
      </c>
      <c r="M995" s="107">
        <v>20753.251199999999</v>
      </c>
      <c r="N995" s="107">
        <v>62259.753600000004</v>
      </c>
      <c r="O995" s="107">
        <v>74711.704320000004</v>
      </c>
      <c r="P995" s="109">
        <v>1550549.40032</v>
      </c>
      <c r="Q995" s="107"/>
      <c r="R995" s="107">
        <v>0</v>
      </c>
      <c r="S995" s="107">
        <v>0</v>
      </c>
      <c r="T995" s="110">
        <v>0</v>
      </c>
      <c r="U995" s="110">
        <v>1550549.40032</v>
      </c>
    </row>
    <row r="996" spans="1:21" ht="22.5" x14ac:dyDescent="0.2">
      <c r="A996" s="103" t="s">
        <v>1107</v>
      </c>
      <c r="B996" s="103" t="s">
        <v>640</v>
      </c>
      <c r="C996" s="104"/>
      <c r="D996" s="104"/>
      <c r="E996" s="105">
        <v>1</v>
      </c>
      <c r="F996" s="106">
        <v>22961.06</v>
      </c>
      <c r="G996" s="106">
        <v>275532.72000000003</v>
      </c>
      <c r="H996" s="107">
        <v>23084.639999999999</v>
      </c>
      <c r="I996" s="107">
        <v>3826.8433333333337</v>
      </c>
      <c r="J996" s="107">
        <v>38268.433333333334</v>
      </c>
      <c r="K996" s="108">
        <v>31686.262800000004</v>
      </c>
      <c r="L996" s="107">
        <v>8265.981600000001</v>
      </c>
      <c r="M996" s="107">
        <v>5510.6544000000004</v>
      </c>
      <c r="N996" s="107">
        <v>16531.963200000002</v>
      </c>
      <c r="O996" s="107">
        <v>19838.35584</v>
      </c>
      <c r="P996" s="109">
        <v>422545.85450666671</v>
      </c>
      <c r="Q996" s="107"/>
      <c r="R996" s="107">
        <v>43235.94</v>
      </c>
      <c r="S996" s="107">
        <v>118560</v>
      </c>
      <c r="T996" s="110">
        <v>161795.94</v>
      </c>
      <c r="U996" s="110">
        <v>584341.79450666672</v>
      </c>
    </row>
    <row r="997" spans="1:21" ht="22.5" x14ac:dyDescent="0.2">
      <c r="A997" s="103" t="s">
        <v>1108</v>
      </c>
      <c r="B997" s="103" t="s">
        <v>640</v>
      </c>
      <c r="C997" s="104"/>
      <c r="D997" s="104"/>
      <c r="E997" s="105">
        <v>1</v>
      </c>
      <c r="F997" s="106">
        <v>24564.34</v>
      </c>
      <c r="G997" s="106">
        <v>294772.08</v>
      </c>
      <c r="H997" s="107">
        <v>0</v>
      </c>
      <c r="I997" s="107">
        <v>4094.0566666666668</v>
      </c>
      <c r="J997" s="107">
        <v>40940.566666666666</v>
      </c>
      <c r="K997" s="108">
        <v>33898.789200000007</v>
      </c>
      <c r="L997" s="107">
        <v>8843.1624000000011</v>
      </c>
      <c r="M997" s="107">
        <v>5895.4416000000001</v>
      </c>
      <c r="N997" s="107">
        <v>17686.324800000002</v>
      </c>
      <c r="O997" s="107">
        <v>21223.589759999999</v>
      </c>
      <c r="P997" s="109">
        <v>427354.01109333331</v>
      </c>
      <c r="Q997" s="107"/>
      <c r="R997" s="107">
        <v>11480.53</v>
      </c>
      <c r="S997" s="107">
        <v>23712</v>
      </c>
      <c r="T997" s="110">
        <v>35192.53</v>
      </c>
      <c r="U997" s="110">
        <v>462546.54109333328</v>
      </c>
    </row>
    <row r="998" spans="1:21" ht="22.5" x14ac:dyDescent="0.2">
      <c r="A998" s="103" t="s">
        <v>1061</v>
      </c>
      <c r="B998" s="103" t="s">
        <v>640</v>
      </c>
      <c r="C998" s="104"/>
      <c r="D998" s="104"/>
      <c r="E998" s="105">
        <v>9</v>
      </c>
      <c r="F998" s="106">
        <v>158899.24999999997</v>
      </c>
      <c r="G998" s="106">
        <v>1906791</v>
      </c>
      <c r="H998" s="107">
        <v>142355.27999999997</v>
      </c>
      <c r="I998" s="107">
        <v>26483.208333333336</v>
      </c>
      <c r="J998" s="107">
        <v>264832.08333333331</v>
      </c>
      <c r="K998" s="108">
        <v>219280.96500000003</v>
      </c>
      <c r="L998" s="107">
        <v>57203.729999999996</v>
      </c>
      <c r="M998" s="107">
        <v>38135.820000000007</v>
      </c>
      <c r="N998" s="107">
        <v>114407.45999999999</v>
      </c>
      <c r="O998" s="107">
        <v>137288.95199999999</v>
      </c>
      <c r="P998" s="109">
        <v>2906778.4986666664</v>
      </c>
      <c r="Q998" s="107"/>
      <c r="R998" s="107">
        <v>12282.17</v>
      </c>
      <c r="S998" s="107">
        <v>18240</v>
      </c>
      <c r="T998" s="110">
        <v>30522.17</v>
      </c>
      <c r="U998" s="110">
        <v>2937300.6686666664</v>
      </c>
    </row>
    <row r="999" spans="1:21" ht="22.5" x14ac:dyDescent="0.2">
      <c r="A999" s="103" t="s">
        <v>1062</v>
      </c>
      <c r="B999" s="103" t="s">
        <v>640</v>
      </c>
      <c r="C999" s="104"/>
      <c r="D999" s="104"/>
      <c r="E999" s="105">
        <v>2</v>
      </c>
      <c r="F999" s="106">
        <v>28502.230000000003</v>
      </c>
      <c r="G999" s="106">
        <v>342026.76</v>
      </c>
      <c r="H999" s="107">
        <v>53864.159999999989</v>
      </c>
      <c r="I999" s="107">
        <v>4750.3716666666669</v>
      </c>
      <c r="J999" s="107">
        <v>47503.716666666667</v>
      </c>
      <c r="K999" s="108">
        <v>39333.077400000002</v>
      </c>
      <c r="L999" s="107">
        <v>10260.802800000001</v>
      </c>
      <c r="M999" s="107">
        <v>6840.5352000000003</v>
      </c>
      <c r="N999" s="107">
        <v>20521.605600000003</v>
      </c>
      <c r="O999" s="107">
        <v>24625.926719999996</v>
      </c>
      <c r="P999" s="109">
        <v>549726.95605333324</v>
      </c>
      <c r="Q999" s="107"/>
      <c r="R999" s="107">
        <v>79449.624999999985</v>
      </c>
      <c r="S999" s="107">
        <v>170160</v>
      </c>
      <c r="T999" s="110">
        <v>249609.625</v>
      </c>
      <c r="U999" s="110">
        <v>799336.58105333324</v>
      </c>
    </row>
    <row r="1000" spans="1:21" ht="22.5" x14ac:dyDescent="0.2">
      <c r="A1000" s="103" t="s">
        <v>1063</v>
      </c>
      <c r="B1000" s="103" t="s">
        <v>640</v>
      </c>
      <c r="C1000" s="104"/>
      <c r="D1000" s="104"/>
      <c r="E1000" s="105">
        <v>2</v>
      </c>
      <c r="F1000" s="106">
        <v>30881.47</v>
      </c>
      <c r="G1000" s="106">
        <v>370577.64</v>
      </c>
      <c r="H1000" s="107">
        <v>26932.079999999994</v>
      </c>
      <c r="I1000" s="107">
        <v>5146.9116666666669</v>
      </c>
      <c r="J1000" s="107">
        <v>51469.116666666669</v>
      </c>
      <c r="K1000" s="108">
        <v>42616.428599999999</v>
      </c>
      <c r="L1000" s="107">
        <v>11117.3292</v>
      </c>
      <c r="M1000" s="107">
        <v>7411.5528000000013</v>
      </c>
      <c r="N1000" s="107">
        <v>22234.6584</v>
      </c>
      <c r="O1000" s="107">
        <v>26681.590079999998</v>
      </c>
      <c r="P1000" s="109">
        <v>564187.30741333333</v>
      </c>
      <c r="Q1000" s="107"/>
      <c r="R1000" s="107">
        <v>14251.115000000002</v>
      </c>
      <c r="S1000" s="107">
        <v>36480</v>
      </c>
      <c r="T1000" s="110">
        <v>50731.115000000005</v>
      </c>
      <c r="U1000" s="110">
        <v>614918.42241333332</v>
      </c>
    </row>
    <row r="1001" spans="1:21" ht="22.5" x14ac:dyDescent="0.2">
      <c r="A1001" s="103" t="s">
        <v>1064</v>
      </c>
      <c r="B1001" s="103" t="s">
        <v>640</v>
      </c>
      <c r="C1001" s="104"/>
      <c r="D1001" s="104"/>
      <c r="E1001" s="105">
        <v>12</v>
      </c>
      <c r="F1001" s="106">
        <v>209715.54</v>
      </c>
      <c r="G1001" s="106">
        <v>2516586.48</v>
      </c>
      <c r="H1001" s="107">
        <v>207761.76</v>
      </c>
      <c r="I1001" s="107">
        <v>34952.590000000004</v>
      </c>
      <c r="J1001" s="107">
        <v>349525.9</v>
      </c>
      <c r="K1001" s="108">
        <v>289407.44519999996</v>
      </c>
      <c r="L1001" s="107">
        <v>75497.594400000002</v>
      </c>
      <c r="M1001" s="107">
        <v>50331.729599999999</v>
      </c>
      <c r="N1001" s="107">
        <v>150995.1888</v>
      </c>
      <c r="O1001" s="107">
        <v>181194.22655999998</v>
      </c>
      <c r="P1001" s="109">
        <v>3856252.9145599999</v>
      </c>
      <c r="Q1001" s="107"/>
      <c r="R1001" s="107">
        <v>15440.735000000001</v>
      </c>
      <c r="S1001" s="107">
        <v>36480</v>
      </c>
      <c r="T1001" s="110">
        <v>51920.735000000001</v>
      </c>
      <c r="U1001" s="110">
        <v>3908173.6495599998</v>
      </c>
    </row>
    <row r="1002" spans="1:21" ht="22.5" x14ac:dyDescent="0.2">
      <c r="A1002" s="103" t="s">
        <v>1119</v>
      </c>
      <c r="B1002" s="103" t="s">
        <v>640</v>
      </c>
      <c r="C1002" s="104"/>
      <c r="D1002" s="104"/>
      <c r="E1002" s="105">
        <v>2</v>
      </c>
      <c r="F1002" s="106">
        <v>38825.600000000006</v>
      </c>
      <c r="G1002" s="106">
        <v>465907.20000000001</v>
      </c>
      <c r="H1002" s="107">
        <v>38474.399999999994</v>
      </c>
      <c r="I1002" s="107">
        <v>6470.9333333333343</v>
      </c>
      <c r="J1002" s="107">
        <v>64709.333333333336</v>
      </c>
      <c r="K1002" s="108">
        <v>53579.328000000001</v>
      </c>
      <c r="L1002" s="107">
        <v>13977.216</v>
      </c>
      <c r="M1002" s="107">
        <v>9318.1440000000002</v>
      </c>
      <c r="N1002" s="107">
        <v>27954.432000000001</v>
      </c>
      <c r="O1002" s="107">
        <v>33545.318400000004</v>
      </c>
      <c r="P1002" s="109">
        <v>713936.30506666668</v>
      </c>
      <c r="Q1002" s="107"/>
      <c r="R1002" s="107">
        <v>104857.77</v>
      </c>
      <c r="S1002" s="107">
        <v>260832</v>
      </c>
      <c r="T1002" s="110">
        <v>365689.77</v>
      </c>
      <c r="U1002" s="110">
        <v>1079626.0750666666</v>
      </c>
    </row>
    <row r="1003" spans="1:21" ht="22.5" x14ac:dyDescent="0.2">
      <c r="A1003" s="103" t="s">
        <v>1041</v>
      </c>
      <c r="B1003" s="103" t="s">
        <v>640</v>
      </c>
      <c r="C1003" s="104"/>
      <c r="D1003" s="104"/>
      <c r="E1003" s="105">
        <v>6</v>
      </c>
      <c r="F1003" s="106">
        <v>65458.06</v>
      </c>
      <c r="G1003" s="106">
        <v>785496.72</v>
      </c>
      <c r="H1003" s="107">
        <v>30779.52</v>
      </c>
      <c r="I1003" s="107">
        <v>10909.676666666668</v>
      </c>
      <c r="J1003" s="107">
        <v>109096.76666666668</v>
      </c>
      <c r="K1003" s="108">
        <v>90332.122800000012</v>
      </c>
      <c r="L1003" s="107">
        <v>23564.901599999997</v>
      </c>
      <c r="M1003" s="107">
        <v>15709.9344</v>
      </c>
      <c r="N1003" s="107">
        <v>47129.803199999995</v>
      </c>
      <c r="O1003" s="107">
        <v>56555.76384</v>
      </c>
      <c r="P1003" s="109">
        <v>1169575.2091733331</v>
      </c>
      <c r="Q1003" s="107"/>
      <c r="R1003" s="107">
        <v>19412.800000000003</v>
      </c>
      <c r="S1003" s="107">
        <v>47424</v>
      </c>
      <c r="T1003" s="110">
        <v>66836.800000000003</v>
      </c>
      <c r="U1003" s="110">
        <v>1236412.0091733332</v>
      </c>
    </row>
    <row r="1004" spans="1:21" ht="22.5" x14ac:dyDescent="0.2">
      <c r="A1004" s="103" t="s">
        <v>1181</v>
      </c>
      <c r="B1004" s="103" t="s">
        <v>640</v>
      </c>
      <c r="C1004" s="104"/>
      <c r="D1004" s="104"/>
      <c r="E1004" s="105">
        <v>2</v>
      </c>
      <c r="F1004" s="106">
        <v>34240</v>
      </c>
      <c r="G1004" s="106">
        <v>410880</v>
      </c>
      <c r="H1004" s="107">
        <v>26932.080000000002</v>
      </c>
      <c r="I1004" s="107">
        <v>5706.666666666667</v>
      </c>
      <c r="J1004" s="107">
        <v>57066.666666666664</v>
      </c>
      <c r="K1004" s="108">
        <v>47251.200000000004</v>
      </c>
      <c r="L1004" s="107">
        <v>12326.4</v>
      </c>
      <c r="M1004" s="107">
        <v>8217.6</v>
      </c>
      <c r="N1004" s="107">
        <v>24652.799999999999</v>
      </c>
      <c r="O1004" s="107">
        <v>29583.359999999997</v>
      </c>
      <c r="P1004" s="109">
        <v>622616.77333333343</v>
      </c>
      <c r="Q1004" s="107"/>
      <c r="R1004" s="107">
        <v>32729.03</v>
      </c>
      <c r="S1004" s="107">
        <v>89904</v>
      </c>
      <c r="T1004" s="110">
        <v>122633.03</v>
      </c>
      <c r="U1004" s="110">
        <v>745249.80333333346</v>
      </c>
    </row>
    <row r="1005" spans="1:21" ht="22.5" x14ac:dyDescent="0.2">
      <c r="A1005" s="103" t="s">
        <v>1042</v>
      </c>
      <c r="B1005" s="103" t="s">
        <v>649</v>
      </c>
      <c r="C1005" s="104"/>
      <c r="D1005" s="104"/>
      <c r="E1005" s="105">
        <v>1</v>
      </c>
      <c r="F1005" s="106">
        <v>22940.06</v>
      </c>
      <c r="G1005" s="106">
        <v>275280.72000000003</v>
      </c>
      <c r="H1005" s="107">
        <v>30779.52</v>
      </c>
      <c r="I1005" s="107">
        <v>3823.3433333333337</v>
      </c>
      <c r="J1005" s="107">
        <v>38233.433333333334</v>
      </c>
      <c r="K1005" s="108">
        <v>31657.282800000004</v>
      </c>
      <c r="L1005" s="107">
        <v>8258.4216000000015</v>
      </c>
      <c r="M1005" s="107">
        <v>5505.6144000000004</v>
      </c>
      <c r="N1005" s="107">
        <v>16516.843200000003</v>
      </c>
      <c r="O1005" s="107">
        <v>19820.21184</v>
      </c>
      <c r="P1005" s="109">
        <v>429875.39050666674</v>
      </c>
      <c r="Q1005" s="107"/>
      <c r="R1005" s="107">
        <v>1590435.86</v>
      </c>
      <c r="S1005" s="107">
        <v>4355232</v>
      </c>
      <c r="T1005" s="110">
        <v>5945667.8600000003</v>
      </c>
      <c r="U1005" s="110">
        <v>6375543.2505066674</v>
      </c>
    </row>
    <row r="1006" spans="1:21" ht="22.5" x14ac:dyDescent="0.2">
      <c r="A1006" s="103" t="s">
        <v>1043</v>
      </c>
      <c r="B1006" s="103" t="s">
        <v>649</v>
      </c>
      <c r="C1006" s="104"/>
      <c r="D1006" s="104"/>
      <c r="E1006" s="105">
        <v>2</v>
      </c>
      <c r="F1006" s="106">
        <v>35805.479999999996</v>
      </c>
      <c r="G1006" s="106">
        <v>429665.76</v>
      </c>
      <c r="H1006" s="107">
        <v>26932.079999999994</v>
      </c>
      <c r="I1006" s="107">
        <v>5967.58</v>
      </c>
      <c r="J1006" s="107">
        <v>59675.8</v>
      </c>
      <c r="K1006" s="108">
        <v>49411.562399999995</v>
      </c>
      <c r="L1006" s="107">
        <v>12889.9728</v>
      </c>
      <c r="M1006" s="107">
        <v>8593.3152000000009</v>
      </c>
      <c r="N1006" s="107">
        <v>25779.945599999999</v>
      </c>
      <c r="O1006" s="107">
        <v>30935.934719999997</v>
      </c>
      <c r="P1006" s="109">
        <v>649851.95071999996</v>
      </c>
      <c r="Q1006" s="107"/>
      <c r="R1006" s="107">
        <v>11470.03</v>
      </c>
      <c r="S1006" s="107">
        <v>23712</v>
      </c>
      <c r="T1006" s="110">
        <v>35182.03</v>
      </c>
      <c r="U1006" s="110">
        <v>685033.98071999999</v>
      </c>
    </row>
    <row r="1007" spans="1:21" ht="22.5" x14ac:dyDescent="0.2">
      <c r="A1007" s="103" t="s">
        <v>1057</v>
      </c>
      <c r="B1007" s="103" t="s">
        <v>649</v>
      </c>
      <c r="C1007" s="104"/>
      <c r="D1007" s="104"/>
      <c r="E1007" s="105">
        <v>1</v>
      </c>
      <c r="F1007" s="106">
        <v>17036</v>
      </c>
      <c r="G1007" s="106">
        <v>204432</v>
      </c>
      <c r="H1007" s="107">
        <v>0</v>
      </c>
      <c r="I1007" s="107">
        <v>2839.3333333333335</v>
      </c>
      <c r="J1007" s="107">
        <v>28393.333333333332</v>
      </c>
      <c r="K1007" s="108">
        <v>23509.68</v>
      </c>
      <c r="L1007" s="107">
        <v>6132.96</v>
      </c>
      <c r="M1007" s="107">
        <v>4088.64</v>
      </c>
      <c r="N1007" s="107">
        <v>12265.92</v>
      </c>
      <c r="O1007" s="107">
        <v>14719.103999999999</v>
      </c>
      <c r="P1007" s="109">
        <v>296380.97066666669</v>
      </c>
      <c r="Q1007" s="107"/>
      <c r="R1007" s="107">
        <v>17902.739999999998</v>
      </c>
      <c r="S1007" s="107">
        <v>47424</v>
      </c>
      <c r="T1007" s="110">
        <v>65326.74</v>
      </c>
      <c r="U1007" s="110">
        <v>361707.71066666668</v>
      </c>
    </row>
    <row r="1008" spans="1:21" ht="22.5" x14ac:dyDescent="0.2">
      <c r="A1008" s="103" t="s">
        <v>1173</v>
      </c>
      <c r="B1008" s="103" t="s">
        <v>649</v>
      </c>
      <c r="C1008" s="104"/>
      <c r="D1008" s="104"/>
      <c r="E1008" s="105">
        <v>7</v>
      </c>
      <c r="F1008" s="106">
        <v>85050</v>
      </c>
      <c r="G1008" s="106">
        <v>1020600</v>
      </c>
      <c r="H1008" s="107">
        <v>80796.239999999991</v>
      </c>
      <c r="I1008" s="107">
        <v>14175</v>
      </c>
      <c r="J1008" s="107">
        <v>141750</v>
      </c>
      <c r="K1008" s="108">
        <v>117369</v>
      </c>
      <c r="L1008" s="107">
        <v>30618</v>
      </c>
      <c r="M1008" s="107">
        <v>20412</v>
      </c>
      <c r="N1008" s="107">
        <v>61236</v>
      </c>
      <c r="O1008" s="107">
        <v>73483.199999999983</v>
      </c>
      <c r="P1008" s="109">
        <v>1560439.44</v>
      </c>
      <c r="Q1008" s="107"/>
      <c r="R1008" s="107">
        <v>8518</v>
      </c>
      <c r="S1008" s="107">
        <v>23712</v>
      </c>
      <c r="T1008" s="110">
        <v>32230</v>
      </c>
      <c r="U1008" s="110">
        <v>1592669.44</v>
      </c>
    </row>
    <row r="1009" spans="1:21" ht="22.5" x14ac:dyDescent="0.2">
      <c r="A1009" s="103" t="s">
        <v>1115</v>
      </c>
      <c r="B1009" s="103" t="s">
        <v>649</v>
      </c>
      <c r="C1009" s="104"/>
      <c r="D1009" s="104"/>
      <c r="E1009" s="105">
        <v>32</v>
      </c>
      <c r="F1009" s="106">
        <v>544036.62</v>
      </c>
      <c r="G1009" s="106">
        <v>6528439.4399999995</v>
      </c>
      <c r="H1009" s="107">
        <v>350117.0400000001</v>
      </c>
      <c r="I1009" s="107">
        <v>90672.76999999999</v>
      </c>
      <c r="J1009" s="107">
        <v>906727.70000000042</v>
      </c>
      <c r="K1009" s="108">
        <v>750770.53559999971</v>
      </c>
      <c r="L1009" s="107">
        <v>195853.18319999994</v>
      </c>
      <c r="M1009" s="107">
        <v>130568.78879999992</v>
      </c>
      <c r="N1009" s="107">
        <v>391706.36639999988</v>
      </c>
      <c r="O1009" s="107">
        <v>470047.63967999979</v>
      </c>
      <c r="P1009" s="109">
        <v>9814903.4636799973</v>
      </c>
      <c r="Q1009" s="107"/>
      <c r="R1009" s="107">
        <v>42525</v>
      </c>
      <c r="S1009" s="107">
        <v>165984</v>
      </c>
      <c r="T1009" s="110">
        <v>208509</v>
      </c>
      <c r="U1009" s="110">
        <v>10023412.463679997</v>
      </c>
    </row>
    <row r="1010" spans="1:21" ht="22.5" x14ac:dyDescent="0.2">
      <c r="A1010" s="103" t="s">
        <v>1146</v>
      </c>
      <c r="B1010" s="103" t="s">
        <v>649</v>
      </c>
      <c r="C1010" s="104"/>
      <c r="D1010" s="104"/>
      <c r="E1010" s="105">
        <v>53</v>
      </c>
      <c r="F1010" s="106">
        <v>905176.78</v>
      </c>
      <c r="G1010" s="106">
        <v>10862121.359999999</v>
      </c>
      <c r="H1010" s="107">
        <v>723318.71999999951</v>
      </c>
      <c r="I1010" s="107">
        <v>150862.79666666663</v>
      </c>
      <c r="J1010" s="107">
        <v>1508627.9666666661</v>
      </c>
      <c r="K1010" s="108">
        <v>1249143.9563999998</v>
      </c>
      <c r="L1010" s="107">
        <v>325863.64080000028</v>
      </c>
      <c r="M1010" s="107">
        <v>217242.42719999983</v>
      </c>
      <c r="N1010" s="107">
        <v>651727.28160000057</v>
      </c>
      <c r="O1010" s="107">
        <v>782072.73792000057</v>
      </c>
      <c r="P1010" s="109">
        <v>16470980.887253335</v>
      </c>
      <c r="Q1010" s="107">
        <v>790378.88</v>
      </c>
      <c r="R1010" s="107">
        <v>272018.31</v>
      </c>
      <c r="S1010" s="107">
        <v>770784</v>
      </c>
      <c r="T1010" s="110">
        <v>1833181.19</v>
      </c>
      <c r="U1010" s="110">
        <v>18304162.077253334</v>
      </c>
    </row>
    <row r="1011" spans="1:21" ht="22.5" x14ac:dyDescent="0.2">
      <c r="A1011" s="103" t="s">
        <v>1058</v>
      </c>
      <c r="B1011" s="103" t="s">
        <v>649</v>
      </c>
      <c r="C1011" s="104"/>
      <c r="D1011" s="104"/>
      <c r="E1011" s="105">
        <v>3</v>
      </c>
      <c r="F1011" s="106">
        <v>52884.600000000006</v>
      </c>
      <c r="G1011" s="106">
        <v>634615.20000000007</v>
      </c>
      <c r="H1011" s="107">
        <v>50016.719999999994</v>
      </c>
      <c r="I1011" s="107">
        <v>8814.1000000000022</v>
      </c>
      <c r="J1011" s="107">
        <v>88141</v>
      </c>
      <c r="K1011" s="108">
        <v>72980.748000000021</v>
      </c>
      <c r="L1011" s="107">
        <v>19038.455999999998</v>
      </c>
      <c r="M1011" s="107">
        <v>12692.304000000004</v>
      </c>
      <c r="N1011" s="107">
        <v>38076.911999999997</v>
      </c>
      <c r="O1011" s="107">
        <v>45692.294399999999</v>
      </c>
      <c r="P1011" s="109">
        <v>970067.73440000007</v>
      </c>
      <c r="Q1011" s="107"/>
      <c r="R1011" s="107">
        <v>452588.39</v>
      </c>
      <c r="S1011" s="107">
        <v>1268736</v>
      </c>
      <c r="T1011" s="110">
        <v>1721324.3900000001</v>
      </c>
      <c r="U1011" s="110">
        <v>2691392.1244000001</v>
      </c>
    </row>
    <row r="1012" spans="1:21" ht="22.5" x14ac:dyDescent="0.2">
      <c r="A1012" s="103" t="s">
        <v>1066</v>
      </c>
      <c r="B1012" s="103" t="s">
        <v>649</v>
      </c>
      <c r="C1012" s="104"/>
      <c r="D1012" s="104"/>
      <c r="E1012" s="105">
        <v>1</v>
      </c>
      <c r="F1012" s="106">
        <v>17319.5</v>
      </c>
      <c r="G1012" s="106">
        <v>207834</v>
      </c>
      <c r="H1012" s="107">
        <v>0</v>
      </c>
      <c r="I1012" s="107">
        <v>2886.5833333333339</v>
      </c>
      <c r="J1012" s="107">
        <v>28865.833333333336</v>
      </c>
      <c r="K1012" s="108">
        <v>23900.91</v>
      </c>
      <c r="L1012" s="107">
        <v>6235.0199999999995</v>
      </c>
      <c r="M1012" s="107">
        <v>4156.68</v>
      </c>
      <c r="N1012" s="107">
        <v>12470.039999999999</v>
      </c>
      <c r="O1012" s="107">
        <v>14964.047999999999</v>
      </c>
      <c r="P1012" s="109">
        <v>301313.11466666666</v>
      </c>
      <c r="Q1012" s="107"/>
      <c r="R1012" s="107">
        <v>26442.300000000003</v>
      </c>
      <c r="S1012" s="107">
        <v>71136</v>
      </c>
      <c r="T1012" s="110">
        <v>97578.3</v>
      </c>
      <c r="U1012" s="110">
        <v>398891.41466666665</v>
      </c>
    </row>
    <row r="1013" spans="1:21" ht="22.5" x14ac:dyDescent="0.2">
      <c r="A1013" s="103" t="s">
        <v>1175</v>
      </c>
      <c r="B1013" s="103" t="s">
        <v>649</v>
      </c>
      <c r="C1013" s="104"/>
      <c r="D1013" s="104"/>
      <c r="E1013" s="105">
        <v>1</v>
      </c>
      <c r="F1013" s="106">
        <v>17120</v>
      </c>
      <c r="G1013" s="106">
        <v>205440</v>
      </c>
      <c r="H1013" s="107">
        <v>11542.32</v>
      </c>
      <c r="I1013" s="107">
        <v>2853.3333333333335</v>
      </c>
      <c r="J1013" s="107">
        <v>28533.333333333332</v>
      </c>
      <c r="K1013" s="108">
        <v>23625.600000000002</v>
      </c>
      <c r="L1013" s="107">
        <v>6163.2</v>
      </c>
      <c r="M1013" s="107">
        <v>4108.8</v>
      </c>
      <c r="N1013" s="107">
        <v>12326.4</v>
      </c>
      <c r="O1013" s="107">
        <v>14791.679999999998</v>
      </c>
      <c r="P1013" s="109">
        <v>309384.66666666669</v>
      </c>
      <c r="Q1013" s="107"/>
      <c r="R1013" s="107">
        <v>8659.75</v>
      </c>
      <c r="S1013" s="107">
        <v>23712</v>
      </c>
      <c r="T1013" s="110">
        <v>32371.75</v>
      </c>
      <c r="U1013" s="110">
        <v>341756.41666666669</v>
      </c>
    </row>
    <row r="1014" spans="1:21" ht="22.5" x14ac:dyDescent="0.2">
      <c r="A1014" s="103" t="s">
        <v>1228</v>
      </c>
      <c r="B1014" s="103" t="s">
        <v>649</v>
      </c>
      <c r="C1014" s="104"/>
      <c r="D1014" s="104"/>
      <c r="E1014" s="105">
        <v>4</v>
      </c>
      <c r="F1014" s="106">
        <v>70034</v>
      </c>
      <c r="G1014" s="106">
        <v>840408</v>
      </c>
      <c r="H1014" s="107">
        <v>76948.799999999988</v>
      </c>
      <c r="I1014" s="107">
        <v>11672.333333333334</v>
      </c>
      <c r="J1014" s="107">
        <v>116723.33333333333</v>
      </c>
      <c r="K1014" s="108">
        <v>96646.92</v>
      </c>
      <c r="L1014" s="107">
        <v>25212.239999999998</v>
      </c>
      <c r="M1014" s="107">
        <v>16808.16</v>
      </c>
      <c r="N1014" s="107">
        <v>50424.479999999996</v>
      </c>
      <c r="O1014" s="107">
        <v>60509.375999999997</v>
      </c>
      <c r="P1014" s="109">
        <v>1295353.6426666665</v>
      </c>
      <c r="Q1014" s="107"/>
      <c r="R1014" s="107">
        <v>8560</v>
      </c>
      <c r="S1014" s="107">
        <v>23712</v>
      </c>
      <c r="T1014" s="110">
        <v>32272</v>
      </c>
      <c r="U1014" s="110">
        <v>1327625.6426666665</v>
      </c>
    </row>
    <row r="1015" spans="1:21" ht="22.5" x14ac:dyDescent="0.2">
      <c r="A1015" s="103" t="s">
        <v>1102</v>
      </c>
      <c r="B1015" s="103" t="s">
        <v>649</v>
      </c>
      <c r="C1015" s="104"/>
      <c r="D1015" s="104"/>
      <c r="E1015" s="105">
        <v>32</v>
      </c>
      <c r="F1015" s="106">
        <v>561398.81999999995</v>
      </c>
      <c r="G1015" s="106">
        <v>6736785.8399999999</v>
      </c>
      <c r="H1015" s="107">
        <v>661759.67999999993</v>
      </c>
      <c r="I1015" s="107">
        <v>93566.469999999972</v>
      </c>
      <c r="J1015" s="107">
        <v>935664.7000000003</v>
      </c>
      <c r="K1015" s="108">
        <v>774730.37159999995</v>
      </c>
      <c r="L1015" s="107">
        <v>202103.57520000005</v>
      </c>
      <c r="M1015" s="107">
        <v>134735.71680000008</v>
      </c>
      <c r="N1015" s="107">
        <v>404207.1504000001</v>
      </c>
      <c r="O1015" s="107">
        <v>485048.58048000012</v>
      </c>
      <c r="P1015" s="109">
        <v>10428602.084480001</v>
      </c>
      <c r="Q1015" s="107"/>
      <c r="R1015" s="107">
        <v>35017</v>
      </c>
      <c r="S1015" s="107">
        <v>94848</v>
      </c>
      <c r="T1015" s="110">
        <v>129865</v>
      </c>
      <c r="U1015" s="110">
        <v>10558467.084480001</v>
      </c>
    </row>
    <row r="1016" spans="1:21" ht="22.5" x14ac:dyDescent="0.2">
      <c r="A1016" s="103" t="s">
        <v>1147</v>
      </c>
      <c r="B1016" s="103" t="s">
        <v>649</v>
      </c>
      <c r="C1016" s="104"/>
      <c r="D1016" s="104"/>
      <c r="E1016" s="105">
        <v>1</v>
      </c>
      <c r="F1016" s="106">
        <v>19099.64</v>
      </c>
      <c r="G1016" s="106">
        <v>229195.68</v>
      </c>
      <c r="H1016" s="107">
        <v>26932.079999999994</v>
      </c>
      <c r="I1016" s="107">
        <v>3183.2733333333335</v>
      </c>
      <c r="J1016" s="107">
        <v>31832.733333333334</v>
      </c>
      <c r="K1016" s="108">
        <v>26357.503199999999</v>
      </c>
      <c r="L1016" s="107">
        <v>6875.8703999999998</v>
      </c>
      <c r="M1016" s="107">
        <v>4583.9135999999999</v>
      </c>
      <c r="N1016" s="107">
        <v>13751.7408</v>
      </c>
      <c r="O1016" s="107">
        <v>16502.088959999997</v>
      </c>
      <c r="P1016" s="109">
        <v>359214.88362666668</v>
      </c>
      <c r="Q1016" s="107"/>
      <c r="R1016" s="107">
        <v>280699.40999999997</v>
      </c>
      <c r="S1016" s="107">
        <v>758784</v>
      </c>
      <c r="T1016" s="110">
        <v>1039483.4099999999</v>
      </c>
      <c r="U1016" s="110">
        <v>1398698.2936266665</v>
      </c>
    </row>
    <row r="1017" spans="1:21" ht="22.5" x14ac:dyDescent="0.2">
      <c r="A1017" s="103" t="s">
        <v>1038</v>
      </c>
      <c r="B1017" s="103" t="s">
        <v>649</v>
      </c>
      <c r="C1017" s="104"/>
      <c r="D1017" s="104"/>
      <c r="E1017" s="105">
        <v>1</v>
      </c>
      <c r="F1017" s="106">
        <v>68144.7</v>
      </c>
      <c r="G1017" s="106">
        <v>817736.39999999991</v>
      </c>
      <c r="H1017" s="107">
        <v>0</v>
      </c>
      <c r="I1017" s="107">
        <v>11357.449999999999</v>
      </c>
      <c r="J1017" s="107">
        <v>113574.49999999999</v>
      </c>
      <c r="K1017" s="108">
        <v>94039.685999999987</v>
      </c>
      <c r="L1017" s="107">
        <v>24532.091999999997</v>
      </c>
      <c r="M1017" s="107">
        <v>16354.727999999999</v>
      </c>
      <c r="N1017" s="107">
        <v>49064.183999999994</v>
      </c>
      <c r="O1017" s="107">
        <v>58877.020799999991</v>
      </c>
      <c r="P1017" s="109">
        <v>1185536.0607999996</v>
      </c>
      <c r="Q1017" s="107"/>
      <c r="R1017" s="107">
        <v>9549.82</v>
      </c>
      <c r="S1017" s="107">
        <v>23712</v>
      </c>
      <c r="T1017" s="110">
        <v>33261.82</v>
      </c>
      <c r="U1017" s="110">
        <v>1218797.8807999997</v>
      </c>
    </row>
    <row r="1018" spans="1:21" ht="22.5" x14ac:dyDescent="0.2">
      <c r="A1018" s="103" t="s">
        <v>1148</v>
      </c>
      <c r="B1018" s="103" t="s">
        <v>649</v>
      </c>
      <c r="C1018" s="104"/>
      <c r="D1018" s="104"/>
      <c r="E1018" s="105">
        <v>1</v>
      </c>
      <c r="F1018" s="106">
        <v>25809.64</v>
      </c>
      <c r="G1018" s="106">
        <v>309715.68</v>
      </c>
      <c r="H1018" s="107">
        <v>23084.639999999999</v>
      </c>
      <c r="I1018" s="107">
        <v>4301.6066666666666</v>
      </c>
      <c r="J1018" s="107">
        <v>43016.066666666666</v>
      </c>
      <c r="K1018" s="108">
        <v>35617.303200000002</v>
      </c>
      <c r="L1018" s="107">
        <v>9291.4704000000002</v>
      </c>
      <c r="M1018" s="107">
        <v>6194.3136000000004</v>
      </c>
      <c r="N1018" s="107">
        <v>18582.9408</v>
      </c>
      <c r="O1018" s="107">
        <v>22299.528959999996</v>
      </c>
      <c r="P1018" s="109">
        <v>472103.55029333336</v>
      </c>
      <c r="Q1018" s="107"/>
      <c r="R1018" s="107">
        <v>0</v>
      </c>
      <c r="S1018" s="107">
        <v>0</v>
      </c>
      <c r="T1018" s="110">
        <v>0</v>
      </c>
      <c r="U1018" s="110">
        <v>472103.55029333336</v>
      </c>
    </row>
    <row r="1019" spans="1:21" ht="22.5" x14ac:dyDescent="0.2">
      <c r="A1019" s="103" t="s">
        <v>1060</v>
      </c>
      <c r="B1019" s="103" t="s">
        <v>649</v>
      </c>
      <c r="C1019" s="104"/>
      <c r="D1019" s="104"/>
      <c r="E1019" s="105">
        <v>1</v>
      </c>
      <c r="F1019" s="106">
        <v>17733.259999999998</v>
      </c>
      <c r="G1019" s="106">
        <v>212799.12</v>
      </c>
      <c r="H1019" s="107">
        <v>23084.639999999999</v>
      </c>
      <c r="I1019" s="107">
        <v>2955.5433333333331</v>
      </c>
      <c r="J1019" s="107">
        <v>29555.433333333331</v>
      </c>
      <c r="K1019" s="108">
        <v>24471.898799999999</v>
      </c>
      <c r="L1019" s="107">
        <v>6383.9735999999994</v>
      </c>
      <c r="M1019" s="107">
        <v>4255.9823999999999</v>
      </c>
      <c r="N1019" s="107">
        <v>12767.947199999999</v>
      </c>
      <c r="O1019" s="107">
        <v>15321.536639999998</v>
      </c>
      <c r="P1019" s="109">
        <v>331596.07530666672</v>
      </c>
      <c r="Q1019" s="107"/>
      <c r="R1019" s="107">
        <v>12904.82</v>
      </c>
      <c r="S1019" s="107">
        <v>18240</v>
      </c>
      <c r="T1019" s="110">
        <v>31144.82</v>
      </c>
      <c r="U1019" s="110">
        <v>362740.89530666673</v>
      </c>
    </row>
    <row r="1020" spans="1:21" ht="22.5" x14ac:dyDescent="0.2">
      <c r="A1020" s="103" t="s">
        <v>1039</v>
      </c>
      <c r="B1020" s="103" t="s">
        <v>649</v>
      </c>
      <c r="C1020" s="104"/>
      <c r="D1020" s="104"/>
      <c r="E1020" s="105">
        <v>2</v>
      </c>
      <c r="F1020" s="106">
        <v>84348.36</v>
      </c>
      <c r="G1020" s="106">
        <v>1012180.3200000001</v>
      </c>
      <c r="H1020" s="107">
        <v>0</v>
      </c>
      <c r="I1020" s="107">
        <v>14058.060000000001</v>
      </c>
      <c r="J1020" s="107">
        <v>140580.6</v>
      </c>
      <c r="K1020" s="108">
        <v>116400.73680000001</v>
      </c>
      <c r="L1020" s="107">
        <v>30365.409599999999</v>
      </c>
      <c r="M1020" s="107">
        <v>20243.606400000001</v>
      </c>
      <c r="N1020" s="107">
        <v>60730.819199999998</v>
      </c>
      <c r="O1020" s="107">
        <v>72876.983040000006</v>
      </c>
      <c r="P1020" s="109">
        <v>1467436.5350400002</v>
      </c>
      <c r="Q1020" s="107"/>
      <c r="R1020" s="107">
        <v>8866.6299999999992</v>
      </c>
      <c r="S1020" s="107">
        <v>18240</v>
      </c>
      <c r="T1020" s="110">
        <v>27106.629999999997</v>
      </c>
      <c r="U1020" s="110">
        <v>1494543.1650400001</v>
      </c>
    </row>
    <row r="1021" spans="1:21" ht="22.5" x14ac:dyDescent="0.2">
      <c r="A1021" s="103" t="s">
        <v>1040</v>
      </c>
      <c r="B1021" s="103" t="s">
        <v>649</v>
      </c>
      <c r="C1021" s="104"/>
      <c r="D1021" s="104"/>
      <c r="E1021" s="105">
        <v>1</v>
      </c>
      <c r="F1021" s="106">
        <v>30520.36</v>
      </c>
      <c r="G1021" s="106">
        <v>366244.32</v>
      </c>
      <c r="H1021" s="107">
        <v>0</v>
      </c>
      <c r="I1021" s="107">
        <v>5086.7266666666665</v>
      </c>
      <c r="J1021" s="107">
        <v>50867.266666666663</v>
      </c>
      <c r="K1021" s="108">
        <v>42118.096799999999</v>
      </c>
      <c r="L1021" s="107">
        <v>10987.329599999999</v>
      </c>
      <c r="M1021" s="107">
        <v>7324.8864000000003</v>
      </c>
      <c r="N1021" s="107">
        <v>21974.659199999998</v>
      </c>
      <c r="O1021" s="107">
        <v>26369.591039999999</v>
      </c>
      <c r="P1021" s="109">
        <v>530972.87637333339</v>
      </c>
      <c r="Q1021" s="107"/>
      <c r="R1021" s="107">
        <v>0</v>
      </c>
      <c r="S1021" s="107">
        <v>0</v>
      </c>
      <c r="T1021" s="110">
        <v>0</v>
      </c>
      <c r="U1021" s="110">
        <v>530972.87637333339</v>
      </c>
    </row>
    <row r="1022" spans="1:21" ht="22.5" x14ac:dyDescent="0.2">
      <c r="A1022" s="103" t="s">
        <v>1151</v>
      </c>
      <c r="B1022" s="103" t="s">
        <v>649</v>
      </c>
      <c r="C1022" s="104"/>
      <c r="D1022" s="104"/>
      <c r="E1022" s="105">
        <v>1</v>
      </c>
      <c r="F1022" s="106">
        <v>17937.939999999999</v>
      </c>
      <c r="G1022" s="106">
        <v>215255.27999999997</v>
      </c>
      <c r="H1022" s="107">
        <v>26932.079999999994</v>
      </c>
      <c r="I1022" s="107">
        <v>2989.6566666666663</v>
      </c>
      <c r="J1022" s="107">
        <v>29896.566666666662</v>
      </c>
      <c r="K1022" s="108">
        <v>24754.357199999999</v>
      </c>
      <c r="L1022" s="107">
        <v>6457.6583999999984</v>
      </c>
      <c r="M1022" s="107">
        <v>4305.1055999999999</v>
      </c>
      <c r="N1022" s="107">
        <v>12915.316799999997</v>
      </c>
      <c r="O1022" s="107">
        <v>15498.380159999997</v>
      </c>
      <c r="P1022" s="109">
        <v>339004.40149333334</v>
      </c>
      <c r="Q1022" s="107"/>
      <c r="R1022" s="107">
        <v>0</v>
      </c>
      <c r="S1022" s="107">
        <v>0</v>
      </c>
      <c r="T1022" s="110">
        <v>0</v>
      </c>
      <c r="U1022" s="110">
        <v>339004.40149333334</v>
      </c>
    </row>
    <row r="1023" spans="1:21" ht="22.5" x14ac:dyDescent="0.2">
      <c r="A1023" s="103" t="s">
        <v>1051</v>
      </c>
      <c r="B1023" s="103" t="s">
        <v>649</v>
      </c>
      <c r="C1023" s="104"/>
      <c r="D1023" s="104"/>
      <c r="E1023" s="105">
        <v>4</v>
      </c>
      <c r="F1023" s="106">
        <v>73630.2</v>
      </c>
      <c r="G1023" s="106">
        <v>883562.4</v>
      </c>
      <c r="H1023" s="107">
        <v>69253.919999999984</v>
      </c>
      <c r="I1023" s="107">
        <v>12271.7</v>
      </c>
      <c r="J1023" s="107">
        <v>122717.00000000001</v>
      </c>
      <c r="K1023" s="108">
        <v>101609.67600000001</v>
      </c>
      <c r="L1023" s="107">
        <v>26506.871999999999</v>
      </c>
      <c r="M1023" s="107">
        <v>17671.248</v>
      </c>
      <c r="N1023" s="107">
        <v>53013.743999999999</v>
      </c>
      <c r="O1023" s="107">
        <v>63616.4928</v>
      </c>
      <c r="P1023" s="109">
        <v>1350223.0527999997</v>
      </c>
      <c r="Q1023" s="107"/>
      <c r="R1023" s="107">
        <v>8968.9699999999993</v>
      </c>
      <c r="S1023" s="107">
        <v>23712</v>
      </c>
      <c r="T1023" s="110">
        <v>32680.97</v>
      </c>
      <c r="U1023" s="110">
        <v>1382904.0227999997</v>
      </c>
    </row>
    <row r="1024" spans="1:21" ht="22.5" x14ac:dyDescent="0.2">
      <c r="A1024" s="103" t="s">
        <v>1061</v>
      </c>
      <c r="B1024" s="103" t="s">
        <v>649</v>
      </c>
      <c r="C1024" s="104"/>
      <c r="D1024" s="104"/>
      <c r="E1024" s="105">
        <v>6</v>
      </c>
      <c r="F1024" s="106">
        <v>62169.439999999995</v>
      </c>
      <c r="G1024" s="106">
        <v>746033.28</v>
      </c>
      <c r="H1024" s="107">
        <v>134660.4</v>
      </c>
      <c r="I1024" s="107">
        <v>10361.573333333334</v>
      </c>
      <c r="J1024" s="107">
        <v>103615.73333333335</v>
      </c>
      <c r="K1024" s="108">
        <v>85793.827200000014</v>
      </c>
      <c r="L1024" s="107">
        <v>22380.9984</v>
      </c>
      <c r="M1024" s="107">
        <v>14920.6656</v>
      </c>
      <c r="N1024" s="107">
        <v>44761.996800000001</v>
      </c>
      <c r="O1024" s="107">
        <v>53714.396159999997</v>
      </c>
      <c r="P1024" s="109">
        <v>1216242.8708266667</v>
      </c>
      <c r="Q1024" s="107"/>
      <c r="R1024" s="107">
        <v>36815.1</v>
      </c>
      <c r="S1024" s="107">
        <v>94848</v>
      </c>
      <c r="T1024" s="110">
        <v>131663.1</v>
      </c>
      <c r="U1024" s="110">
        <v>1347905.9708266668</v>
      </c>
    </row>
    <row r="1025" spans="1:21" ht="22.5" x14ac:dyDescent="0.2">
      <c r="A1025" s="103" t="s">
        <v>1063</v>
      </c>
      <c r="B1025" s="103" t="s">
        <v>649</v>
      </c>
      <c r="C1025" s="104"/>
      <c r="D1025" s="104"/>
      <c r="E1025" s="105">
        <v>1</v>
      </c>
      <c r="F1025" s="106">
        <v>14133.74</v>
      </c>
      <c r="G1025" s="106">
        <v>169604.88</v>
      </c>
      <c r="H1025" s="107">
        <v>23084.639999999999</v>
      </c>
      <c r="I1025" s="107">
        <v>2355.6233333333334</v>
      </c>
      <c r="J1025" s="107">
        <v>23556.233333333334</v>
      </c>
      <c r="K1025" s="108">
        <v>19504.5612</v>
      </c>
      <c r="L1025" s="107">
        <v>5088.1463999999996</v>
      </c>
      <c r="M1025" s="107">
        <v>3392.0976000000001</v>
      </c>
      <c r="N1025" s="107">
        <v>10176.292799999999</v>
      </c>
      <c r="O1025" s="107">
        <v>12211.551359999999</v>
      </c>
      <c r="P1025" s="109">
        <v>268974.02602666669</v>
      </c>
      <c r="Q1025" s="107"/>
      <c r="R1025" s="107">
        <v>31084.719999999998</v>
      </c>
      <c r="S1025" s="107">
        <v>91200</v>
      </c>
      <c r="T1025" s="110">
        <v>122284.72</v>
      </c>
      <c r="U1025" s="110">
        <v>391258.74602666672</v>
      </c>
    </row>
    <row r="1026" spans="1:21" ht="22.5" x14ac:dyDescent="0.2">
      <c r="A1026" s="103" t="s">
        <v>1123</v>
      </c>
      <c r="B1026" s="103" t="s">
        <v>649</v>
      </c>
      <c r="C1026" s="104"/>
      <c r="D1026" s="104"/>
      <c r="E1026" s="105">
        <v>1</v>
      </c>
      <c r="F1026" s="106">
        <v>0</v>
      </c>
      <c r="G1026" s="106">
        <v>0</v>
      </c>
      <c r="H1026" s="107">
        <v>0</v>
      </c>
      <c r="I1026" s="107">
        <v>0</v>
      </c>
      <c r="J1026" s="107">
        <v>0</v>
      </c>
      <c r="K1026" s="108">
        <v>0</v>
      </c>
      <c r="L1026" s="107">
        <v>0</v>
      </c>
      <c r="M1026" s="107">
        <v>0</v>
      </c>
      <c r="N1026" s="107">
        <v>0</v>
      </c>
      <c r="O1026" s="107">
        <v>0</v>
      </c>
      <c r="P1026" s="109">
        <v>0</v>
      </c>
      <c r="Q1026" s="107"/>
      <c r="R1026" s="107">
        <v>7066.87</v>
      </c>
      <c r="S1026" s="107">
        <v>18240</v>
      </c>
      <c r="T1026" s="110">
        <v>25306.87</v>
      </c>
      <c r="U1026" s="110">
        <v>25306.87</v>
      </c>
    </row>
    <row r="1027" spans="1:21" ht="22.5" x14ac:dyDescent="0.2">
      <c r="A1027" s="103" t="s">
        <v>1118</v>
      </c>
      <c r="B1027" s="103" t="s">
        <v>649</v>
      </c>
      <c r="C1027" s="104"/>
      <c r="D1027" s="104"/>
      <c r="E1027" s="105">
        <v>1</v>
      </c>
      <c r="F1027" s="106">
        <v>0</v>
      </c>
      <c r="G1027" s="106">
        <v>0</v>
      </c>
      <c r="H1027" s="107">
        <v>0</v>
      </c>
      <c r="I1027" s="107">
        <v>0</v>
      </c>
      <c r="J1027" s="107">
        <v>0</v>
      </c>
      <c r="K1027" s="108">
        <v>0</v>
      </c>
      <c r="L1027" s="107">
        <v>0</v>
      </c>
      <c r="M1027" s="107">
        <v>0</v>
      </c>
      <c r="N1027" s="107">
        <v>0</v>
      </c>
      <c r="O1027" s="107">
        <v>0</v>
      </c>
      <c r="P1027" s="109">
        <v>0</v>
      </c>
      <c r="Q1027" s="107"/>
      <c r="R1027" s="107">
        <v>0</v>
      </c>
      <c r="S1027" s="107">
        <v>0</v>
      </c>
      <c r="T1027" s="110">
        <v>0</v>
      </c>
      <c r="U1027" s="110">
        <v>0</v>
      </c>
    </row>
    <row r="1028" spans="1:21" ht="22.5" x14ac:dyDescent="0.2">
      <c r="A1028" s="103" t="s">
        <v>1124</v>
      </c>
      <c r="B1028" s="103" t="s">
        <v>649</v>
      </c>
      <c r="C1028" s="104"/>
      <c r="D1028" s="104"/>
      <c r="E1028" s="105">
        <v>1</v>
      </c>
      <c r="F1028" s="106">
        <v>0</v>
      </c>
      <c r="G1028" s="106">
        <v>0</v>
      </c>
      <c r="H1028" s="107">
        <v>0</v>
      </c>
      <c r="I1028" s="107">
        <v>0</v>
      </c>
      <c r="J1028" s="107">
        <v>0</v>
      </c>
      <c r="K1028" s="108">
        <v>0</v>
      </c>
      <c r="L1028" s="107">
        <v>0</v>
      </c>
      <c r="M1028" s="107">
        <v>0</v>
      </c>
      <c r="N1028" s="107">
        <v>0</v>
      </c>
      <c r="O1028" s="107">
        <v>0</v>
      </c>
      <c r="P1028" s="109">
        <v>0</v>
      </c>
      <c r="Q1028" s="107"/>
      <c r="R1028" s="107">
        <v>0</v>
      </c>
      <c r="S1028" s="107">
        <v>0</v>
      </c>
      <c r="T1028" s="110">
        <v>0</v>
      </c>
      <c r="U1028" s="110">
        <v>0</v>
      </c>
    </row>
    <row r="1029" spans="1:21" ht="22.5" x14ac:dyDescent="0.2">
      <c r="A1029" s="103" t="s">
        <v>1064</v>
      </c>
      <c r="B1029" s="103" t="s">
        <v>649</v>
      </c>
      <c r="C1029" s="104"/>
      <c r="D1029" s="104"/>
      <c r="E1029" s="105">
        <v>28</v>
      </c>
      <c r="F1029" s="106">
        <v>525636.50000000012</v>
      </c>
      <c r="G1029" s="106">
        <v>6307638</v>
      </c>
      <c r="H1029" s="107">
        <v>419370.96000000008</v>
      </c>
      <c r="I1029" s="107">
        <v>87606.083333333358</v>
      </c>
      <c r="J1029" s="107">
        <v>876060.83333333349</v>
      </c>
      <c r="K1029" s="108">
        <v>725378.37000000011</v>
      </c>
      <c r="L1029" s="107">
        <v>189229.13999999998</v>
      </c>
      <c r="M1029" s="107">
        <v>126152.76000000004</v>
      </c>
      <c r="N1029" s="107">
        <v>378458.27999999997</v>
      </c>
      <c r="O1029" s="107">
        <v>454149.93599999987</v>
      </c>
      <c r="P1029" s="109">
        <v>9564044.3626666665</v>
      </c>
      <c r="Q1029" s="107"/>
      <c r="R1029" s="107">
        <v>0</v>
      </c>
      <c r="S1029" s="107">
        <v>0</v>
      </c>
      <c r="T1029" s="110">
        <v>0</v>
      </c>
      <c r="U1029" s="110">
        <v>9564044.3626666665</v>
      </c>
    </row>
    <row r="1030" spans="1:21" ht="22.5" x14ac:dyDescent="0.2">
      <c r="A1030" s="103" t="s">
        <v>1041</v>
      </c>
      <c r="B1030" s="103" t="s">
        <v>649</v>
      </c>
      <c r="C1030" s="104"/>
      <c r="D1030" s="104"/>
      <c r="E1030" s="105">
        <v>4</v>
      </c>
      <c r="F1030" s="106">
        <v>35039.5</v>
      </c>
      <c r="G1030" s="106">
        <v>420474</v>
      </c>
      <c r="H1030" s="107">
        <v>15389.76</v>
      </c>
      <c r="I1030" s="107">
        <v>5839.9166666666661</v>
      </c>
      <c r="J1030" s="107">
        <v>58399.166666666657</v>
      </c>
      <c r="K1030" s="108">
        <v>48354.51</v>
      </c>
      <c r="L1030" s="107">
        <v>12614.22</v>
      </c>
      <c r="M1030" s="107">
        <v>8409.48</v>
      </c>
      <c r="N1030" s="107">
        <v>25228.44</v>
      </c>
      <c r="O1030" s="107">
        <v>30274.127999999997</v>
      </c>
      <c r="P1030" s="109">
        <v>624983.62133333331</v>
      </c>
      <c r="Q1030" s="107"/>
      <c r="R1030" s="107">
        <v>262818.25000000006</v>
      </c>
      <c r="S1030" s="107">
        <v>669936</v>
      </c>
      <c r="T1030" s="110">
        <v>932754.25</v>
      </c>
      <c r="U1030" s="110">
        <v>1557737.8713333332</v>
      </c>
    </row>
    <row r="1031" spans="1:21" ht="22.5" x14ac:dyDescent="0.2">
      <c r="A1031" s="103" t="s">
        <v>1159</v>
      </c>
      <c r="B1031" s="103" t="s">
        <v>649</v>
      </c>
      <c r="C1031" s="104"/>
      <c r="D1031" s="104"/>
      <c r="E1031" s="105">
        <v>3</v>
      </c>
      <c r="F1031" s="106">
        <v>60880</v>
      </c>
      <c r="G1031" s="106">
        <v>730560</v>
      </c>
      <c r="H1031" s="107">
        <v>88491.12</v>
      </c>
      <c r="I1031" s="107">
        <v>10146.666666666668</v>
      </c>
      <c r="J1031" s="107">
        <v>101466.66666666667</v>
      </c>
      <c r="K1031" s="108">
        <v>84014.400000000009</v>
      </c>
      <c r="L1031" s="107">
        <v>21916.799999999999</v>
      </c>
      <c r="M1031" s="107">
        <v>14611.2</v>
      </c>
      <c r="N1031" s="107">
        <v>43833.599999999999</v>
      </c>
      <c r="O1031" s="107">
        <v>52600.319999999992</v>
      </c>
      <c r="P1031" s="109">
        <v>1147640.7733333334</v>
      </c>
      <c r="Q1031" s="107"/>
      <c r="R1031" s="107">
        <v>17519.75</v>
      </c>
      <c r="S1031" s="107">
        <v>53424</v>
      </c>
      <c r="T1031" s="110">
        <v>70943.75</v>
      </c>
      <c r="U1031" s="110">
        <v>1218584.5233333334</v>
      </c>
    </row>
    <row r="1032" spans="1:21" x14ac:dyDescent="0.2">
      <c r="A1032" s="103" t="s">
        <v>1113</v>
      </c>
      <c r="B1032" s="103" t="s">
        <v>678</v>
      </c>
      <c r="C1032" s="104"/>
      <c r="D1032" s="104"/>
      <c r="E1032" s="105">
        <v>1</v>
      </c>
      <c r="F1032" s="106">
        <v>20435.77</v>
      </c>
      <c r="G1032" s="106">
        <v>245229.24</v>
      </c>
      <c r="H1032" s="107">
        <v>23084.639999999999</v>
      </c>
      <c r="I1032" s="107">
        <v>3405.9616666666661</v>
      </c>
      <c r="J1032" s="107">
        <v>34059.616666666661</v>
      </c>
      <c r="K1032" s="108">
        <v>28201.3626</v>
      </c>
      <c r="L1032" s="107">
        <v>7356.8771999999999</v>
      </c>
      <c r="M1032" s="107">
        <v>4904.5847999999996</v>
      </c>
      <c r="N1032" s="107">
        <v>14713.7544</v>
      </c>
      <c r="O1032" s="107">
        <v>17656.505279999998</v>
      </c>
      <c r="P1032" s="109">
        <v>378612.54261333327</v>
      </c>
      <c r="Q1032" s="107"/>
      <c r="R1032" s="107">
        <v>2332756.5250000004</v>
      </c>
      <c r="S1032" s="107">
        <v>6348432</v>
      </c>
      <c r="T1032" s="110">
        <v>8681188.5250000004</v>
      </c>
      <c r="U1032" s="110">
        <v>9059801.0676133335</v>
      </c>
    </row>
    <row r="1033" spans="1:21" x14ac:dyDescent="0.2">
      <c r="A1033" s="103" t="s">
        <v>1299</v>
      </c>
      <c r="B1033" s="103" t="s">
        <v>678</v>
      </c>
      <c r="C1033" s="104"/>
      <c r="D1033" s="104"/>
      <c r="E1033" s="105">
        <v>13</v>
      </c>
      <c r="F1033" s="106">
        <v>147436.49999999997</v>
      </c>
      <c r="G1033" s="106">
        <v>1769238.0000000002</v>
      </c>
      <c r="H1033" s="107">
        <v>257008.99199999991</v>
      </c>
      <c r="I1033" s="107">
        <v>24572.750000000004</v>
      </c>
      <c r="J1033" s="107">
        <v>245727.5</v>
      </c>
      <c r="K1033" s="108">
        <v>203462.36999999997</v>
      </c>
      <c r="L1033" s="107">
        <v>53077.139999999992</v>
      </c>
      <c r="M1033" s="107">
        <v>35384.759999999995</v>
      </c>
      <c r="N1033" s="107">
        <v>106154.27999999998</v>
      </c>
      <c r="O1033" s="107">
        <v>127385.136</v>
      </c>
      <c r="P1033" s="109">
        <v>2822010.9279999998</v>
      </c>
      <c r="Q1033" s="107"/>
      <c r="R1033" s="107">
        <v>10217.885</v>
      </c>
      <c r="S1033" s="107">
        <v>18240</v>
      </c>
      <c r="T1033" s="110">
        <v>28457.885000000002</v>
      </c>
      <c r="U1033" s="110">
        <v>2850468.8129999996</v>
      </c>
    </row>
    <row r="1034" spans="1:21" x14ac:dyDescent="0.2">
      <c r="A1034" s="103" t="s">
        <v>1053</v>
      </c>
      <c r="B1034" s="103" t="s">
        <v>678</v>
      </c>
      <c r="C1034" s="104"/>
      <c r="D1034" s="104"/>
      <c r="E1034" s="105">
        <v>1</v>
      </c>
      <c r="F1034" s="106">
        <v>21255.279999999999</v>
      </c>
      <c r="G1034" s="106">
        <v>255063.36</v>
      </c>
      <c r="H1034" s="107">
        <v>26932.079999999994</v>
      </c>
      <c r="I1034" s="107">
        <v>3542.5466666666671</v>
      </c>
      <c r="J1034" s="107">
        <v>35425.466666666667</v>
      </c>
      <c r="K1034" s="108">
        <v>29332.286400000001</v>
      </c>
      <c r="L1034" s="107">
        <v>7651.9007999999994</v>
      </c>
      <c r="M1034" s="107">
        <v>5101.2672000000002</v>
      </c>
      <c r="N1034" s="107">
        <v>15303.801599999999</v>
      </c>
      <c r="O1034" s="107">
        <v>18364.561919999996</v>
      </c>
      <c r="P1034" s="109">
        <v>396717.27125333337</v>
      </c>
      <c r="Q1034" s="107"/>
      <c r="R1034" s="107">
        <v>73718.249999999985</v>
      </c>
      <c r="S1034" s="107">
        <v>188400</v>
      </c>
      <c r="T1034" s="110">
        <v>262118.25</v>
      </c>
      <c r="U1034" s="110">
        <v>658835.52125333343</v>
      </c>
    </row>
    <row r="1035" spans="1:21" x14ac:dyDescent="0.2">
      <c r="A1035" s="103" t="s">
        <v>1042</v>
      </c>
      <c r="B1035" s="103" t="s">
        <v>678</v>
      </c>
      <c r="C1035" s="104"/>
      <c r="D1035" s="104"/>
      <c r="E1035" s="105">
        <v>6</v>
      </c>
      <c r="F1035" s="106">
        <v>118002.36000000002</v>
      </c>
      <c r="G1035" s="106">
        <v>1416028.3199999998</v>
      </c>
      <c r="H1035" s="107">
        <v>134660.4</v>
      </c>
      <c r="I1035" s="107">
        <v>19667.059999999998</v>
      </c>
      <c r="J1035" s="107">
        <v>196670.6</v>
      </c>
      <c r="K1035" s="108">
        <v>162843.25680000003</v>
      </c>
      <c r="L1035" s="107">
        <v>42480.849599999994</v>
      </c>
      <c r="M1035" s="107">
        <v>28320.566399999996</v>
      </c>
      <c r="N1035" s="107">
        <v>84961.699199999988</v>
      </c>
      <c r="O1035" s="107">
        <v>101954.03903999999</v>
      </c>
      <c r="P1035" s="109">
        <v>2187586.79104</v>
      </c>
      <c r="Q1035" s="107"/>
      <c r="R1035" s="107">
        <v>10627.64</v>
      </c>
      <c r="S1035" s="107">
        <v>23712</v>
      </c>
      <c r="T1035" s="110">
        <v>34339.64</v>
      </c>
      <c r="U1035" s="110">
        <v>2221926.4310400002</v>
      </c>
    </row>
    <row r="1036" spans="1:21" x14ac:dyDescent="0.2">
      <c r="A1036" s="103" t="s">
        <v>1037</v>
      </c>
      <c r="B1036" s="103" t="s">
        <v>678</v>
      </c>
      <c r="C1036" s="104"/>
      <c r="D1036" s="104"/>
      <c r="E1036" s="105">
        <v>1</v>
      </c>
      <c r="F1036" s="106">
        <v>26088.18</v>
      </c>
      <c r="G1036" s="106">
        <v>313058.16000000003</v>
      </c>
      <c r="H1036" s="107">
        <v>30779.52</v>
      </c>
      <c r="I1036" s="107">
        <v>4348.0300000000007</v>
      </c>
      <c r="J1036" s="107">
        <v>43480.3</v>
      </c>
      <c r="K1036" s="108">
        <v>36001.688400000006</v>
      </c>
      <c r="L1036" s="107">
        <v>9391.7448000000004</v>
      </c>
      <c r="M1036" s="107">
        <v>6261.1632000000009</v>
      </c>
      <c r="N1036" s="107">
        <v>18783.489600000001</v>
      </c>
      <c r="O1036" s="107">
        <v>22540.187519999999</v>
      </c>
      <c r="P1036" s="109">
        <v>484644.28352</v>
      </c>
      <c r="Q1036" s="107"/>
      <c r="R1036" s="107">
        <v>59001.180000000008</v>
      </c>
      <c r="S1036" s="107">
        <v>142272</v>
      </c>
      <c r="T1036" s="110">
        <v>201273.18</v>
      </c>
      <c r="U1036" s="110">
        <v>685917.46351999999</v>
      </c>
    </row>
    <row r="1037" spans="1:21" x14ac:dyDescent="0.2">
      <c r="A1037" s="103" t="s">
        <v>1122</v>
      </c>
      <c r="B1037" s="103" t="s">
        <v>678</v>
      </c>
      <c r="C1037" s="104"/>
      <c r="D1037" s="104"/>
      <c r="E1037" s="105">
        <v>3</v>
      </c>
      <c r="F1037" s="106">
        <v>50445.2</v>
      </c>
      <c r="G1037" s="106">
        <v>605342.4</v>
      </c>
      <c r="H1037" s="107">
        <v>26932.080000000002</v>
      </c>
      <c r="I1037" s="107">
        <v>8407.5333333333347</v>
      </c>
      <c r="J1037" s="107">
        <v>84075.333333333328</v>
      </c>
      <c r="K1037" s="108">
        <v>69614.376000000004</v>
      </c>
      <c r="L1037" s="107">
        <v>18160.272000000001</v>
      </c>
      <c r="M1037" s="107">
        <v>12106.848000000002</v>
      </c>
      <c r="N1037" s="107">
        <v>36320.544000000002</v>
      </c>
      <c r="O1037" s="107">
        <v>43584.652799999996</v>
      </c>
      <c r="P1037" s="109">
        <v>904544.03946666676</v>
      </c>
      <c r="Q1037" s="107"/>
      <c r="R1037" s="107">
        <v>13044.09</v>
      </c>
      <c r="S1037" s="107">
        <v>23712</v>
      </c>
      <c r="T1037" s="110">
        <v>36756.089999999997</v>
      </c>
      <c r="U1037" s="110">
        <v>941300.12946666672</v>
      </c>
    </row>
    <row r="1038" spans="1:21" x14ac:dyDescent="0.2">
      <c r="A1038" s="103" t="s">
        <v>1043</v>
      </c>
      <c r="B1038" s="103" t="s">
        <v>678</v>
      </c>
      <c r="C1038" s="104"/>
      <c r="D1038" s="104"/>
      <c r="E1038" s="105">
        <v>5</v>
      </c>
      <c r="F1038" s="106">
        <v>91809.68</v>
      </c>
      <c r="G1038" s="106">
        <v>1101716.1599999999</v>
      </c>
      <c r="H1038" s="107">
        <v>107728.31999999998</v>
      </c>
      <c r="I1038" s="107">
        <v>15301.613333333333</v>
      </c>
      <c r="J1038" s="107">
        <v>153016.13333333333</v>
      </c>
      <c r="K1038" s="108">
        <v>126697.35840000001</v>
      </c>
      <c r="L1038" s="107">
        <v>33051.484799999998</v>
      </c>
      <c r="M1038" s="107">
        <v>22034.323199999999</v>
      </c>
      <c r="N1038" s="107">
        <v>66102.969599999997</v>
      </c>
      <c r="O1038" s="107">
        <v>79323.563519999996</v>
      </c>
      <c r="P1038" s="109">
        <v>1704971.9261866666</v>
      </c>
      <c r="Q1038" s="107"/>
      <c r="R1038" s="107">
        <v>25222.6</v>
      </c>
      <c r="S1038" s="107">
        <v>71136</v>
      </c>
      <c r="T1038" s="110">
        <v>96358.6</v>
      </c>
      <c r="U1038" s="110">
        <v>1801330.5261866667</v>
      </c>
    </row>
    <row r="1039" spans="1:21" x14ac:dyDescent="0.2">
      <c r="A1039" s="103" t="s">
        <v>1055</v>
      </c>
      <c r="B1039" s="103" t="s">
        <v>678</v>
      </c>
      <c r="C1039" s="104"/>
      <c r="D1039" s="104"/>
      <c r="E1039" s="105">
        <v>6</v>
      </c>
      <c r="F1039" s="106">
        <v>101709.81999999999</v>
      </c>
      <c r="G1039" s="106">
        <v>1220517.8400000001</v>
      </c>
      <c r="H1039" s="107">
        <v>46169.279999999999</v>
      </c>
      <c r="I1039" s="107">
        <v>16951.636666666673</v>
      </c>
      <c r="J1039" s="107">
        <v>169516.36666666667</v>
      </c>
      <c r="K1039" s="108">
        <v>140359.55160000001</v>
      </c>
      <c r="L1039" s="107">
        <v>36615.535199999998</v>
      </c>
      <c r="M1039" s="107">
        <v>24410.356800000001</v>
      </c>
      <c r="N1039" s="107">
        <v>73231.070399999997</v>
      </c>
      <c r="O1039" s="107">
        <v>87877.284480000002</v>
      </c>
      <c r="P1039" s="109">
        <v>1815648.9218133334</v>
      </c>
      <c r="Q1039" s="107"/>
      <c r="R1039" s="107">
        <v>45904.84</v>
      </c>
      <c r="S1039" s="107">
        <v>118560</v>
      </c>
      <c r="T1039" s="110">
        <v>164464.84</v>
      </c>
      <c r="U1039" s="110">
        <v>1980113.7618133335</v>
      </c>
    </row>
    <row r="1040" spans="1:21" x14ac:dyDescent="0.2">
      <c r="A1040" s="103" t="s">
        <v>1057</v>
      </c>
      <c r="B1040" s="103" t="s">
        <v>678</v>
      </c>
      <c r="C1040" s="104"/>
      <c r="D1040" s="104"/>
      <c r="E1040" s="105">
        <v>3</v>
      </c>
      <c r="F1040" s="106">
        <v>51108</v>
      </c>
      <c r="G1040" s="106">
        <v>613296</v>
      </c>
      <c r="H1040" s="107">
        <v>69253.919999999984</v>
      </c>
      <c r="I1040" s="107">
        <v>8518</v>
      </c>
      <c r="J1040" s="107">
        <v>85180</v>
      </c>
      <c r="K1040" s="108">
        <v>70529.040000000008</v>
      </c>
      <c r="L1040" s="107">
        <v>18398.88</v>
      </c>
      <c r="M1040" s="107">
        <v>12265.92</v>
      </c>
      <c r="N1040" s="107">
        <v>36797.760000000002</v>
      </c>
      <c r="O1040" s="107">
        <v>44157.311999999998</v>
      </c>
      <c r="P1040" s="109">
        <v>958396.83200000005</v>
      </c>
      <c r="Q1040" s="107"/>
      <c r="R1040" s="107">
        <v>50854.909999999996</v>
      </c>
      <c r="S1040" s="107">
        <v>172272</v>
      </c>
      <c r="T1040" s="110">
        <v>223126.91</v>
      </c>
      <c r="U1040" s="110">
        <v>1181523.7420000001</v>
      </c>
    </row>
    <row r="1041" spans="1:21" x14ac:dyDescent="0.2">
      <c r="A1041" s="103" t="s">
        <v>1115</v>
      </c>
      <c r="B1041" s="103" t="s">
        <v>678</v>
      </c>
      <c r="C1041" s="104"/>
      <c r="D1041" s="104"/>
      <c r="E1041" s="105">
        <v>6</v>
      </c>
      <c r="F1041" s="106">
        <v>103476</v>
      </c>
      <c r="G1041" s="106">
        <v>1241712</v>
      </c>
      <c r="H1041" s="107">
        <v>96185.999999999985</v>
      </c>
      <c r="I1041" s="107">
        <v>17246</v>
      </c>
      <c r="J1041" s="107">
        <v>172460</v>
      </c>
      <c r="K1041" s="108">
        <v>142796.88</v>
      </c>
      <c r="L1041" s="107">
        <v>37251.359999999993</v>
      </c>
      <c r="M1041" s="107">
        <v>24834.240000000002</v>
      </c>
      <c r="N1041" s="107">
        <v>74502.719999999987</v>
      </c>
      <c r="O1041" s="107">
        <v>89403.263999999981</v>
      </c>
      <c r="P1041" s="109">
        <v>1896392.4639999999</v>
      </c>
      <c r="Q1041" s="107"/>
      <c r="R1041" s="107">
        <v>25554</v>
      </c>
      <c r="S1041" s="107">
        <v>71136</v>
      </c>
      <c r="T1041" s="110">
        <v>96690</v>
      </c>
      <c r="U1041" s="110">
        <v>1993082.4639999999</v>
      </c>
    </row>
    <row r="1042" spans="1:21" x14ac:dyDescent="0.2">
      <c r="A1042" s="103" t="s">
        <v>1146</v>
      </c>
      <c r="B1042" s="103" t="s">
        <v>678</v>
      </c>
      <c r="C1042" s="104"/>
      <c r="D1042" s="104"/>
      <c r="E1042" s="105">
        <v>163</v>
      </c>
      <c r="F1042" s="106">
        <v>2785709.54</v>
      </c>
      <c r="G1042" s="106">
        <v>33428514.479999997</v>
      </c>
      <c r="H1042" s="107">
        <v>2443124.3999999929</v>
      </c>
      <c r="I1042" s="107">
        <v>464284.92333333247</v>
      </c>
      <c r="J1042" s="107">
        <v>4642849.233333339</v>
      </c>
      <c r="K1042" s="108">
        <v>3844279.1652000085</v>
      </c>
      <c r="L1042" s="107">
        <v>1002855.4343999978</v>
      </c>
      <c r="M1042" s="107">
        <v>668570.28960000002</v>
      </c>
      <c r="N1042" s="107">
        <v>2005710.8687999956</v>
      </c>
      <c r="O1042" s="107">
        <v>2406853.0425600009</v>
      </c>
      <c r="P1042" s="109">
        <v>50907041.837226667</v>
      </c>
      <c r="Q1042" s="107">
        <v>483663.68</v>
      </c>
      <c r="R1042" s="107">
        <v>51738</v>
      </c>
      <c r="S1042" s="107">
        <v>142272</v>
      </c>
      <c r="T1042" s="110">
        <v>677673.67999999993</v>
      </c>
      <c r="U1042" s="110">
        <v>51584715.517226666</v>
      </c>
    </row>
    <row r="1043" spans="1:21" x14ac:dyDescent="0.2">
      <c r="A1043" s="103" t="s">
        <v>1174</v>
      </c>
      <c r="B1043" s="103" t="s">
        <v>678</v>
      </c>
      <c r="C1043" s="104"/>
      <c r="D1043" s="104"/>
      <c r="E1043" s="105">
        <v>3</v>
      </c>
      <c r="F1043" s="106">
        <v>51042.9</v>
      </c>
      <c r="G1043" s="106">
        <v>612514.80000000005</v>
      </c>
      <c r="H1043" s="107">
        <v>38474.399999999994</v>
      </c>
      <c r="I1043" s="107">
        <v>8507.1500000000015</v>
      </c>
      <c r="J1043" s="107">
        <v>85071.5</v>
      </c>
      <c r="K1043" s="108">
        <v>70439.202000000005</v>
      </c>
      <c r="L1043" s="107">
        <v>18375.444</v>
      </c>
      <c r="M1043" s="107">
        <v>12250.296000000002</v>
      </c>
      <c r="N1043" s="107">
        <v>36750.887999999999</v>
      </c>
      <c r="O1043" s="107">
        <v>44101.065600000002</v>
      </c>
      <c r="P1043" s="109">
        <v>926484.74560000014</v>
      </c>
      <c r="Q1043" s="107"/>
      <c r="R1043" s="107">
        <v>1392854.77</v>
      </c>
      <c r="S1043" s="107">
        <v>3919056</v>
      </c>
      <c r="T1043" s="110">
        <v>5311910.7699999996</v>
      </c>
      <c r="U1043" s="110">
        <v>6238395.5155999996</v>
      </c>
    </row>
    <row r="1044" spans="1:21" x14ac:dyDescent="0.2">
      <c r="A1044" s="103" t="s">
        <v>1058</v>
      </c>
      <c r="B1044" s="103" t="s">
        <v>678</v>
      </c>
      <c r="C1044" s="104"/>
      <c r="D1044" s="104"/>
      <c r="E1044" s="105">
        <v>3</v>
      </c>
      <c r="F1044" s="106">
        <v>49979.58</v>
      </c>
      <c r="G1044" s="106">
        <v>599754.96</v>
      </c>
      <c r="H1044" s="107">
        <v>53864.160000000003</v>
      </c>
      <c r="I1044" s="107">
        <v>8329.93</v>
      </c>
      <c r="J1044" s="107">
        <v>83299.3</v>
      </c>
      <c r="K1044" s="108">
        <v>68971.820399999997</v>
      </c>
      <c r="L1044" s="107">
        <v>17992.648799999999</v>
      </c>
      <c r="M1044" s="107">
        <v>11995.099200000001</v>
      </c>
      <c r="N1044" s="107">
        <v>35985.297599999998</v>
      </c>
      <c r="O1044" s="107">
        <v>43182.357120000001</v>
      </c>
      <c r="P1044" s="109">
        <v>923375.57312000007</v>
      </c>
      <c r="Q1044" s="107"/>
      <c r="R1044" s="107">
        <v>25521.45</v>
      </c>
      <c r="S1044" s="107">
        <v>71136</v>
      </c>
      <c r="T1044" s="110">
        <v>96657.45</v>
      </c>
      <c r="U1044" s="110">
        <v>1020033.02312</v>
      </c>
    </row>
    <row r="1045" spans="1:21" x14ac:dyDescent="0.2">
      <c r="A1045" s="103" t="s">
        <v>1066</v>
      </c>
      <c r="B1045" s="103" t="s">
        <v>678</v>
      </c>
      <c r="C1045" s="104"/>
      <c r="D1045" s="104"/>
      <c r="E1045" s="105">
        <v>8</v>
      </c>
      <c r="F1045" s="106">
        <v>136956.5</v>
      </c>
      <c r="G1045" s="106">
        <v>1643478</v>
      </c>
      <c r="H1045" s="107">
        <v>130812.95999999999</v>
      </c>
      <c r="I1045" s="107">
        <v>22826.083333333336</v>
      </c>
      <c r="J1045" s="107">
        <v>228260.83333333337</v>
      </c>
      <c r="K1045" s="108">
        <v>188999.97</v>
      </c>
      <c r="L1045" s="107">
        <v>49304.339999999989</v>
      </c>
      <c r="M1045" s="107">
        <v>32869.56</v>
      </c>
      <c r="N1045" s="107">
        <v>98608.679999999978</v>
      </c>
      <c r="O1045" s="107">
        <v>118330.41599999998</v>
      </c>
      <c r="P1045" s="109">
        <v>2513490.842666667</v>
      </c>
      <c r="Q1045" s="107"/>
      <c r="R1045" s="107">
        <v>24989.79</v>
      </c>
      <c r="S1045" s="107">
        <v>71136</v>
      </c>
      <c r="T1045" s="110">
        <v>96125.790000000008</v>
      </c>
      <c r="U1045" s="110">
        <v>2609616.632666667</v>
      </c>
    </row>
    <row r="1046" spans="1:21" x14ac:dyDescent="0.2">
      <c r="A1046" s="103" t="s">
        <v>1175</v>
      </c>
      <c r="B1046" s="103" t="s">
        <v>678</v>
      </c>
      <c r="C1046" s="104"/>
      <c r="D1046" s="104"/>
      <c r="E1046" s="105">
        <v>1</v>
      </c>
      <c r="F1046" s="106">
        <v>17120</v>
      </c>
      <c r="G1046" s="106">
        <v>205440</v>
      </c>
      <c r="H1046" s="107">
        <v>11542.32</v>
      </c>
      <c r="I1046" s="107">
        <v>2853.3333333333335</v>
      </c>
      <c r="J1046" s="107">
        <v>28533.333333333332</v>
      </c>
      <c r="K1046" s="108">
        <v>23625.600000000002</v>
      </c>
      <c r="L1046" s="107">
        <v>6163.2</v>
      </c>
      <c r="M1046" s="107">
        <v>4108.8</v>
      </c>
      <c r="N1046" s="107">
        <v>12326.4</v>
      </c>
      <c r="O1046" s="107">
        <v>14791.679999999998</v>
      </c>
      <c r="P1046" s="109">
        <v>309384.66666666669</v>
      </c>
      <c r="Q1046" s="107"/>
      <c r="R1046" s="107">
        <v>68478.25</v>
      </c>
      <c r="S1046" s="107">
        <v>207696</v>
      </c>
      <c r="T1046" s="110">
        <v>276174.25</v>
      </c>
      <c r="U1046" s="110">
        <v>585558.91666666674</v>
      </c>
    </row>
    <row r="1047" spans="1:21" x14ac:dyDescent="0.2">
      <c r="A1047" s="103" t="s">
        <v>1102</v>
      </c>
      <c r="B1047" s="103" t="s">
        <v>678</v>
      </c>
      <c r="C1047" s="104"/>
      <c r="D1047" s="104"/>
      <c r="E1047" s="105">
        <v>6</v>
      </c>
      <c r="F1047" s="106">
        <v>106076.28</v>
      </c>
      <c r="G1047" s="106">
        <v>1272915.3599999999</v>
      </c>
      <c r="H1047" s="107">
        <v>130812.95999999999</v>
      </c>
      <c r="I1047" s="107">
        <v>17679.38</v>
      </c>
      <c r="J1047" s="107">
        <v>176793.8</v>
      </c>
      <c r="K1047" s="108">
        <v>146385.26639999999</v>
      </c>
      <c r="L1047" s="107">
        <v>38187.460800000001</v>
      </c>
      <c r="M1047" s="107">
        <v>25458.307199999999</v>
      </c>
      <c r="N1047" s="107">
        <v>76374.921600000001</v>
      </c>
      <c r="O1047" s="107">
        <v>91649.90591999999</v>
      </c>
      <c r="P1047" s="109">
        <v>1976257.3619199998</v>
      </c>
      <c r="Q1047" s="107"/>
      <c r="R1047" s="107">
        <v>8560</v>
      </c>
      <c r="S1047" s="107">
        <v>23712</v>
      </c>
      <c r="T1047" s="110">
        <v>32272</v>
      </c>
      <c r="U1047" s="110">
        <v>2008529.3619199998</v>
      </c>
    </row>
    <row r="1048" spans="1:21" x14ac:dyDescent="0.2">
      <c r="A1048" s="103" t="s">
        <v>1162</v>
      </c>
      <c r="B1048" s="103" t="s">
        <v>678</v>
      </c>
      <c r="C1048" s="104"/>
      <c r="D1048" s="104"/>
      <c r="E1048" s="105">
        <v>8</v>
      </c>
      <c r="F1048" s="106">
        <v>138291.5</v>
      </c>
      <c r="G1048" s="106">
        <v>1659498</v>
      </c>
      <c r="H1048" s="107">
        <v>130812.96</v>
      </c>
      <c r="I1048" s="107">
        <v>23048.583333333339</v>
      </c>
      <c r="J1048" s="107">
        <v>230485.83333333334</v>
      </c>
      <c r="K1048" s="108">
        <v>190842.27000000002</v>
      </c>
      <c r="L1048" s="107">
        <v>49784.939999999995</v>
      </c>
      <c r="M1048" s="107">
        <v>33189.960000000006</v>
      </c>
      <c r="N1048" s="107">
        <v>99569.87999999999</v>
      </c>
      <c r="O1048" s="107">
        <v>119483.85599999999</v>
      </c>
      <c r="P1048" s="109">
        <v>2536716.2826666664</v>
      </c>
      <c r="Q1048" s="107"/>
      <c r="R1048" s="107">
        <v>53038.14</v>
      </c>
      <c r="S1048" s="107">
        <v>142272</v>
      </c>
      <c r="T1048" s="110">
        <v>195310.14</v>
      </c>
      <c r="U1048" s="110">
        <v>2732026.4226666666</v>
      </c>
    </row>
    <row r="1049" spans="1:21" x14ac:dyDescent="0.2">
      <c r="A1049" s="103" t="s">
        <v>1103</v>
      </c>
      <c r="B1049" s="103" t="s">
        <v>678</v>
      </c>
      <c r="C1049" s="104"/>
      <c r="D1049" s="104"/>
      <c r="E1049" s="105">
        <v>1</v>
      </c>
      <c r="F1049" s="106">
        <v>0</v>
      </c>
      <c r="G1049" s="106">
        <v>0</v>
      </c>
      <c r="H1049" s="107">
        <v>0</v>
      </c>
      <c r="I1049" s="107">
        <v>0</v>
      </c>
      <c r="J1049" s="107">
        <v>0</v>
      </c>
      <c r="K1049" s="108">
        <v>0</v>
      </c>
      <c r="L1049" s="107">
        <v>0</v>
      </c>
      <c r="M1049" s="107">
        <v>0</v>
      </c>
      <c r="N1049" s="107">
        <v>0</v>
      </c>
      <c r="O1049" s="107">
        <v>0</v>
      </c>
      <c r="P1049" s="109">
        <v>0</v>
      </c>
      <c r="Q1049" s="107"/>
      <c r="R1049" s="107">
        <v>69145.75</v>
      </c>
      <c r="S1049" s="107">
        <v>189696</v>
      </c>
      <c r="T1049" s="110">
        <v>258841.75</v>
      </c>
      <c r="U1049" s="110">
        <v>258841.75</v>
      </c>
    </row>
    <row r="1050" spans="1:21" x14ac:dyDescent="0.2">
      <c r="A1050" s="103" t="s">
        <v>1038</v>
      </c>
      <c r="B1050" s="103" t="s">
        <v>678</v>
      </c>
      <c r="C1050" s="104"/>
      <c r="D1050" s="104"/>
      <c r="E1050" s="105">
        <v>1</v>
      </c>
      <c r="F1050" s="106">
        <v>68144.7</v>
      </c>
      <c r="G1050" s="106">
        <v>817736.39999999991</v>
      </c>
      <c r="H1050" s="107">
        <v>0</v>
      </c>
      <c r="I1050" s="107">
        <v>11357.449999999999</v>
      </c>
      <c r="J1050" s="107">
        <v>113574.49999999999</v>
      </c>
      <c r="K1050" s="108">
        <v>94039.685999999987</v>
      </c>
      <c r="L1050" s="107">
        <v>24532.091999999997</v>
      </c>
      <c r="M1050" s="107">
        <v>16354.727999999999</v>
      </c>
      <c r="N1050" s="107">
        <v>49064.183999999994</v>
      </c>
      <c r="O1050" s="107">
        <v>58877.020799999991</v>
      </c>
      <c r="P1050" s="109">
        <v>1185536.0607999996</v>
      </c>
      <c r="Q1050" s="107"/>
      <c r="R1050" s="107">
        <v>0</v>
      </c>
      <c r="S1050" s="107">
        <v>0</v>
      </c>
      <c r="T1050" s="110">
        <v>0</v>
      </c>
      <c r="U1050" s="110">
        <v>1185536.0607999996</v>
      </c>
    </row>
    <row r="1051" spans="1:21" x14ac:dyDescent="0.2">
      <c r="A1051" s="103" t="s">
        <v>1048</v>
      </c>
      <c r="B1051" s="103" t="s">
        <v>678</v>
      </c>
      <c r="C1051" s="104"/>
      <c r="D1051" s="104"/>
      <c r="E1051" s="105">
        <v>1</v>
      </c>
      <c r="F1051" s="106">
        <v>45592.98</v>
      </c>
      <c r="G1051" s="106">
        <v>547115.76</v>
      </c>
      <c r="H1051" s="107">
        <v>0</v>
      </c>
      <c r="I1051" s="107">
        <v>7598.8300000000008</v>
      </c>
      <c r="J1051" s="107">
        <v>75988.3</v>
      </c>
      <c r="K1051" s="108">
        <v>62918.312400000003</v>
      </c>
      <c r="L1051" s="107">
        <v>16413.4728</v>
      </c>
      <c r="M1051" s="107">
        <v>10942.315200000001</v>
      </c>
      <c r="N1051" s="107">
        <v>32826.945599999999</v>
      </c>
      <c r="O1051" s="107">
        <v>39392.334719999999</v>
      </c>
      <c r="P1051" s="109">
        <v>793196.27072000003</v>
      </c>
      <c r="Q1051" s="107"/>
      <c r="R1051" s="107">
        <v>0</v>
      </c>
      <c r="S1051" s="107">
        <v>0</v>
      </c>
      <c r="T1051" s="110">
        <v>0</v>
      </c>
      <c r="U1051" s="110">
        <v>793196.27072000003</v>
      </c>
    </row>
    <row r="1052" spans="1:21" x14ac:dyDescent="0.2">
      <c r="A1052" s="103" t="s">
        <v>1068</v>
      </c>
      <c r="B1052" s="103" t="s">
        <v>678</v>
      </c>
      <c r="C1052" s="104"/>
      <c r="D1052" s="104"/>
      <c r="E1052" s="105">
        <v>2</v>
      </c>
      <c r="F1052" s="106">
        <v>50246.06</v>
      </c>
      <c r="G1052" s="106">
        <v>602952.72</v>
      </c>
      <c r="H1052" s="107">
        <v>19237.199999999997</v>
      </c>
      <c r="I1052" s="107">
        <v>8374.3433333333342</v>
      </c>
      <c r="J1052" s="107">
        <v>83743.43333333332</v>
      </c>
      <c r="K1052" s="108">
        <v>69339.5628</v>
      </c>
      <c r="L1052" s="107">
        <v>18088.581599999998</v>
      </c>
      <c r="M1052" s="107">
        <v>12059.054400000001</v>
      </c>
      <c r="N1052" s="107">
        <v>36177.163199999995</v>
      </c>
      <c r="O1052" s="107">
        <v>43412.595839999994</v>
      </c>
      <c r="P1052" s="109">
        <v>893384.65450666659</v>
      </c>
      <c r="Q1052" s="107"/>
      <c r="R1052" s="107">
        <v>0</v>
      </c>
      <c r="S1052" s="107">
        <v>0</v>
      </c>
      <c r="T1052" s="110">
        <v>0</v>
      </c>
      <c r="U1052" s="110">
        <v>893384.65450666659</v>
      </c>
    </row>
    <row r="1053" spans="1:21" x14ac:dyDescent="0.2">
      <c r="A1053" s="103" t="s">
        <v>1082</v>
      </c>
      <c r="B1053" s="103" t="s">
        <v>678</v>
      </c>
      <c r="C1053" s="104"/>
      <c r="D1053" s="104"/>
      <c r="E1053" s="105">
        <v>3</v>
      </c>
      <c r="F1053" s="106">
        <v>44223.02</v>
      </c>
      <c r="G1053" s="106">
        <v>530676.24</v>
      </c>
      <c r="H1053" s="107">
        <v>46169.279999999992</v>
      </c>
      <c r="I1053" s="107">
        <v>7370.503333333334</v>
      </c>
      <c r="J1053" s="107">
        <v>73705.03333333334</v>
      </c>
      <c r="K1053" s="108">
        <v>61027.767599999999</v>
      </c>
      <c r="L1053" s="107">
        <v>15920.287199999999</v>
      </c>
      <c r="M1053" s="107">
        <v>10613.524799999999</v>
      </c>
      <c r="N1053" s="107">
        <v>31840.574399999998</v>
      </c>
      <c r="O1053" s="107">
        <v>38208.689279999999</v>
      </c>
      <c r="P1053" s="109">
        <v>815531.89994666679</v>
      </c>
      <c r="Q1053" s="107"/>
      <c r="R1053" s="107">
        <v>25123.03</v>
      </c>
      <c r="S1053" s="107">
        <v>36480</v>
      </c>
      <c r="T1053" s="110">
        <v>61603.03</v>
      </c>
      <c r="U1053" s="110">
        <v>877134.92994666682</v>
      </c>
    </row>
    <row r="1054" spans="1:21" x14ac:dyDescent="0.2">
      <c r="A1054" s="103" t="s">
        <v>1039</v>
      </c>
      <c r="B1054" s="103" t="s">
        <v>678</v>
      </c>
      <c r="C1054" s="104"/>
      <c r="D1054" s="104"/>
      <c r="E1054" s="105">
        <v>2</v>
      </c>
      <c r="F1054" s="106">
        <v>84348.36</v>
      </c>
      <c r="G1054" s="106">
        <v>1012180.3200000001</v>
      </c>
      <c r="H1054" s="107">
        <v>0</v>
      </c>
      <c r="I1054" s="107">
        <v>14058.060000000001</v>
      </c>
      <c r="J1054" s="107">
        <v>140580.6</v>
      </c>
      <c r="K1054" s="108">
        <v>116400.73680000001</v>
      </c>
      <c r="L1054" s="107">
        <v>30365.409599999999</v>
      </c>
      <c r="M1054" s="107">
        <v>20243.606400000001</v>
      </c>
      <c r="N1054" s="107">
        <v>60730.819199999998</v>
      </c>
      <c r="O1054" s="107">
        <v>72876.983040000006</v>
      </c>
      <c r="P1054" s="109">
        <v>1467436.5350400002</v>
      </c>
      <c r="Q1054" s="107"/>
      <c r="R1054" s="107">
        <v>22111.51</v>
      </c>
      <c r="S1054" s="107">
        <v>36480</v>
      </c>
      <c r="T1054" s="110">
        <v>58591.509999999995</v>
      </c>
      <c r="U1054" s="110">
        <v>1526028.0450400002</v>
      </c>
    </row>
    <row r="1055" spans="1:21" x14ac:dyDescent="0.2">
      <c r="A1055" s="103" t="s">
        <v>1040</v>
      </c>
      <c r="B1055" s="103" t="s">
        <v>678</v>
      </c>
      <c r="C1055" s="104"/>
      <c r="D1055" s="104"/>
      <c r="E1055" s="105">
        <v>3</v>
      </c>
      <c r="F1055" s="106">
        <v>30520.36</v>
      </c>
      <c r="G1055" s="106">
        <v>366244.32</v>
      </c>
      <c r="H1055" s="107">
        <v>0</v>
      </c>
      <c r="I1055" s="107">
        <v>5086.7266666666665</v>
      </c>
      <c r="J1055" s="107">
        <v>50867.266666666663</v>
      </c>
      <c r="K1055" s="108">
        <v>42118.096799999999</v>
      </c>
      <c r="L1055" s="107">
        <v>10987.329599999999</v>
      </c>
      <c r="M1055" s="107">
        <v>7324.8864000000003</v>
      </c>
      <c r="N1055" s="107">
        <v>21974.659199999998</v>
      </c>
      <c r="O1055" s="107">
        <v>26369.591039999999</v>
      </c>
      <c r="P1055" s="109">
        <v>530972.87637333339</v>
      </c>
      <c r="Q1055" s="107"/>
      <c r="R1055" s="107">
        <v>0</v>
      </c>
      <c r="S1055" s="107">
        <v>0</v>
      </c>
      <c r="T1055" s="110">
        <v>0</v>
      </c>
      <c r="U1055" s="110">
        <v>530972.87637333339</v>
      </c>
    </row>
    <row r="1056" spans="1:21" x14ac:dyDescent="0.2">
      <c r="A1056" s="103" t="s">
        <v>1178</v>
      </c>
      <c r="B1056" s="103" t="s">
        <v>678</v>
      </c>
      <c r="C1056" s="104"/>
      <c r="D1056" s="104"/>
      <c r="E1056" s="105">
        <v>1</v>
      </c>
      <c r="F1056" s="106">
        <v>17816.38</v>
      </c>
      <c r="G1056" s="106">
        <v>213796.56</v>
      </c>
      <c r="H1056" s="107">
        <v>26932.079999999994</v>
      </c>
      <c r="I1056" s="107">
        <v>2969.396666666667</v>
      </c>
      <c r="J1056" s="107">
        <v>29693.966666666667</v>
      </c>
      <c r="K1056" s="108">
        <v>24586.6044</v>
      </c>
      <c r="L1056" s="107">
        <v>6413.8967999999995</v>
      </c>
      <c r="M1056" s="107">
        <v>4275.9312</v>
      </c>
      <c r="N1056" s="107">
        <v>12827.793599999999</v>
      </c>
      <c r="O1056" s="107">
        <v>15393.352319999998</v>
      </c>
      <c r="P1056" s="109">
        <v>336889.58165333327</v>
      </c>
      <c r="Q1056" s="107"/>
      <c r="R1056" s="107">
        <v>0</v>
      </c>
      <c r="S1056" s="107">
        <v>0</v>
      </c>
      <c r="T1056" s="110">
        <v>0</v>
      </c>
      <c r="U1056" s="110">
        <v>336889.58165333327</v>
      </c>
    </row>
    <row r="1057" spans="1:21" x14ac:dyDescent="0.2">
      <c r="A1057" s="103" t="s">
        <v>1072</v>
      </c>
      <c r="B1057" s="103" t="s">
        <v>678</v>
      </c>
      <c r="C1057" s="104"/>
      <c r="D1057" s="104"/>
      <c r="E1057" s="105">
        <v>1</v>
      </c>
      <c r="F1057" s="106">
        <v>24989.98</v>
      </c>
      <c r="G1057" s="106">
        <v>299879.76</v>
      </c>
      <c r="H1057" s="107">
        <v>11542.32</v>
      </c>
      <c r="I1057" s="107">
        <v>4164.9966666666669</v>
      </c>
      <c r="J1057" s="107">
        <v>41649.966666666667</v>
      </c>
      <c r="K1057" s="108">
        <v>34486.172400000003</v>
      </c>
      <c r="L1057" s="107">
        <v>8996.3927999999996</v>
      </c>
      <c r="M1057" s="107">
        <v>5997.5952000000007</v>
      </c>
      <c r="N1057" s="107">
        <v>17992.785599999999</v>
      </c>
      <c r="O1057" s="107">
        <v>21591.342720000001</v>
      </c>
      <c r="P1057" s="109">
        <v>446301.33205333329</v>
      </c>
      <c r="Q1057" s="107"/>
      <c r="R1057" s="107">
        <v>8908.19</v>
      </c>
      <c r="S1057" s="107">
        <v>23712</v>
      </c>
      <c r="T1057" s="110">
        <v>32620.190000000002</v>
      </c>
      <c r="U1057" s="110">
        <v>478921.52205333329</v>
      </c>
    </row>
    <row r="1058" spans="1:21" x14ac:dyDescent="0.2">
      <c r="A1058" s="103" t="s">
        <v>1051</v>
      </c>
      <c r="B1058" s="103" t="s">
        <v>678</v>
      </c>
      <c r="C1058" s="104"/>
      <c r="D1058" s="104"/>
      <c r="E1058" s="105">
        <v>3</v>
      </c>
      <c r="F1058" s="106">
        <v>52893.94</v>
      </c>
      <c r="G1058" s="106">
        <v>634727.28</v>
      </c>
      <c r="H1058" s="107">
        <v>42321.84</v>
      </c>
      <c r="I1058" s="107">
        <v>8815.6566666666658</v>
      </c>
      <c r="J1058" s="107">
        <v>88156.566666666666</v>
      </c>
      <c r="K1058" s="108">
        <v>72993.637199999997</v>
      </c>
      <c r="L1058" s="107">
        <v>19041.8184</v>
      </c>
      <c r="M1058" s="107">
        <v>12694.545599999999</v>
      </c>
      <c r="N1058" s="107">
        <v>38083.6368</v>
      </c>
      <c r="O1058" s="107">
        <v>45700.364159999997</v>
      </c>
      <c r="P1058" s="109">
        <v>962535.34549333318</v>
      </c>
      <c r="Q1058" s="107"/>
      <c r="R1058" s="107">
        <v>12494.99</v>
      </c>
      <c r="S1058" s="107">
        <v>23712</v>
      </c>
      <c r="T1058" s="110">
        <v>36206.99</v>
      </c>
      <c r="U1058" s="110">
        <v>998742.33549333317</v>
      </c>
    </row>
    <row r="1059" spans="1:21" x14ac:dyDescent="0.2">
      <c r="A1059" s="103" t="s">
        <v>1107</v>
      </c>
      <c r="B1059" s="103" t="s">
        <v>678</v>
      </c>
      <c r="C1059" s="104"/>
      <c r="D1059" s="104"/>
      <c r="E1059" s="105">
        <v>1</v>
      </c>
      <c r="F1059" s="106">
        <v>16924.66</v>
      </c>
      <c r="G1059" s="106">
        <v>203095.91999999998</v>
      </c>
      <c r="H1059" s="107">
        <v>11542.32</v>
      </c>
      <c r="I1059" s="107">
        <v>2820.7766666666666</v>
      </c>
      <c r="J1059" s="107">
        <v>28207.766666666663</v>
      </c>
      <c r="K1059" s="108">
        <v>23356.0308</v>
      </c>
      <c r="L1059" s="107">
        <v>6092.8775999999989</v>
      </c>
      <c r="M1059" s="107">
        <v>4061.9183999999996</v>
      </c>
      <c r="N1059" s="107">
        <v>12185.755199999998</v>
      </c>
      <c r="O1059" s="107">
        <v>14622.906239999998</v>
      </c>
      <c r="P1059" s="109">
        <v>305986.27157333336</v>
      </c>
      <c r="Q1059" s="107"/>
      <c r="R1059" s="107">
        <v>26446.97</v>
      </c>
      <c r="S1059" s="107">
        <v>71136</v>
      </c>
      <c r="T1059" s="110">
        <v>97582.97</v>
      </c>
      <c r="U1059" s="110">
        <v>403569.24157333339</v>
      </c>
    </row>
    <row r="1060" spans="1:21" x14ac:dyDescent="0.2">
      <c r="A1060" s="103" t="s">
        <v>1061</v>
      </c>
      <c r="B1060" s="103" t="s">
        <v>678</v>
      </c>
      <c r="C1060" s="104"/>
      <c r="D1060" s="104"/>
      <c r="E1060" s="105">
        <v>5</v>
      </c>
      <c r="F1060" s="106">
        <v>89827.26</v>
      </c>
      <c r="G1060" s="106">
        <v>1077927.1200000001</v>
      </c>
      <c r="H1060" s="107">
        <v>115423.2</v>
      </c>
      <c r="I1060" s="107">
        <v>14971.210000000001</v>
      </c>
      <c r="J1060" s="107">
        <v>149712.1</v>
      </c>
      <c r="K1060" s="108">
        <v>123961.6188</v>
      </c>
      <c r="L1060" s="107">
        <v>32337.813600000001</v>
      </c>
      <c r="M1060" s="107">
        <v>21558.542400000002</v>
      </c>
      <c r="N1060" s="107">
        <v>64675.627200000003</v>
      </c>
      <c r="O1060" s="107">
        <v>77610.752639999992</v>
      </c>
      <c r="P1060" s="109">
        <v>1678177.9846400002</v>
      </c>
      <c r="Q1060" s="107"/>
      <c r="R1060" s="107">
        <v>8462.33</v>
      </c>
      <c r="S1060" s="107">
        <v>23712</v>
      </c>
      <c r="T1060" s="110">
        <v>32174.33</v>
      </c>
      <c r="U1060" s="110">
        <v>1710352.3146400002</v>
      </c>
    </row>
    <row r="1061" spans="1:21" x14ac:dyDescent="0.2">
      <c r="A1061" s="103" t="s">
        <v>1062</v>
      </c>
      <c r="B1061" s="103" t="s">
        <v>678</v>
      </c>
      <c r="C1061" s="104"/>
      <c r="D1061" s="104"/>
      <c r="E1061" s="105">
        <v>2</v>
      </c>
      <c r="F1061" s="106">
        <v>14677.05</v>
      </c>
      <c r="G1061" s="106">
        <v>176124.59999999998</v>
      </c>
      <c r="H1061" s="107">
        <v>23084.639999999999</v>
      </c>
      <c r="I1061" s="107">
        <v>2446.1749999999997</v>
      </c>
      <c r="J1061" s="107">
        <v>24461.749999999996</v>
      </c>
      <c r="K1061" s="108">
        <v>20254.328999999998</v>
      </c>
      <c r="L1061" s="107">
        <v>5283.7379999999994</v>
      </c>
      <c r="M1061" s="107">
        <v>3522.4919999999997</v>
      </c>
      <c r="N1061" s="107">
        <v>10567.475999999999</v>
      </c>
      <c r="O1061" s="107">
        <v>12680.971199999998</v>
      </c>
      <c r="P1061" s="109">
        <v>278426.17119999998</v>
      </c>
      <c r="Q1061" s="107"/>
      <c r="R1061" s="107">
        <v>44913.63</v>
      </c>
      <c r="S1061" s="107">
        <v>72960</v>
      </c>
      <c r="T1061" s="110">
        <v>117873.63</v>
      </c>
      <c r="U1061" s="110">
        <v>396299.80119999999</v>
      </c>
    </row>
    <row r="1062" spans="1:21" x14ac:dyDescent="0.2">
      <c r="A1062" s="103" t="s">
        <v>1063</v>
      </c>
      <c r="B1062" s="103" t="s">
        <v>678</v>
      </c>
      <c r="C1062" s="104"/>
      <c r="D1062" s="104"/>
      <c r="E1062" s="105">
        <v>2</v>
      </c>
      <c r="F1062" s="106">
        <v>31141.73</v>
      </c>
      <c r="G1062" s="106">
        <v>373700.76</v>
      </c>
      <c r="H1062" s="107">
        <v>50016.719999999994</v>
      </c>
      <c r="I1062" s="107">
        <v>5190.2883333333339</v>
      </c>
      <c r="J1062" s="107">
        <v>51902.883333333331</v>
      </c>
      <c r="K1062" s="108">
        <v>42975.587400000004</v>
      </c>
      <c r="L1062" s="107">
        <v>11211.022799999999</v>
      </c>
      <c r="M1062" s="107">
        <v>7474.0151999999998</v>
      </c>
      <c r="N1062" s="107">
        <v>22422.045599999998</v>
      </c>
      <c r="O1062" s="107">
        <v>26906.454720000002</v>
      </c>
      <c r="P1062" s="109">
        <v>591799.77738666662</v>
      </c>
      <c r="Q1062" s="107"/>
      <c r="R1062" s="107">
        <v>7338.5249999999996</v>
      </c>
      <c r="S1062" s="107">
        <v>18240</v>
      </c>
      <c r="T1062" s="110">
        <v>25578.525000000001</v>
      </c>
      <c r="U1062" s="110">
        <v>617378.30238666665</v>
      </c>
    </row>
    <row r="1063" spans="1:21" x14ac:dyDescent="0.2">
      <c r="A1063" s="103" t="s">
        <v>1064</v>
      </c>
      <c r="B1063" s="103" t="s">
        <v>678</v>
      </c>
      <c r="C1063" s="104"/>
      <c r="D1063" s="104"/>
      <c r="E1063" s="105">
        <v>2</v>
      </c>
      <c r="F1063" s="106">
        <v>47441.5</v>
      </c>
      <c r="G1063" s="106">
        <v>569298</v>
      </c>
      <c r="H1063" s="107">
        <v>53864.159999999989</v>
      </c>
      <c r="I1063" s="107">
        <v>7906.9166666666679</v>
      </c>
      <c r="J1063" s="107">
        <v>79069.166666666672</v>
      </c>
      <c r="K1063" s="108">
        <v>65469.270000000004</v>
      </c>
      <c r="L1063" s="107">
        <v>17078.940000000002</v>
      </c>
      <c r="M1063" s="107">
        <v>11385.96</v>
      </c>
      <c r="N1063" s="107">
        <v>34157.880000000005</v>
      </c>
      <c r="O1063" s="107">
        <v>40989.455999999998</v>
      </c>
      <c r="P1063" s="109">
        <v>879219.74933333334</v>
      </c>
      <c r="Q1063" s="107"/>
      <c r="R1063" s="107">
        <v>15570.865</v>
      </c>
      <c r="S1063" s="107">
        <v>36480</v>
      </c>
      <c r="T1063" s="110">
        <v>52050.864999999998</v>
      </c>
      <c r="U1063" s="110">
        <v>931270.61433333333</v>
      </c>
    </row>
    <row r="1064" spans="1:21" x14ac:dyDescent="0.2">
      <c r="A1064" s="103" t="s">
        <v>1119</v>
      </c>
      <c r="B1064" s="103" t="s">
        <v>678</v>
      </c>
      <c r="C1064" s="104"/>
      <c r="D1064" s="104"/>
      <c r="E1064" s="105">
        <v>1</v>
      </c>
      <c r="F1064" s="106">
        <v>17810.900000000001</v>
      </c>
      <c r="G1064" s="106">
        <v>213730.80000000002</v>
      </c>
      <c r="H1064" s="107">
        <v>0</v>
      </c>
      <c r="I1064" s="107">
        <v>2968.4833333333336</v>
      </c>
      <c r="J1064" s="107">
        <v>29684.833333333336</v>
      </c>
      <c r="K1064" s="108">
        <v>24579.042000000001</v>
      </c>
      <c r="L1064" s="107">
        <v>6411.924</v>
      </c>
      <c r="M1064" s="107">
        <v>4274.616</v>
      </c>
      <c r="N1064" s="107">
        <v>12823.848</v>
      </c>
      <c r="O1064" s="107">
        <v>15388.6176</v>
      </c>
      <c r="P1064" s="109">
        <v>309862.16426666669</v>
      </c>
      <c r="Q1064" s="107"/>
      <c r="R1064" s="107">
        <v>23720.75</v>
      </c>
      <c r="S1064" s="107">
        <v>47424</v>
      </c>
      <c r="T1064" s="110">
        <v>71144.75</v>
      </c>
      <c r="U1064" s="110">
        <v>381006.91426666669</v>
      </c>
    </row>
    <row r="1065" spans="1:21" x14ac:dyDescent="0.2">
      <c r="A1065" s="103" t="s">
        <v>1041</v>
      </c>
      <c r="B1065" s="103" t="s">
        <v>678</v>
      </c>
      <c r="C1065" s="104"/>
      <c r="D1065" s="104"/>
      <c r="E1065" s="105">
        <v>3</v>
      </c>
      <c r="F1065" s="106">
        <v>53234.979999999996</v>
      </c>
      <c r="G1065" s="106">
        <v>638819.76</v>
      </c>
      <c r="H1065" s="107">
        <v>53864.160000000003</v>
      </c>
      <c r="I1065" s="107">
        <v>8872.496666666666</v>
      </c>
      <c r="J1065" s="107">
        <v>88724.966666666674</v>
      </c>
      <c r="K1065" s="108">
        <v>73464.272400000002</v>
      </c>
      <c r="L1065" s="107">
        <v>19164.592799999999</v>
      </c>
      <c r="M1065" s="107">
        <v>12776.395200000001</v>
      </c>
      <c r="N1065" s="107">
        <v>38329.185599999997</v>
      </c>
      <c r="O1065" s="107">
        <v>45995.022719999994</v>
      </c>
      <c r="P1065" s="109">
        <v>980010.85205333342</v>
      </c>
      <c r="Q1065" s="107"/>
      <c r="R1065" s="107">
        <v>8905.4500000000007</v>
      </c>
      <c r="S1065" s="107">
        <v>23712</v>
      </c>
      <c r="T1065" s="110">
        <v>32617.45</v>
      </c>
      <c r="U1065" s="110">
        <v>1012628.3020533334</v>
      </c>
    </row>
    <row r="1066" spans="1:21" x14ac:dyDescent="0.2">
      <c r="A1066" s="103" t="s">
        <v>1160</v>
      </c>
      <c r="B1066" s="103" t="s">
        <v>678</v>
      </c>
      <c r="C1066" s="104"/>
      <c r="D1066" s="104"/>
      <c r="E1066" s="105">
        <v>1</v>
      </c>
      <c r="F1066" s="106">
        <v>17912.5</v>
      </c>
      <c r="G1066" s="106">
        <v>214950</v>
      </c>
      <c r="H1066" s="107">
        <v>0</v>
      </c>
      <c r="I1066" s="107">
        <v>2985.416666666667</v>
      </c>
      <c r="J1066" s="107">
        <v>29854.166666666668</v>
      </c>
      <c r="K1066" s="108">
        <v>24719.25</v>
      </c>
      <c r="L1066" s="107">
        <v>6448.5</v>
      </c>
      <c r="M1066" s="107">
        <v>4299</v>
      </c>
      <c r="N1066" s="107">
        <v>12897</v>
      </c>
      <c r="O1066" s="107">
        <v>15476.4</v>
      </c>
      <c r="P1066" s="109">
        <v>311629.73333333334</v>
      </c>
      <c r="Q1066" s="107"/>
      <c r="R1066" s="107">
        <v>26617.489999999998</v>
      </c>
      <c r="S1066" s="107">
        <v>71136</v>
      </c>
      <c r="T1066" s="110">
        <v>97753.489999999991</v>
      </c>
      <c r="U1066" s="110">
        <v>409383.22333333333</v>
      </c>
    </row>
    <row r="1067" spans="1:21" x14ac:dyDescent="0.2">
      <c r="A1067" s="103" t="s">
        <v>1181</v>
      </c>
      <c r="B1067" s="103" t="s">
        <v>678</v>
      </c>
      <c r="C1067" s="104"/>
      <c r="D1067" s="104"/>
      <c r="E1067" s="105">
        <v>10</v>
      </c>
      <c r="F1067" s="106">
        <v>169430</v>
      </c>
      <c r="G1067" s="106">
        <v>2033160</v>
      </c>
      <c r="H1067" s="107">
        <v>165439.92000000001</v>
      </c>
      <c r="I1067" s="107">
        <v>28238.333333333328</v>
      </c>
      <c r="J1067" s="107">
        <v>282383.33333333337</v>
      </c>
      <c r="K1067" s="108">
        <v>233813.40000000002</v>
      </c>
      <c r="L1067" s="107">
        <v>60994.799999999988</v>
      </c>
      <c r="M1067" s="107">
        <v>40663.200000000004</v>
      </c>
      <c r="N1067" s="107">
        <v>121989.59999999998</v>
      </c>
      <c r="O1067" s="107">
        <v>146387.51999999996</v>
      </c>
      <c r="P1067" s="109">
        <v>3113070.1066666669</v>
      </c>
      <c r="Q1067" s="107"/>
      <c r="R1067" s="107">
        <v>8956.25</v>
      </c>
      <c r="S1067" s="107">
        <v>23712</v>
      </c>
      <c r="T1067" s="110">
        <v>32668.25</v>
      </c>
      <c r="U1067" s="110">
        <v>3145738.3566666669</v>
      </c>
    </row>
    <row r="1068" spans="1:21" ht="22.5" x14ac:dyDescent="0.2">
      <c r="A1068" s="103" t="s">
        <v>1042</v>
      </c>
      <c r="B1068" s="103" t="s">
        <v>641</v>
      </c>
      <c r="C1068" s="104"/>
      <c r="D1068" s="104"/>
      <c r="E1068" s="105">
        <v>2</v>
      </c>
      <c r="F1068" s="106">
        <v>40129.040000000001</v>
      </c>
      <c r="G1068" s="106">
        <v>481548.48</v>
      </c>
      <c r="H1068" s="107">
        <v>19237.199999999997</v>
      </c>
      <c r="I1068" s="107">
        <v>6688.1733333333332</v>
      </c>
      <c r="J1068" s="107">
        <v>66881.733333333337</v>
      </c>
      <c r="K1068" s="108">
        <v>55378.075200000007</v>
      </c>
      <c r="L1068" s="107">
        <v>14446.454399999999</v>
      </c>
      <c r="M1068" s="107">
        <v>9630.9696000000004</v>
      </c>
      <c r="N1068" s="107">
        <v>28892.908799999997</v>
      </c>
      <c r="O1068" s="107">
        <v>34671.490559999998</v>
      </c>
      <c r="P1068" s="109">
        <v>717375.48522666655</v>
      </c>
      <c r="Q1068" s="107"/>
      <c r="R1068" s="107">
        <v>1121723.8750000005</v>
      </c>
      <c r="S1068" s="107">
        <v>2773620</v>
      </c>
      <c r="T1068" s="110">
        <v>3895343.8750000005</v>
      </c>
      <c r="U1068" s="110">
        <v>4612719.3602266666</v>
      </c>
    </row>
    <row r="1069" spans="1:21" ht="22.5" x14ac:dyDescent="0.2">
      <c r="A1069" s="103" t="s">
        <v>1121</v>
      </c>
      <c r="B1069" s="103" t="s">
        <v>641</v>
      </c>
      <c r="C1069" s="104"/>
      <c r="D1069" s="104"/>
      <c r="E1069" s="105">
        <v>2</v>
      </c>
      <c r="F1069" s="106">
        <v>38569.9</v>
      </c>
      <c r="G1069" s="106">
        <v>462838.80000000005</v>
      </c>
      <c r="H1069" s="107">
        <v>26932.079999999994</v>
      </c>
      <c r="I1069" s="107">
        <v>6428.3166666666675</v>
      </c>
      <c r="J1069" s="107">
        <v>64283.166666666679</v>
      </c>
      <c r="K1069" s="108">
        <v>53226.462000000007</v>
      </c>
      <c r="L1069" s="107">
        <v>13885.164000000001</v>
      </c>
      <c r="M1069" s="107">
        <v>9256.7760000000017</v>
      </c>
      <c r="N1069" s="107">
        <v>27770.328000000001</v>
      </c>
      <c r="O1069" s="107">
        <v>33324.393600000003</v>
      </c>
      <c r="P1069" s="109">
        <v>697945.48693333333</v>
      </c>
      <c r="Q1069" s="107"/>
      <c r="R1069" s="107">
        <v>20064.52</v>
      </c>
      <c r="S1069" s="107">
        <v>47424</v>
      </c>
      <c r="T1069" s="110">
        <v>67488.52</v>
      </c>
      <c r="U1069" s="110">
        <v>765434.00693333335</v>
      </c>
    </row>
    <row r="1070" spans="1:21" ht="22.5" x14ac:dyDescent="0.2">
      <c r="A1070" s="103" t="s">
        <v>1043</v>
      </c>
      <c r="B1070" s="103" t="s">
        <v>641</v>
      </c>
      <c r="C1070" s="104"/>
      <c r="D1070" s="104"/>
      <c r="E1070" s="105">
        <v>4</v>
      </c>
      <c r="F1070" s="106">
        <v>73342.740000000005</v>
      </c>
      <c r="G1070" s="106">
        <v>880112.88</v>
      </c>
      <c r="H1070" s="107">
        <v>80796.239999999991</v>
      </c>
      <c r="I1070" s="107">
        <v>12223.79</v>
      </c>
      <c r="J1070" s="107">
        <v>122237.9</v>
      </c>
      <c r="K1070" s="108">
        <v>101212.98120000001</v>
      </c>
      <c r="L1070" s="107">
        <v>26403.386399999999</v>
      </c>
      <c r="M1070" s="107">
        <v>17602.257600000001</v>
      </c>
      <c r="N1070" s="107">
        <v>52806.772799999999</v>
      </c>
      <c r="O1070" s="107">
        <v>63368.127359999999</v>
      </c>
      <c r="P1070" s="109">
        <v>1356764.3353599999</v>
      </c>
      <c r="Q1070" s="107"/>
      <c r="R1070" s="107">
        <v>19284.95</v>
      </c>
      <c r="S1070" s="107">
        <v>47424</v>
      </c>
      <c r="T1070" s="110">
        <v>66708.95</v>
      </c>
      <c r="U1070" s="110">
        <v>1423473.2853599999</v>
      </c>
    </row>
    <row r="1071" spans="1:21" ht="22.5" x14ac:dyDescent="0.2">
      <c r="A1071" s="103" t="s">
        <v>1055</v>
      </c>
      <c r="B1071" s="103" t="s">
        <v>641</v>
      </c>
      <c r="C1071" s="104"/>
      <c r="D1071" s="104"/>
      <c r="E1071" s="105">
        <v>4</v>
      </c>
      <c r="F1071" s="106">
        <v>74717.760000000009</v>
      </c>
      <c r="G1071" s="106">
        <v>896613.12</v>
      </c>
      <c r="H1071" s="107">
        <v>80796.239999999991</v>
      </c>
      <c r="I1071" s="107">
        <v>12452.960000000001</v>
      </c>
      <c r="J1071" s="107">
        <v>124529.60000000001</v>
      </c>
      <c r="K1071" s="108">
        <v>103110.50880000001</v>
      </c>
      <c r="L1071" s="107">
        <v>26898.393599999999</v>
      </c>
      <c r="M1071" s="107">
        <v>17932.2624</v>
      </c>
      <c r="N1071" s="107">
        <v>53796.787199999999</v>
      </c>
      <c r="O1071" s="107">
        <v>64556.144639999999</v>
      </c>
      <c r="P1071" s="109">
        <v>1380686.0166399998</v>
      </c>
      <c r="Q1071" s="107"/>
      <c r="R1071" s="107">
        <v>36671.370000000003</v>
      </c>
      <c r="S1071" s="107">
        <v>94848</v>
      </c>
      <c r="T1071" s="110">
        <v>131519.37</v>
      </c>
      <c r="U1071" s="110">
        <v>1512205.3866399997</v>
      </c>
    </row>
    <row r="1072" spans="1:21" ht="22.5" x14ac:dyDescent="0.2">
      <c r="A1072" s="103" t="s">
        <v>1172</v>
      </c>
      <c r="B1072" s="103" t="s">
        <v>641</v>
      </c>
      <c r="C1072" s="104"/>
      <c r="D1072" s="104"/>
      <c r="E1072" s="105">
        <v>1</v>
      </c>
      <c r="F1072" s="106">
        <v>18280</v>
      </c>
      <c r="G1072" s="106">
        <v>219360</v>
      </c>
      <c r="H1072" s="107">
        <v>26932.079999999994</v>
      </c>
      <c r="I1072" s="107">
        <v>3046.666666666667</v>
      </c>
      <c r="J1072" s="107">
        <v>30466.666666666668</v>
      </c>
      <c r="K1072" s="108">
        <v>25226.400000000001</v>
      </c>
      <c r="L1072" s="107">
        <v>6580.8</v>
      </c>
      <c r="M1072" s="107">
        <v>4387.2</v>
      </c>
      <c r="N1072" s="107">
        <v>13161.6</v>
      </c>
      <c r="O1072" s="107">
        <v>15793.919999999998</v>
      </c>
      <c r="P1072" s="109">
        <v>344955.33333333331</v>
      </c>
      <c r="Q1072" s="107"/>
      <c r="R1072" s="107">
        <v>37358.880000000005</v>
      </c>
      <c r="S1072" s="107">
        <v>94848</v>
      </c>
      <c r="T1072" s="110">
        <v>132206.88</v>
      </c>
      <c r="U1072" s="110">
        <v>477162.21333333332</v>
      </c>
    </row>
    <row r="1073" spans="1:21" ht="22.5" x14ac:dyDescent="0.2">
      <c r="A1073" s="103" t="s">
        <v>1146</v>
      </c>
      <c r="B1073" s="103" t="s">
        <v>641</v>
      </c>
      <c r="C1073" s="104"/>
      <c r="D1073" s="104"/>
      <c r="E1073" s="105">
        <v>1</v>
      </c>
      <c r="F1073" s="106">
        <v>17149.36</v>
      </c>
      <c r="G1073" s="106">
        <v>205792.32</v>
      </c>
      <c r="H1073" s="107">
        <v>0</v>
      </c>
      <c r="I1073" s="107">
        <v>2858.2266666666674</v>
      </c>
      <c r="J1073" s="107">
        <v>28582.26666666667</v>
      </c>
      <c r="K1073" s="108">
        <v>23666.116800000003</v>
      </c>
      <c r="L1073" s="107">
        <v>6173.7695999999996</v>
      </c>
      <c r="M1073" s="107">
        <v>4115.8464000000004</v>
      </c>
      <c r="N1073" s="107">
        <v>12347.539199999999</v>
      </c>
      <c r="O1073" s="107">
        <v>14817.047039999999</v>
      </c>
      <c r="P1073" s="109">
        <v>298353.13237333327</v>
      </c>
      <c r="Q1073" s="107"/>
      <c r="R1073" s="107">
        <v>9140</v>
      </c>
      <c r="S1073" s="107">
        <v>23712</v>
      </c>
      <c r="T1073" s="110">
        <v>32852</v>
      </c>
      <c r="U1073" s="110">
        <v>331205.13237333327</v>
      </c>
    </row>
    <row r="1074" spans="1:21" ht="22.5" x14ac:dyDescent="0.2">
      <c r="A1074" s="103" t="s">
        <v>1066</v>
      </c>
      <c r="B1074" s="103" t="s">
        <v>641</v>
      </c>
      <c r="C1074" s="104"/>
      <c r="D1074" s="104"/>
      <c r="E1074" s="105">
        <v>1</v>
      </c>
      <c r="F1074" s="106">
        <v>18268.68</v>
      </c>
      <c r="G1074" s="106">
        <v>219224.16</v>
      </c>
      <c r="H1074" s="107">
        <v>26932.079999999994</v>
      </c>
      <c r="I1074" s="107">
        <v>3044.78</v>
      </c>
      <c r="J1074" s="107">
        <v>30447.8</v>
      </c>
      <c r="K1074" s="108">
        <v>25210.778400000003</v>
      </c>
      <c r="L1074" s="107">
        <v>6576.7248</v>
      </c>
      <c r="M1074" s="107">
        <v>4384.4832000000006</v>
      </c>
      <c r="N1074" s="107">
        <v>13153.4496</v>
      </c>
      <c r="O1074" s="107">
        <v>15784.139519999999</v>
      </c>
      <c r="P1074" s="109">
        <v>344758.39552000008</v>
      </c>
      <c r="Q1074" s="107"/>
      <c r="R1074" s="107">
        <v>8574.68</v>
      </c>
      <c r="S1074" s="107">
        <v>23712</v>
      </c>
      <c r="T1074" s="110">
        <v>32286.68</v>
      </c>
      <c r="U1074" s="110">
        <v>377045.07552000007</v>
      </c>
    </row>
    <row r="1075" spans="1:21" ht="22.5" x14ac:dyDescent="0.2">
      <c r="A1075" s="103" t="s">
        <v>1059</v>
      </c>
      <c r="B1075" s="103" t="s">
        <v>641</v>
      </c>
      <c r="C1075" s="104"/>
      <c r="D1075" s="104"/>
      <c r="E1075" s="105">
        <v>2</v>
      </c>
      <c r="F1075" s="106">
        <v>36275.760000000002</v>
      </c>
      <c r="G1075" s="106">
        <v>435309.12</v>
      </c>
      <c r="H1075" s="107">
        <v>0</v>
      </c>
      <c r="I1075" s="107">
        <v>6045.9600000000009</v>
      </c>
      <c r="J1075" s="107">
        <v>60459.6</v>
      </c>
      <c r="K1075" s="108">
        <v>50060.548800000004</v>
      </c>
      <c r="L1075" s="107">
        <v>13059.273599999999</v>
      </c>
      <c r="M1075" s="107">
        <v>8706.1823999999997</v>
      </c>
      <c r="N1075" s="107">
        <v>26118.547199999997</v>
      </c>
      <c r="O1075" s="107">
        <v>31342.256639999996</v>
      </c>
      <c r="P1075" s="109">
        <v>631101.48864000011</v>
      </c>
      <c r="Q1075" s="107"/>
      <c r="R1075" s="107">
        <v>9134.34</v>
      </c>
      <c r="S1075" s="107">
        <v>23712</v>
      </c>
      <c r="T1075" s="110">
        <v>32846.339999999997</v>
      </c>
      <c r="U1075" s="110">
        <v>663947.82864000008</v>
      </c>
    </row>
    <row r="1076" spans="1:21" ht="22.5" x14ac:dyDescent="0.2">
      <c r="A1076" s="103" t="s">
        <v>1162</v>
      </c>
      <c r="B1076" s="103" t="s">
        <v>641</v>
      </c>
      <c r="C1076" s="104"/>
      <c r="D1076" s="104"/>
      <c r="E1076" s="105">
        <v>2</v>
      </c>
      <c r="F1076" s="106">
        <v>34849</v>
      </c>
      <c r="G1076" s="106">
        <v>418188</v>
      </c>
      <c r="H1076" s="107">
        <v>11542.32</v>
      </c>
      <c r="I1076" s="107">
        <v>5808.1666666666679</v>
      </c>
      <c r="J1076" s="107">
        <v>58081.666666666672</v>
      </c>
      <c r="K1076" s="108">
        <v>48091.62</v>
      </c>
      <c r="L1076" s="107">
        <v>12545.64</v>
      </c>
      <c r="M1076" s="107">
        <v>8363.76</v>
      </c>
      <c r="N1076" s="107">
        <v>25091.279999999999</v>
      </c>
      <c r="O1076" s="107">
        <v>30109.535999999996</v>
      </c>
      <c r="P1076" s="109">
        <v>617821.98933333345</v>
      </c>
      <c r="Q1076" s="107"/>
      <c r="R1076" s="107">
        <v>18137.88</v>
      </c>
      <c r="S1076" s="107">
        <v>47424</v>
      </c>
      <c r="T1076" s="110">
        <v>65561.88</v>
      </c>
      <c r="U1076" s="110">
        <v>683383.86933333345</v>
      </c>
    </row>
    <row r="1077" spans="1:21" ht="22.5" x14ac:dyDescent="0.2">
      <c r="A1077" s="103" t="s">
        <v>1169</v>
      </c>
      <c r="B1077" s="103" t="s">
        <v>641</v>
      </c>
      <c r="C1077" s="104"/>
      <c r="D1077" s="104"/>
      <c r="E1077" s="105">
        <v>1</v>
      </c>
      <c r="F1077" s="106">
        <v>17424.5</v>
      </c>
      <c r="G1077" s="106">
        <v>209094</v>
      </c>
      <c r="H1077" s="107">
        <v>0</v>
      </c>
      <c r="I1077" s="107">
        <v>2904.0833333333339</v>
      </c>
      <c r="J1077" s="107">
        <v>29040.833333333336</v>
      </c>
      <c r="K1077" s="108">
        <v>24045.81</v>
      </c>
      <c r="L1077" s="107">
        <v>6272.82</v>
      </c>
      <c r="M1077" s="107">
        <v>4181.88</v>
      </c>
      <c r="N1077" s="107">
        <v>12545.64</v>
      </c>
      <c r="O1077" s="107">
        <v>15054.767999999998</v>
      </c>
      <c r="P1077" s="109">
        <v>303139.83466666669</v>
      </c>
      <c r="Q1077" s="107"/>
      <c r="R1077" s="107">
        <v>17424.5</v>
      </c>
      <c r="S1077" s="107">
        <v>47424</v>
      </c>
      <c r="T1077" s="110">
        <v>64848.5</v>
      </c>
      <c r="U1077" s="110">
        <v>367988.33466666669</v>
      </c>
    </row>
    <row r="1078" spans="1:21" ht="22.5" x14ac:dyDescent="0.2">
      <c r="A1078" s="103" t="s">
        <v>1038</v>
      </c>
      <c r="B1078" s="103" t="s">
        <v>641</v>
      </c>
      <c r="C1078" s="104"/>
      <c r="D1078" s="104"/>
      <c r="E1078" s="105">
        <v>1</v>
      </c>
      <c r="F1078" s="106">
        <v>68144.7</v>
      </c>
      <c r="G1078" s="106">
        <v>817736.39999999991</v>
      </c>
      <c r="H1078" s="107">
        <v>0</v>
      </c>
      <c r="I1078" s="107">
        <v>11357.449999999999</v>
      </c>
      <c r="J1078" s="107">
        <v>113574.49999999999</v>
      </c>
      <c r="K1078" s="108">
        <v>94039.685999999987</v>
      </c>
      <c r="L1078" s="107">
        <v>24532.091999999997</v>
      </c>
      <c r="M1078" s="107">
        <v>16354.727999999999</v>
      </c>
      <c r="N1078" s="107">
        <v>49064.183999999994</v>
      </c>
      <c r="O1078" s="107">
        <v>58877.020799999991</v>
      </c>
      <c r="P1078" s="109">
        <v>1185536.0607999996</v>
      </c>
      <c r="Q1078" s="107"/>
      <c r="R1078" s="107">
        <v>8712.25</v>
      </c>
      <c r="S1078" s="107">
        <v>23712</v>
      </c>
      <c r="T1078" s="110">
        <v>32424.25</v>
      </c>
      <c r="U1078" s="110">
        <v>1217960.3107999996</v>
      </c>
    </row>
    <row r="1079" spans="1:21" ht="22.5" x14ac:dyDescent="0.2">
      <c r="A1079" s="103" t="s">
        <v>1269</v>
      </c>
      <c r="B1079" s="103" t="s">
        <v>641</v>
      </c>
      <c r="C1079" s="104"/>
      <c r="D1079" s="104"/>
      <c r="E1079" s="105">
        <v>1</v>
      </c>
      <c r="F1079" s="106">
        <v>10800</v>
      </c>
      <c r="G1079" s="106">
        <v>129600</v>
      </c>
      <c r="H1079" s="107">
        <v>19237.199999999997</v>
      </c>
      <c r="I1079" s="107">
        <v>1800</v>
      </c>
      <c r="J1079" s="107">
        <v>18000</v>
      </c>
      <c r="K1079" s="108">
        <v>14904</v>
      </c>
      <c r="L1079" s="107">
        <v>3888</v>
      </c>
      <c r="M1079" s="107">
        <v>2592</v>
      </c>
      <c r="N1079" s="107">
        <v>7776</v>
      </c>
      <c r="O1079" s="107">
        <v>9331.1999999999989</v>
      </c>
      <c r="P1079" s="109">
        <v>207128.40000000002</v>
      </c>
      <c r="Q1079" s="107"/>
      <c r="R1079" s="107">
        <v>0</v>
      </c>
      <c r="S1079" s="107">
        <v>0</v>
      </c>
      <c r="T1079" s="110">
        <v>0</v>
      </c>
      <c r="U1079" s="110">
        <v>207128.40000000002</v>
      </c>
    </row>
    <row r="1080" spans="1:21" ht="22.5" x14ac:dyDescent="0.2">
      <c r="A1080" s="103" t="s">
        <v>1300</v>
      </c>
      <c r="B1080" s="103" t="s">
        <v>641</v>
      </c>
      <c r="C1080" s="104"/>
      <c r="D1080" s="104"/>
      <c r="E1080" s="105">
        <v>1</v>
      </c>
      <c r="F1080" s="106">
        <v>0</v>
      </c>
      <c r="G1080" s="106">
        <v>0</v>
      </c>
      <c r="H1080" s="107">
        <v>0</v>
      </c>
      <c r="I1080" s="107">
        <v>0</v>
      </c>
      <c r="J1080" s="107">
        <v>0</v>
      </c>
      <c r="K1080" s="108">
        <v>0</v>
      </c>
      <c r="L1080" s="107">
        <v>0</v>
      </c>
      <c r="M1080" s="107">
        <v>0</v>
      </c>
      <c r="N1080" s="107">
        <v>0</v>
      </c>
      <c r="O1080" s="107">
        <v>0</v>
      </c>
      <c r="P1080" s="109">
        <v>0</v>
      </c>
      <c r="Q1080" s="107"/>
      <c r="R1080" s="107">
        <v>5400</v>
      </c>
      <c r="S1080" s="107">
        <v>18240</v>
      </c>
      <c r="T1080" s="110">
        <v>23640</v>
      </c>
      <c r="U1080" s="110">
        <v>23640</v>
      </c>
    </row>
    <row r="1081" spans="1:21" ht="22.5" x14ac:dyDescent="0.2">
      <c r="A1081" s="103" t="s">
        <v>1068</v>
      </c>
      <c r="B1081" s="103" t="s">
        <v>641</v>
      </c>
      <c r="C1081" s="104"/>
      <c r="D1081" s="104"/>
      <c r="E1081" s="105">
        <v>1</v>
      </c>
      <c r="F1081" s="106">
        <v>19490.990000000002</v>
      </c>
      <c r="G1081" s="106">
        <v>233891.88</v>
      </c>
      <c r="H1081" s="107">
        <v>0</v>
      </c>
      <c r="I1081" s="107">
        <v>3248.4983333333334</v>
      </c>
      <c r="J1081" s="107">
        <v>32484.983333333334</v>
      </c>
      <c r="K1081" s="108">
        <v>26897.566200000001</v>
      </c>
      <c r="L1081" s="107">
        <v>7016.7564000000002</v>
      </c>
      <c r="M1081" s="107">
        <v>4677.8375999999998</v>
      </c>
      <c r="N1081" s="107">
        <v>14033.5128</v>
      </c>
      <c r="O1081" s="107">
        <v>16840.215359999998</v>
      </c>
      <c r="P1081" s="109">
        <v>339091.25002666668</v>
      </c>
      <c r="Q1081" s="107"/>
      <c r="R1081" s="107">
        <v>0</v>
      </c>
      <c r="S1081" s="107">
        <v>0</v>
      </c>
      <c r="T1081" s="110">
        <v>0</v>
      </c>
      <c r="U1081" s="110">
        <v>339091.25002666668</v>
      </c>
    </row>
    <row r="1082" spans="1:21" ht="22.5" x14ac:dyDescent="0.2">
      <c r="A1082" s="103" t="s">
        <v>1080</v>
      </c>
      <c r="B1082" s="103" t="s">
        <v>641</v>
      </c>
      <c r="C1082" s="104"/>
      <c r="D1082" s="104"/>
      <c r="E1082" s="105">
        <v>1</v>
      </c>
      <c r="F1082" s="106">
        <v>29573.7</v>
      </c>
      <c r="G1082" s="106">
        <v>354884.4</v>
      </c>
      <c r="H1082" s="107">
        <v>23084.639999999999</v>
      </c>
      <c r="I1082" s="107">
        <v>4928.9500000000007</v>
      </c>
      <c r="J1082" s="107">
        <v>49289.500000000007</v>
      </c>
      <c r="K1082" s="108">
        <v>40811.706000000006</v>
      </c>
      <c r="L1082" s="107">
        <v>10646.532000000001</v>
      </c>
      <c r="M1082" s="107">
        <v>7097.688000000001</v>
      </c>
      <c r="N1082" s="107">
        <v>21293.064000000002</v>
      </c>
      <c r="O1082" s="107">
        <v>25551.676800000001</v>
      </c>
      <c r="P1082" s="109">
        <v>537588.15680000011</v>
      </c>
      <c r="Q1082" s="107"/>
      <c r="R1082" s="107">
        <v>9745.4950000000008</v>
      </c>
      <c r="S1082" s="107">
        <v>18240</v>
      </c>
      <c r="T1082" s="110">
        <v>27985.495000000003</v>
      </c>
      <c r="U1082" s="110">
        <v>565573.65180000011</v>
      </c>
    </row>
    <row r="1083" spans="1:21" ht="22.5" x14ac:dyDescent="0.2">
      <c r="A1083" s="103" t="s">
        <v>1148</v>
      </c>
      <c r="B1083" s="103" t="s">
        <v>641</v>
      </c>
      <c r="C1083" s="104"/>
      <c r="D1083" s="104"/>
      <c r="E1083" s="105">
        <v>1</v>
      </c>
      <c r="F1083" s="106">
        <v>25446.86</v>
      </c>
      <c r="G1083" s="106">
        <v>305362.32</v>
      </c>
      <c r="H1083" s="107">
        <v>23084.639999999999</v>
      </c>
      <c r="I1083" s="107">
        <v>4241.1433333333334</v>
      </c>
      <c r="J1083" s="107">
        <v>42411.433333333334</v>
      </c>
      <c r="K1083" s="108">
        <v>35116.666799999999</v>
      </c>
      <c r="L1083" s="107">
        <v>9160.8696</v>
      </c>
      <c r="M1083" s="107">
        <v>6107.2464</v>
      </c>
      <c r="N1083" s="107">
        <v>18321.7392</v>
      </c>
      <c r="O1083" s="107">
        <v>21986.087039999999</v>
      </c>
      <c r="P1083" s="109">
        <v>465792.14570666669</v>
      </c>
      <c r="Q1083" s="107"/>
      <c r="R1083" s="107">
        <v>14786.85</v>
      </c>
      <c r="S1083" s="107">
        <v>14640</v>
      </c>
      <c r="T1083" s="110">
        <v>29426.85</v>
      </c>
      <c r="U1083" s="110">
        <v>495218.99570666667</v>
      </c>
    </row>
    <row r="1084" spans="1:21" ht="22.5" x14ac:dyDescent="0.2">
      <c r="A1084" s="103" t="s">
        <v>1117</v>
      </c>
      <c r="B1084" s="103" t="s">
        <v>641</v>
      </c>
      <c r="C1084" s="104"/>
      <c r="D1084" s="104"/>
      <c r="E1084" s="105">
        <v>1</v>
      </c>
      <c r="F1084" s="106">
        <v>30987.74</v>
      </c>
      <c r="G1084" s="106">
        <v>371852.88</v>
      </c>
      <c r="H1084" s="107">
        <v>0</v>
      </c>
      <c r="I1084" s="107">
        <v>5164.6233333333339</v>
      </c>
      <c r="J1084" s="107">
        <v>51646.233333333337</v>
      </c>
      <c r="K1084" s="108">
        <v>42763.081200000001</v>
      </c>
      <c r="L1084" s="107">
        <v>11155.5864</v>
      </c>
      <c r="M1084" s="107">
        <v>7437.0576000000001</v>
      </c>
      <c r="N1084" s="107">
        <v>22311.1728</v>
      </c>
      <c r="O1084" s="107">
        <v>26773.407359999997</v>
      </c>
      <c r="P1084" s="109">
        <v>539104.04202666669</v>
      </c>
      <c r="Q1084" s="107"/>
      <c r="R1084" s="107">
        <v>12723.43</v>
      </c>
      <c r="S1084" s="107">
        <v>18240</v>
      </c>
      <c r="T1084" s="110">
        <v>30963.43</v>
      </c>
      <c r="U1084" s="110">
        <v>570067.47202666674</v>
      </c>
    </row>
    <row r="1085" spans="1:21" ht="22.5" x14ac:dyDescent="0.2">
      <c r="A1085" s="103" t="s">
        <v>1039</v>
      </c>
      <c r="B1085" s="103" t="s">
        <v>641</v>
      </c>
      <c r="C1085" s="104"/>
      <c r="D1085" s="104"/>
      <c r="E1085" s="105">
        <v>5</v>
      </c>
      <c r="F1085" s="106">
        <v>210870.9</v>
      </c>
      <c r="G1085" s="106">
        <v>2530450.8000000003</v>
      </c>
      <c r="H1085" s="107">
        <v>0</v>
      </c>
      <c r="I1085" s="107">
        <v>35145.15</v>
      </c>
      <c r="J1085" s="107">
        <v>351451.5</v>
      </c>
      <c r="K1085" s="108">
        <v>291001.84200000006</v>
      </c>
      <c r="L1085" s="107">
        <v>75913.524000000005</v>
      </c>
      <c r="M1085" s="107">
        <v>50609.016000000003</v>
      </c>
      <c r="N1085" s="107">
        <v>151827.04800000001</v>
      </c>
      <c r="O1085" s="107">
        <v>182192.45760000002</v>
      </c>
      <c r="P1085" s="109">
        <v>3668591.3376000002</v>
      </c>
      <c r="Q1085" s="107"/>
      <c r="R1085" s="107">
        <v>15493.87</v>
      </c>
      <c r="S1085" s="107">
        <v>14640</v>
      </c>
      <c r="T1085" s="110">
        <v>30133.870000000003</v>
      </c>
      <c r="U1085" s="110">
        <v>3698725.2076000003</v>
      </c>
    </row>
    <row r="1086" spans="1:21" ht="22.5" x14ac:dyDescent="0.2">
      <c r="A1086" s="103" t="s">
        <v>1040</v>
      </c>
      <c r="B1086" s="103" t="s">
        <v>641</v>
      </c>
      <c r="C1086" s="104"/>
      <c r="D1086" s="104"/>
      <c r="E1086" s="105">
        <v>7</v>
      </c>
      <c r="F1086" s="106">
        <v>213642.51999999996</v>
      </c>
      <c r="G1086" s="106">
        <v>2563710.2399999998</v>
      </c>
      <c r="H1086" s="107">
        <v>0</v>
      </c>
      <c r="I1086" s="107">
        <v>35607.086666666662</v>
      </c>
      <c r="J1086" s="107">
        <v>356070.86666666664</v>
      </c>
      <c r="K1086" s="108">
        <v>294826.6776</v>
      </c>
      <c r="L1086" s="107">
        <v>76911.307199999996</v>
      </c>
      <c r="M1086" s="107">
        <v>51274.204800000007</v>
      </c>
      <c r="N1086" s="107">
        <v>153822.61439999999</v>
      </c>
      <c r="O1086" s="107">
        <v>184587.13728</v>
      </c>
      <c r="P1086" s="109">
        <v>3716810.1346133328</v>
      </c>
      <c r="Q1086" s="107"/>
      <c r="R1086" s="107">
        <v>0</v>
      </c>
      <c r="S1086" s="107">
        <v>0</v>
      </c>
      <c r="T1086" s="110">
        <v>0</v>
      </c>
      <c r="U1086" s="110">
        <v>3716810.1346133328</v>
      </c>
    </row>
    <row r="1087" spans="1:21" ht="22.5" x14ac:dyDescent="0.2">
      <c r="A1087" s="103" t="s">
        <v>1072</v>
      </c>
      <c r="B1087" s="103" t="s">
        <v>641</v>
      </c>
      <c r="C1087" s="104"/>
      <c r="D1087" s="104"/>
      <c r="E1087" s="105">
        <v>1</v>
      </c>
      <c r="F1087" s="106">
        <v>26673.5</v>
      </c>
      <c r="G1087" s="106">
        <v>320082</v>
      </c>
      <c r="H1087" s="107">
        <v>23084.639999999999</v>
      </c>
      <c r="I1087" s="107">
        <v>4445.5833333333339</v>
      </c>
      <c r="J1087" s="107">
        <v>44455.833333333336</v>
      </c>
      <c r="K1087" s="108">
        <v>36809.43</v>
      </c>
      <c r="L1087" s="107">
        <v>9602.4599999999991</v>
      </c>
      <c r="M1087" s="107">
        <v>6401.64</v>
      </c>
      <c r="N1087" s="107">
        <v>19204.919999999998</v>
      </c>
      <c r="O1087" s="107">
        <v>23045.903999999999</v>
      </c>
      <c r="P1087" s="109">
        <v>487132.41066666663</v>
      </c>
      <c r="Q1087" s="107"/>
      <c r="R1087" s="107">
        <v>0</v>
      </c>
      <c r="S1087" s="107">
        <v>0</v>
      </c>
      <c r="T1087" s="110">
        <v>0</v>
      </c>
      <c r="U1087" s="110">
        <v>487132.41066666663</v>
      </c>
    </row>
    <row r="1088" spans="1:21" ht="22.5" x14ac:dyDescent="0.2">
      <c r="A1088" s="103" t="s">
        <v>1256</v>
      </c>
      <c r="B1088" s="103" t="s">
        <v>641</v>
      </c>
      <c r="C1088" s="104"/>
      <c r="D1088" s="104"/>
      <c r="E1088" s="105">
        <v>1</v>
      </c>
      <c r="F1088" s="106">
        <v>13282.96</v>
      </c>
      <c r="G1088" s="106">
        <v>159395.51999999999</v>
      </c>
      <c r="H1088" s="107">
        <v>23084.639999999999</v>
      </c>
      <c r="I1088" s="107">
        <v>2213.8266666666668</v>
      </c>
      <c r="J1088" s="107">
        <v>22138.266666666666</v>
      </c>
      <c r="K1088" s="108">
        <v>18330.484799999998</v>
      </c>
      <c r="L1088" s="107">
        <v>4781.8655999999992</v>
      </c>
      <c r="M1088" s="107">
        <v>3187.9103999999998</v>
      </c>
      <c r="N1088" s="107">
        <v>9563.7311999999984</v>
      </c>
      <c r="O1088" s="107">
        <v>11476.477439999999</v>
      </c>
      <c r="P1088" s="109">
        <v>254172.72277333328</v>
      </c>
      <c r="Q1088" s="107"/>
      <c r="R1088" s="107">
        <v>13336.75</v>
      </c>
      <c r="S1088" s="107">
        <v>23712</v>
      </c>
      <c r="T1088" s="110">
        <v>37048.75</v>
      </c>
      <c r="U1088" s="110">
        <v>291221.47277333331</v>
      </c>
    </row>
    <row r="1089" spans="1:21" ht="22.5" x14ac:dyDescent="0.2">
      <c r="A1089" s="103" t="s">
        <v>1051</v>
      </c>
      <c r="B1089" s="103" t="s">
        <v>641</v>
      </c>
      <c r="C1089" s="104"/>
      <c r="D1089" s="104"/>
      <c r="E1089" s="105">
        <v>4</v>
      </c>
      <c r="F1089" s="106">
        <v>72729.259999999995</v>
      </c>
      <c r="G1089" s="106">
        <v>872751.12</v>
      </c>
      <c r="H1089" s="107">
        <v>73101.36</v>
      </c>
      <c r="I1089" s="107">
        <v>12121.543333333333</v>
      </c>
      <c r="J1089" s="107">
        <v>121215.43333333332</v>
      </c>
      <c r="K1089" s="108">
        <v>100366.37880000001</v>
      </c>
      <c r="L1089" s="107">
        <v>26182.533600000002</v>
      </c>
      <c r="M1089" s="107">
        <v>17455.022399999998</v>
      </c>
      <c r="N1089" s="107">
        <v>52365.067200000005</v>
      </c>
      <c r="O1089" s="107">
        <v>62838.08064</v>
      </c>
      <c r="P1089" s="109">
        <v>1338396.5393066665</v>
      </c>
      <c r="Q1089" s="107"/>
      <c r="R1089" s="107">
        <v>6641.48</v>
      </c>
      <c r="S1089" s="107">
        <v>18240</v>
      </c>
      <c r="T1089" s="110">
        <v>24881.48</v>
      </c>
      <c r="U1089" s="110">
        <v>1363278.0193066665</v>
      </c>
    </row>
    <row r="1090" spans="1:21" ht="22.5" x14ac:dyDescent="0.2">
      <c r="A1090" s="103" t="s">
        <v>1063</v>
      </c>
      <c r="B1090" s="103" t="s">
        <v>641</v>
      </c>
      <c r="C1090" s="104"/>
      <c r="D1090" s="104"/>
      <c r="E1090" s="105">
        <v>5</v>
      </c>
      <c r="F1090" s="106">
        <v>40872.39</v>
      </c>
      <c r="G1090" s="106">
        <v>490468.68</v>
      </c>
      <c r="H1090" s="107">
        <v>84643.68</v>
      </c>
      <c r="I1090" s="107">
        <v>6812.0649999999987</v>
      </c>
      <c r="J1090" s="107">
        <v>68120.649999999994</v>
      </c>
      <c r="K1090" s="108">
        <v>56403.898199999996</v>
      </c>
      <c r="L1090" s="107">
        <v>14714.060399999998</v>
      </c>
      <c r="M1090" s="107">
        <v>9809.3736000000008</v>
      </c>
      <c r="N1090" s="107">
        <v>29428.120799999997</v>
      </c>
      <c r="O1090" s="107">
        <v>35313.744959999996</v>
      </c>
      <c r="P1090" s="109">
        <v>795714.27295999997</v>
      </c>
      <c r="Q1090" s="107"/>
      <c r="R1090" s="107">
        <v>36364.629999999997</v>
      </c>
      <c r="S1090" s="107">
        <v>96948</v>
      </c>
      <c r="T1090" s="110">
        <v>133312.63</v>
      </c>
      <c r="U1090" s="110">
        <v>929026.90295999998</v>
      </c>
    </row>
    <row r="1091" spans="1:21" ht="22.5" x14ac:dyDescent="0.2">
      <c r="A1091" s="103" t="s">
        <v>1064</v>
      </c>
      <c r="B1091" s="103" t="s">
        <v>641</v>
      </c>
      <c r="C1091" s="104"/>
      <c r="D1091" s="104"/>
      <c r="E1091" s="105">
        <v>4</v>
      </c>
      <c r="F1091" s="106">
        <v>78329.16</v>
      </c>
      <c r="G1091" s="106">
        <v>939949.92000000016</v>
      </c>
      <c r="H1091" s="107">
        <v>50016.719999999994</v>
      </c>
      <c r="I1091" s="107">
        <v>13054.86</v>
      </c>
      <c r="J1091" s="107">
        <v>130548.6</v>
      </c>
      <c r="K1091" s="108">
        <v>108094.2408</v>
      </c>
      <c r="L1091" s="107">
        <v>28198.497599999999</v>
      </c>
      <c r="M1091" s="107">
        <v>18798.9984</v>
      </c>
      <c r="N1091" s="107">
        <v>56396.995199999998</v>
      </c>
      <c r="O1091" s="107">
        <v>67676.394240000009</v>
      </c>
      <c r="P1091" s="109">
        <v>1412735.22624</v>
      </c>
      <c r="Q1091" s="107"/>
      <c r="R1091" s="107">
        <v>20436.195</v>
      </c>
      <c r="S1091" s="107">
        <v>66720</v>
      </c>
      <c r="T1091" s="110">
        <v>87156.195000000007</v>
      </c>
      <c r="U1091" s="110">
        <v>1499891.4212400001</v>
      </c>
    </row>
    <row r="1092" spans="1:21" ht="22.5" x14ac:dyDescent="0.2">
      <c r="A1092" s="103" t="s">
        <v>1119</v>
      </c>
      <c r="B1092" s="103" t="s">
        <v>641</v>
      </c>
      <c r="C1092" s="104"/>
      <c r="D1092" s="104"/>
      <c r="E1092" s="105">
        <v>1</v>
      </c>
      <c r="F1092" s="106">
        <v>17521.599999999999</v>
      </c>
      <c r="G1092" s="106">
        <v>210259.19999999998</v>
      </c>
      <c r="H1092" s="107">
        <v>0</v>
      </c>
      <c r="I1092" s="107">
        <v>2920.2666666666664</v>
      </c>
      <c r="J1092" s="107">
        <v>29202.666666666664</v>
      </c>
      <c r="K1092" s="108">
        <v>24179.807999999997</v>
      </c>
      <c r="L1092" s="107">
        <v>6307.7759999999989</v>
      </c>
      <c r="M1092" s="107">
        <v>4205.1839999999993</v>
      </c>
      <c r="N1092" s="107">
        <v>12615.551999999998</v>
      </c>
      <c r="O1092" s="107">
        <v>15138.662399999997</v>
      </c>
      <c r="P1092" s="109">
        <v>304829.11573333334</v>
      </c>
      <c r="Q1092" s="107"/>
      <c r="R1092" s="107">
        <v>39164.58</v>
      </c>
      <c r="S1092" s="107">
        <v>94848</v>
      </c>
      <c r="T1092" s="110">
        <v>134012.58000000002</v>
      </c>
      <c r="U1092" s="110">
        <v>438841.69573333336</v>
      </c>
    </row>
    <row r="1093" spans="1:21" ht="22.5" x14ac:dyDescent="0.2">
      <c r="A1093" s="103" t="s">
        <v>1041</v>
      </c>
      <c r="B1093" s="103" t="s">
        <v>641</v>
      </c>
      <c r="C1093" s="104"/>
      <c r="D1093" s="104"/>
      <c r="E1093" s="105">
        <v>12</v>
      </c>
      <c r="F1093" s="106">
        <v>212478.44</v>
      </c>
      <c r="G1093" s="106">
        <v>2549741.2800000003</v>
      </c>
      <c r="H1093" s="107">
        <v>176982.24</v>
      </c>
      <c r="I1093" s="107">
        <v>35413.073333333341</v>
      </c>
      <c r="J1093" s="107">
        <v>354130.73333333334</v>
      </c>
      <c r="K1093" s="108">
        <v>293220.24719999998</v>
      </c>
      <c r="L1093" s="107">
        <v>76492.238400000002</v>
      </c>
      <c r="M1093" s="107">
        <v>50994.825599999996</v>
      </c>
      <c r="N1093" s="107">
        <v>152984.4768</v>
      </c>
      <c r="O1093" s="107">
        <v>183581.37216</v>
      </c>
      <c r="P1093" s="109">
        <v>3873540.4868266671</v>
      </c>
      <c r="Q1093" s="107"/>
      <c r="R1093" s="107">
        <v>8760.7999999999993</v>
      </c>
      <c r="S1093" s="107">
        <v>23712</v>
      </c>
      <c r="T1093" s="110">
        <v>32472.799999999999</v>
      </c>
      <c r="U1093" s="110">
        <v>3906013.2868266669</v>
      </c>
    </row>
    <row r="1094" spans="1:21" ht="22.5" x14ac:dyDescent="0.2">
      <c r="A1094" s="103" t="s">
        <v>1112</v>
      </c>
      <c r="B1094" s="103" t="s">
        <v>641</v>
      </c>
      <c r="C1094" s="104"/>
      <c r="D1094" s="104"/>
      <c r="E1094" s="105">
        <v>60</v>
      </c>
      <c r="F1094" s="106">
        <v>900951.73000000056</v>
      </c>
      <c r="G1094" s="106">
        <v>10811420.760000007</v>
      </c>
      <c r="H1094" s="107">
        <v>19237.199999999997</v>
      </c>
      <c r="I1094" s="107">
        <v>150158.62166666676</v>
      </c>
      <c r="J1094" s="107">
        <v>1501586.216666668</v>
      </c>
      <c r="K1094" s="108">
        <v>1243313.3874000001</v>
      </c>
      <c r="L1094" s="107">
        <v>324342.62279999984</v>
      </c>
      <c r="M1094" s="107">
        <v>216228.41520000008</v>
      </c>
      <c r="N1094" s="107">
        <v>648685.24559999967</v>
      </c>
      <c r="O1094" s="107">
        <v>778422.29472000001</v>
      </c>
      <c r="P1094" s="109">
        <v>15693394.764053341</v>
      </c>
      <c r="Q1094" s="107"/>
      <c r="R1094" s="107">
        <v>106239.22</v>
      </c>
      <c r="S1094" s="107">
        <v>297540</v>
      </c>
      <c r="T1094" s="110">
        <v>403779.22</v>
      </c>
      <c r="U1094" s="110">
        <v>16097173.984053342</v>
      </c>
    </row>
    <row r="1095" spans="1:21" ht="22.5" x14ac:dyDescent="0.2">
      <c r="A1095" s="103" t="s">
        <v>1301</v>
      </c>
      <c r="B1095" s="103" t="s">
        <v>641</v>
      </c>
      <c r="C1095" s="104"/>
      <c r="D1095" s="104"/>
      <c r="E1095" s="105">
        <v>22</v>
      </c>
      <c r="F1095" s="106">
        <v>395302.68</v>
      </c>
      <c r="G1095" s="106">
        <v>4743632.16</v>
      </c>
      <c r="H1095" s="107">
        <v>361659.3600000001</v>
      </c>
      <c r="I1095" s="107">
        <v>65883.779999999984</v>
      </c>
      <c r="J1095" s="107">
        <v>658837.79999999993</v>
      </c>
      <c r="K1095" s="108">
        <v>545517.69839999988</v>
      </c>
      <c r="L1095" s="107">
        <v>142308.96479999996</v>
      </c>
      <c r="M1095" s="107">
        <v>94872.643199999962</v>
      </c>
      <c r="N1095" s="107">
        <v>284617.92959999992</v>
      </c>
      <c r="O1095" s="107">
        <v>341541.5155199999</v>
      </c>
      <c r="P1095" s="109">
        <v>7238871.851520001</v>
      </c>
      <c r="Q1095" s="107"/>
      <c r="R1095" s="107">
        <v>450475.86500000028</v>
      </c>
      <c r="S1095" s="107">
        <v>911760</v>
      </c>
      <c r="T1095" s="110">
        <v>1362235.8650000002</v>
      </c>
      <c r="U1095" s="110">
        <v>8601107.7165200002</v>
      </c>
    </row>
    <row r="1096" spans="1:21" x14ac:dyDescent="0.2">
      <c r="A1096" s="103" t="s">
        <v>1302</v>
      </c>
      <c r="B1096" s="103" t="s">
        <v>675</v>
      </c>
      <c r="C1096" s="104"/>
      <c r="D1096" s="104"/>
      <c r="E1096" s="105">
        <v>2</v>
      </c>
      <c r="F1096" s="106">
        <v>53427.48</v>
      </c>
      <c r="G1096" s="106">
        <v>641129.76</v>
      </c>
      <c r="H1096" s="107">
        <v>53864.159999999989</v>
      </c>
      <c r="I1096" s="107">
        <v>8904.58</v>
      </c>
      <c r="J1096" s="107">
        <v>89045.8</v>
      </c>
      <c r="K1096" s="108">
        <v>73729.92240000001</v>
      </c>
      <c r="L1096" s="107">
        <v>19233.892799999998</v>
      </c>
      <c r="M1096" s="107">
        <v>12822.5952</v>
      </c>
      <c r="N1096" s="107">
        <v>38467.785599999996</v>
      </c>
      <c r="O1096" s="107">
        <v>46161.342720000001</v>
      </c>
      <c r="P1096" s="109">
        <v>983359.83872</v>
      </c>
      <c r="Q1096" s="107"/>
      <c r="R1096" s="107">
        <v>117872.45500000002</v>
      </c>
      <c r="S1096" s="107">
        <v>208032</v>
      </c>
      <c r="T1096" s="110">
        <v>325904.45500000002</v>
      </c>
      <c r="U1096" s="110">
        <v>1309264.29372</v>
      </c>
    </row>
    <row r="1097" spans="1:21" x14ac:dyDescent="0.2">
      <c r="A1097" s="103" t="s">
        <v>1303</v>
      </c>
      <c r="B1097" s="103" t="s">
        <v>675</v>
      </c>
      <c r="C1097" s="104"/>
      <c r="D1097" s="104"/>
      <c r="E1097" s="105">
        <v>1</v>
      </c>
      <c r="F1097" s="106">
        <v>24809.56</v>
      </c>
      <c r="G1097" s="106">
        <v>297714.72000000003</v>
      </c>
      <c r="H1097" s="107">
        <v>23084.639999999999</v>
      </c>
      <c r="I1097" s="107">
        <v>4134.9266666666672</v>
      </c>
      <c r="J1097" s="107">
        <v>41349.26666666667</v>
      </c>
      <c r="K1097" s="108">
        <v>34237.192800000004</v>
      </c>
      <c r="L1097" s="107">
        <v>8931.4416000000001</v>
      </c>
      <c r="M1097" s="107">
        <v>5954.2944000000007</v>
      </c>
      <c r="N1097" s="107">
        <v>17862.8832</v>
      </c>
      <c r="O1097" s="107">
        <v>21435.45984</v>
      </c>
      <c r="P1097" s="109">
        <v>454704.82517333346</v>
      </c>
      <c r="Q1097" s="107"/>
      <c r="R1097" s="107">
        <v>26713.74</v>
      </c>
      <c r="S1097" s="107">
        <v>47424</v>
      </c>
      <c r="T1097" s="110">
        <v>74137.740000000005</v>
      </c>
      <c r="U1097" s="110">
        <v>528842.56517333351</v>
      </c>
    </row>
    <row r="1098" spans="1:21" x14ac:dyDescent="0.2">
      <c r="A1098" s="103" t="s">
        <v>1066</v>
      </c>
      <c r="B1098" s="103" t="s">
        <v>675</v>
      </c>
      <c r="C1098" s="104"/>
      <c r="D1098" s="104"/>
      <c r="E1098" s="105">
        <v>1</v>
      </c>
      <c r="F1098" s="106">
        <v>12424.49</v>
      </c>
      <c r="G1098" s="106">
        <v>149093.88</v>
      </c>
      <c r="H1098" s="107">
        <v>0</v>
      </c>
      <c r="I1098" s="107">
        <v>2070.7483333333334</v>
      </c>
      <c r="J1098" s="107">
        <v>20707.483333333334</v>
      </c>
      <c r="K1098" s="108">
        <v>17145.796200000001</v>
      </c>
      <c r="L1098" s="107">
        <v>4472.8163999999997</v>
      </c>
      <c r="M1098" s="107">
        <v>2981.8776000000003</v>
      </c>
      <c r="N1098" s="107">
        <v>8945.6327999999994</v>
      </c>
      <c r="O1098" s="107">
        <v>10734.75936</v>
      </c>
      <c r="P1098" s="109">
        <v>216152.99402666668</v>
      </c>
      <c r="Q1098" s="107"/>
      <c r="R1098" s="107">
        <v>12404.78</v>
      </c>
      <c r="S1098" s="107">
        <v>23712</v>
      </c>
      <c r="T1098" s="110">
        <v>36116.78</v>
      </c>
      <c r="U1098" s="110">
        <v>252269.77402666668</v>
      </c>
    </row>
    <row r="1099" spans="1:21" x14ac:dyDescent="0.2">
      <c r="A1099" s="103" t="s">
        <v>1038</v>
      </c>
      <c r="B1099" s="103" t="s">
        <v>675</v>
      </c>
      <c r="C1099" s="104"/>
      <c r="D1099" s="104"/>
      <c r="E1099" s="105">
        <v>1</v>
      </c>
      <c r="F1099" s="106">
        <v>68144.7</v>
      </c>
      <c r="G1099" s="106">
        <v>817736.39999999991</v>
      </c>
      <c r="H1099" s="107">
        <v>0</v>
      </c>
      <c r="I1099" s="107">
        <v>11357.449999999999</v>
      </c>
      <c r="J1099" s="107">
        <v>113574.49999999999</v>
      </c>
      <c r="K1099" s="108">
        <v>94039.685999999987</v>
      </c>
      <c r="L1099" s="107">
        <v>24532.091999999997</v>
      </c>
      <c r="M1099" s="107">
        <v>16354.727999999999</v>
      </c>
      <c r="N1099" s="107">
        <v>49064.183999999994</v>
      </c>
      <c r="O1099" s="107">
        <v>58877.020799999991</v>
      </c>
      <c r="P1099" s="109">
        <v>1185536.0607999996</v>
      </c>
      <c r="Q1099" s="107"/>
      <c r="R1099" s="107">
        <v>6212.2449999999999</v>
      </c>
      <c r="S1099" s="107">
        <v>18240</v>
      </c>
      <c r="T1099" s="110">
        <v>24452.244999999999</v>
      </c>
      <c r="U1099" s="110">
        <v>1209988.3057999997</v>
      </c>
    </row>
    <row r="1100" spans="1:21" x14ac:dyDescent="0.2">
      <c r="A1100" s="103" t="s">
        <v>1047</v>
      </c>
      <c r="B1100" s="103" t="s">
        <v>675</v>
      </c>
      <c r="C1100" s="104"/>
      <c r="D1100" s="104"/>
      <c r="E1100" s="105">
        <v>1</v>
      </c>
      <c r="F1100" s="106">
        <v>57558.8</v>
      </c>
      <c r="G1100" s="106">
        <v>690705.60000000009</v>
      </c>
      <c r="H1100" s="107">
        <v>0</v>
      </c>
      <c r="I1100" s="107">
        <v>9593.133333333335</v>
      </c>
      <c r="J1100" s="107">
        <v>95931.333333333343</v>
      </c>
      <c r="K1100" s="108">
        <v>79431.144000000015</v>
      </c>
      <c r="L1100" s="107">
        <v>20721.168000000001</v>
      </c>
      <c r="M1100" s="107">
        <v>13814.112000000003</v>
      </c>
      <c r="N1100" s="107">
        <v>41442.336000000003</v>
      </c>
      <c r="O1100" s="107">
        <v>49730.803200000002</v>
      </c>
      <c r="P1100" s="109">
        <v>1001369.6298666666</v>
      </c>
      <c r="Q1100" s="107"/>
      <c r="R1100" s="107">
        <v>0</v>
      </c>
      <c r="S1100" s="107">
        <v>0</v>
      </c>
      <c r="T1100" s="110">
        <v>0</v>
      </c>
      <c r="U1100" s="110">
        <v>1001369.6298666666</v>
      </c>
    </row>
    <row r="1101" spans="1:21" x14ac:dyDescent="0.2">
      <c r="A1101" s="103" t="s">
        <v>1080</v>
      </c>
      <c r="B1101" s="103" t="s">
        <v>675</v>
      </c>
      <c r="C1101" s="104"/>
      <c r="D1101" s="104"/>
      <c r="E1101" s="105">
        <v>2</v>
      </c>
      <c r="F1101" s="106">
        <v>61900</v>
      </c>
      <c r="G1101" s="106">
        <v>742800</v>
      </c>
      <c r="H1101" s="107">
        <v>19237.199999999997</v>
      </c>
      <c r="I1101" s="107">
        <v>10316.666666666668</v>
      </c>
      <c r="J1101" s="107">
        <v>103166.66666666667</v>
      </c>
      <c r="K1101" s="108">
        <v>85422</v>
      </c>
      <c r="L1101" s="107">
        <v>22284</v>
      </c>
      <c r="M1101" s="107">
        <v>14856</v>
      </c>
      <c r="N1101" s="107">
        <v>44568</v>
      </c>
      <c r="O1101" s="107">
        <v>53481.599999999999</v>
      </c>
      <c r="P1101" s="109">
        <v>1096132.1333333333</v>
      </c>
      <c r="Q1101" s="107"/>
      <c r="R1101" s="107">
        <v>0</v>
      </c>
      <c r="S1101" s="107">
        <v>0</v>
      </c>
      <c r="T1101" s="110">
        <v>0</v>
      </c>
      <c r="U1101" s="110">
        <v>1096132.1333333333</v>
      </c>
    </row>
    <row r="1102" spans="1:21" x14ac:dyDescent="0.2">
      <c r="A1102" s="103" t="s">
        <v>1039</v>
      </c>
      <c r="B1102" s="103" t="s">
        <v>675</v>
      </c>
      <c r="C1102" s="104"/>
      <c r="D1102" s="104"/>
      <c r="E1102" s="105">
        <v>2</v>
      </c>
      <c r="F1102" s="106">
        <v>84348.36</v>
      </c>
      <c r="G1102" s="106">
        <v>1012180.3200000001</v>
      </c>
      <c r="H1102" s="107">
        <v>0</v>
      </c>
      <c r="I1102" s="107">
        <v>14058.060000000001</v>
      </c>
      <c r="J1102" s="107">
        <v>140580.6</v>
      </c>
      <c r="K1102" s="108">
        <v>116400.73680000001</v>
      </c>
      <c r="L1102" s="107">
        <v>30365.409599999999</v>
      </c>
      <c r="M1102" s="107">
        <v>20243.606400000001</v>
      </c>
      <c r="N1102" s="107">
        <v>60730.819199999998</v>
      </c>
      <c r="O1102" s="107">
        <v>72876.983040000006</v>
      </c>
      <c r="P1102" s="109">
        <v>1467436.5350400002</v>
      </c>
      <c r="Q1102" s="107"/>
      <c r="R1102" s="107">
        <v>30950</v>
      </c>
      <c r="S1102" s="107">
        <v>29280</v>
      </c>
      <c r="T1102" s="110">
        <v>60230</v>
      </c>
      <c r="U1102" s="110">
        <v>1527666.5350400002</v>
      </c>
    </row>
    <row r="1103" spans="1:21" x14ac:dyDescent="0.2">
      <c r="A1103" s="103" t="s">
        <v>1062</v>
      </c>
      <c r="B1103" s="103" t="s">
        <v>675</v>
      </c>
      <c r="C1103" s="104"/>
      <c r="D1103" s="104"/>
      <c r="E1103" s="105">
        <v>1</v>
      </c>
      <c r="F1103" s="106">
        <v>14442.82</v>
      </c>
      <c r="G1103" s="106">
        <v>173313.84</v>
      </c>
      <c r="H1103" s="107">
        <v>0</v>
      </c>
      <c r="I1103" s="107">
        <v>2407.1366666666668</v>
      </c>
      <c r="J1103" s="107">
        <v>24071.366666666665</v>
      </c>
      <c r="K1103" s="108">
        <v>19931.0916</v>
      </c>
      <c r="L1103" s="107">
        <v>5199.4151999999995</v>
      </c>
      <c r="M1103" s="107">
        <v>3466.2768000000001</v>
      </c>
      <c r="N1103" s="107">
        <v>10398.830399999999</v>
      </c>
      <c r="O1103" s="107">
        <v>12478.596479999998</v>
      </c>
      <c r="P1103" s="109">
        <v>251266.5538133333</v>
      </c>
      <c r="Q1103" s="107"/>
      <c r="R1103" s="107">
        <v>0</v>
      </c>
      <c r="S1103" s="107">
        <v>0</v>
      </c>
      <c r="T1103" s="110">
        <v>0</v>
      </c>
      <c r="U1103" s="110">
        <v>251266.5538133333</v>
      </c>
    </row>
    <row r="1104" spans="1:21" x14ac:dyDescent="0.2">
      <c r="A1104" s="103" t="s">
        <v>1064</v>
      </c>
      <c r="B1104" s="103" t="s">
        <v>675</v>
      </c>
      <c r="C1104" s="104"/>
      <c r="D1104" s="104"/>
      <c r="E1104" s="105">
        <v>1</v>
      </c>
      <c r="F1104" s="106">
        <v>20791.099999999999</v>
      </c>
      <c r="G1104" s="106">
        <v>249493.19999999998</v>
      </c>
      <c r="H1104" s="107">
        <v>11542.32</v>
      </c>
      <c r="I1104" s="107">
        <v>3465.1833333333329</v>
      </c>
      <c r="J1104" s="107">
        <v>34651.833333333328</v>
      </c>
      <c r="K1104" s="108">
        <v>28691.718000000001</v>
      </c>
      <c r="L1104" s="107">
        <v>7484.7959999999994</v>
      </c>
      <c r="M1104" s="107">
        <v>4989.8639999999996</v>
      </c>
      <c r="N1104" s="107">
        <v>14969.591999999999</v>
      </c>
      <c r="O1104" s="107">
        <v>17963.510399999996</v>
      </c>
      <c r="P1104" s="109">
        <v>373252.01706666657</v>
      </c>
      <c r="Q1104" s="107"/>
      <c r="R1104" s="107">
        <v>7221.41</v>
      </c>
      <c r="S1104" s="107">
        <v>18240</v>
      </c>
      <c r="T1104" s="110">
        <v>25461.41</v>
      </c>
      <c r="U1104" s="110">
        <v>398713.42706666654</v>
      </c>
    </row>
    <row r="1105" spans="1:21" x14ac:dyDescent="0.2">
      <c r="A1105" s="103" t="s">
        <v>1304</v>
      </c>
      <c r="B1105" s="103" t="s">
        <v>675</v>
      </c>
      <c r="C1105" s="104"/>
      <c r="D1105" s="104"/>
      <c r="E1105" s="105">
        <v>1</v>
      </c>
      <c r="F1105" s="106">
        <v>25350</v>
      </c>
      <c r="G1105" s="106">
        <v>304200</v>
      </c>
      <c r="H1105" s="107">
        <v>19237.199999999997</v>
      </c>
      <c r="I1105" s="107">
        <v>4225</v>
      </c>
      <c r="J1105" s="107">
        <v>42250</v>
      </c>
      <c r="K1105" s="108">
        <v>34983</v>
      </c>
      <c r="L1105" s="107">
        <v>9126</v>
      </c>
      <c r="M1105" s="107">
        <v>6084</v>
      </c>
      <c r="N1105" s="107">
        <v>18252</v>
      </c>
      <c r="O1105" s="107">
        <v>21902.399999999998</v>
      </c>
      <c r="P1105" s="109">
        <v>460259.60000000003</v>
      </c>
      <c r="Q1105" s="107"/>
      <c r="R1105" s="107">
        <v>10395.549999999999</v>
      </c>
      <c r="S1105" s="107">
        <v>23712</v>
      </c>
      <c r="T1105" s="110">
        <v>34107.550000000003</v>
      </c>
      <c r="U1105" s="110">
        <v>494367.15</v>
      </c>
    </row>
    <row r="1106" spans="1:21" x14ac:dyDescent="0.2">
      <c r="A1106" s="103" t="s">
        <v>1305</v>
      </c>
      <c r="B1106" s="103" t="s">
        <v>675</v>
      </c>
      <c r="C1106" s="104"/>
      <c r="D1106" s="104"/>
      <c r="E1106" s="105">
        <v>1</v>
      </c>
      <c r="F1106" s="106">
        <v>22599.46</v>
      </c>
      <c r="G1106" s="106">
        <v>271193.52</v>
      </c>
      <c r="H1106" s="107">
        <v>26932.079999999994</v>
      </c>
      <c r="I1106" s="107">
        <v>3766.5766666666673</v>
      </c>
      <c r="J1106" s="107">
        <v>37665.76666666667</v>
      </c>
      <c r="K1106" s="108">
        <v>31187.254800000002</v>
      </c>
      <c r="L1106" s="107">
        <v>8135.8056000000006</v>
      </c>
      <c r="M1106" s="107">
        <v>5423.8704000000007</v>
      </c>
      <c r="N1106" s="107">
        <v>16271.611200000001</v>
      </c>
      <c r="O1106" s="107">
        <v>19525.933440000001</v>
      </c>
      <c r="P1106" s="109">
        <v>420102.41877333337</v>
      </c>
      <c r="Q1106" s="107"/>
      <c r="R1106" s="107">
        <v>12675</v>
      </c>
      <c r="S1106" s="107">
        <v>23712</v>
      </c>
      <c r="T1106" s="110">
        <v>36387</v>
      </c>
      <c r="U1106" s="110">
        <v>456489.41877333337</v>
      </c>
    </row>
    <row r="1107" spans="1:21" ht="22.5" x14ac:dyDescent="0.2">
      <c r="A1107" s="103" t="s">
        <v>1042</v>
      </c>
      <c r="B1107" s="103" t="s">
        <v>642</v>
      </c>
      <c r="C1107" s="104"/>
      <c r="D1107" s="104"/>
      <c r="E1107" s="105">
        <v>7</v>
      </c>
      <c r="F1107" s="106">
        <v>151525.08000000002</v>
      </c>
      <c r="G1107" s="106">
        <v>1818300.96</v>
      </c>
      <c r="H1107" s="107">
        <v>184677.12</v>
      </c>
      <c r="I1107" s="107">
        <v>25254.18</v>
      </c>
      <c r="J1107" s="107">
        <v>252541.8</v>
      </c>
      <c r="K1107" s="108">
        <v>209104.61040000001</v>
      </c>
      <c r="L1107" s="107">
        <v>54549.0288</v>
      </c>
      <c r="M1107" s="107">
        <v>36366.019199999995</v>
      </c>
      <c r="N1107" s="107">
        <v>109098.0576</v>
      </c>
      <c r="O1107" s="107">
        <v>130917.66911999998</v>
      </c>
      <c r="P1107" s="109">
        <v>2820809.4451200003</v>
      </c>
      <c r="Q1107" s="107"/>
      <c r="R1107" s="107">
        <v>1305780.3399999999</v>
      </c>
      <c r="S1107" s="107">
        <v>3034416</v>
      </c>
      <c r="T1107" s="110">
        <v>4340196.34</v>
      </c>
      <c r="U1107" s="110">
        <v>7161005.7851200001</v>
      </c>
    </row>
    <row r="1108" spans="1:21" ht="22.5" x14ac:dyDescent="0.2">
      <c r="A1108" s="103" t="s">
        <v>1037</v>
      </c>
      <c r="B1108" s="103" t="s">
        <v>642</v>
      </c>
      <c r="C1108" s="104"/>
      <c r="D1108" s="104"/>
      <c r="E1108" s="105">
        <v>1</v>
      </c>
      <c r="F1108" s="106">
        <v>20639.98</v>
      </c>
      <c r="G1108" s="106">
        <v>247679.76</v>
      </c>
      <c r="H1108" s="107">
        <v>30779.52</v>
      </c>
      <c r="I1108" s="107">
        <v>3439.9966666666669</v>
      </c>
      <c r="J1108" s="107">
        <v>34399.966666666667</v>
      </c>
      <c r="K1108" s="108">
        <v>28483.172400000003</v>
      </c>
      <c r="L1108" s="107">
        <v>7430.3927999999996</v>
      </c>
      <c r="M1108" s="107">
        <v>4953.5952000000007</v>
      </c>
      <c r="N1108" s="107">
        <v>14860.785599999999</v>
      </c>
      <c r="O1108" s="107">
        <v>17832.942719999999</v>
      </c>
      <c r="P1108" s="109">
        <v>389860.13205333328</v>
      </c>
      <c r="Q1108" s="107"/>
      <c r="R1108" s="107">
        <v>75762.540000000008</v>
      </c>
      <c r="S1108" s="107">
        <v>165984</v>
      </c>
      <c r="T1108" s="110">
        <v>241746.54</v>
      </c>
      <c r="U1108" s="110">
        <v>631606.67205333326</v>
      </c>
    </row>
    <row r="1109" spans="1:21" ht="22.5" x14ac:dyDescent="0.2">
      <c r="A1109" s="103" t="s">
        <v>1121</v>
      </c>
      <c r="B1109" s="103" t="s">
        <v>642</v>
      </c>
      <c r="C1109" s="104"/>
      <c r="D1109" s="104"/>
      <c r="E1109" s="105">
        <v>3</v>
      </c>
      <c r="F1109" s="106">
        <v>64484.460000000006</v>
      </c>
      <c r="G1109" s="106">
        <v>773813.52</v>
      </c>
      <c r="H1109" s="107">
        <v>65406.479999999989</v>
      </c>
      <c r="I1109" s="107">
        <v>10747.410000000002</v>
      </c>
      <c r="J1109" s="107">
        <v>107474.1</v>
      </c>
      <c r="K1109" s="108">
        <v>88988.554800000013</v>
      </c>
      <c r="L1109" s="107">
        <v>23214.405599999998</v>
      </c>
      <c r="M1109" s="107">
        <v>15476.270400000001</v>
      </c>
      <c r="N1109" s="107">
        <v>46428.811199999996</v>
      </c>
      <c r="O1109" s="107">
        <v>55714.573439999993</v>
      </c>
      <c r="P1109" s="109">
        <v>1187264.1254400001</v>
      </c>
      <c r="Q1109" s="107"/>
      <c r="R1109" s="107">
        <v>10319.99</v>
      </c>
      <c r="S1109" s="107">
        <v>23712</v>
      </c>
      <c r="T1109" s="110">
        <v>34031.99</v>
      </c>
      <c r="U1109" s="110">
        <v>1221296.1154400001</v>
      </c>
    </row>
    <row r="1110" spans="1:21" ht="22.5" x14ac:dyDescent="0.2">
      <c r="A1110" s="103" t="s">
        <v>1122</v>
      </c>
      <c r="B1110" s="103" t="s">
        <v>642</v>
      </c>
      <c r="C1110" s="104"/>
      <c r="D1110" s="104"/>
      <c r="E1110" s="105">
        <v>2</v>
      </c>
      <c r="F1110" s="106">
        <v>32276.5</v>
      </c>
      <c r="G1110" s="106">
        <v>387318</v>
      </c>
      <c r="H1110" s="107">
        <v>0</v>
      </c>
      <c r="I1110" s="107">
        <v>5379.416666666667</v>
      </c>
      <c r="J1110" s="107">
        <v>53794.166666666664</v>
      </c>
      <c r="K1110" s="108">
        <v>44541.570000000007</v>
      </c>
      <c r="L1110" s="107">
        <v>11619.54</v>
      </c>
      <c r="M1110" s="107">
        <v>7746.3600000000006</v>
      </c>
      <c r="N1110" s="107">
        <v>23239.08</v>
      </c>
      <c r="O1110" s="107">
        <v>27886.895999999997</v>
      </c>
      <c r="P1110" s="109">
        <v>561525.02933333325</v>
      </c>
      <c r="Q1110" s="107"/>
      <c r="R1110" s="107">
        <v>32242.230000000003</v>
      </c>
      <c r="S1110" s="107">
        <v>71136</v>
      </c>
      <c r="T1110" s="110">
        <v>103378.23000000001</v>
      </c>
      <c r="U1110" s="110">
        <v>664903.25933333323</v>
      </c>
    </row>
    <row r="1111" spans="1:21" ht="22.5" x14ac:dyDescent="0.2">
      <c r="A1111" s="103" t="s">
        <v>1043</v>
      </c>
      <c r="B1111" s="103" t="s">
        <v>642</v>
      </c>
      <c r="C1111" s="104"/>
      <c r="D1111" s="104"/>
      <c r="E1111" s="105">
        <v>9</v>
      </c>
      <c r="F1111" s="106">
        <v>179526.1</v>
      </c>
      <c r="G1111" s="106">
        <v>2154313.2000000002</v>
      </c>
      <c r="H1111" s="107">
        <v>161592.47999999998</v>
      </c>
      <c r="I1111" s="107">
        <v>29921.016666666666</v>
      </c>
      <c r="J1111" s="107">
        <v>299210.16666666663</v>
      </c>
      <c r="K1111" s="108">
        <v>247746.01800000001</v>
      </c>
      <c r="L1111" s="107">
        <v>64629.395999999993</v>
      </c>
      <c r="M1111" s="107">
        <v>43086.263999999996</v>
      </c>
      <c r="N1111" s="107">
        <v>129258.79199999999</v>
      </c>
      <c r="O1111" s="107">
        <v>155110.55040000001</v>
      </c>
      <c r="P1111" s="109">
        <v>3284867.8837333336</v>
      </c>
      <c r="Q1111" s="107"/>
      <c r="R1111" s="107">
        <v>16138.25</v>
      </c>
      <c r="S1111" s="107">
        <v>53424</v>
      </c>
      <c r="T1111" s="110">
        <v>69562.25</v>
      </c>
      <c r="U1111" s="110">
        <v>3354430.1337333336</v>
      </c>
    </row>
    <row r="1112" spans="1:21" ht="22.5" x14ac:dyDescent="0.2">
      <c r="A1112" s="103" t="s">
        <v>1142</v>
      </c>
      <c r="B1112" s="103" t="s">
        <v>642</v>
      </c>
      <c r="C1112" s="104"/>
      <c r="D1112" s="104"/>
      <c r="E1112" s="105">
        <v>1</v>
      </c>
      <c r="F1112" s="106">
        <v>17474.900000000001</v>
      </c>
      <c r="G1112" s="106">
        <v>209698.80000000002</v>
      </c>
      <c r="H1112" s="107">
        <v>11542.32</v>
      </c>
      <c r="I1112" s="107">
        <v>2912.4833333333336</v>
      </c>
      <c r="J1112" s="107">
        <v>29124.833333333332</v>
      </c>
      <c r="K1112" s="108">
        <v>24115.362000000005</v>
      </c>
      <c r="L1112" s="107">
        <v>6290.9639999999999</v>
      </c>
      <c r="M1112" s="107">
        <v>4193.9760000000006</v>
      </c>
      <c r="N1112" s="107">
        <v>12581.928</v>
      </c>
      <c r="O1112" s="107">
        <v>15098.313599999999</v>
      </c>
      <c r="P1112" s="109">
        <v>315558.98026666674</v>
      </c>
      <c r="Q1112" s="107"/>
      <c r="R1112" s="107">
        <v>89763.05</v>
      </c>
      <c r="S1112" s="107">
        <v>225408</v>
      </c>
      <c r="T1112" s="110">
        <v>315171.05</v>
      </c>
      <c r="U1112" s="110">
        <v>630730.03026666678</v>
      </c>
    </row>
    <row r="1113" spans="1:21" ht="22.5" x14ac:dyDescent="0.2">
      <c r="A1113" s="103" t="s">
        <v>1057</v>
      </c>
      <c r="B1113" s="103" t="s">
        <v>642</v>
      </c>
      <c r="C1113" s="104"/>
      <c r="D1113" s="104"/>
      <c r="E1113" s="105">
        <v>7</v>
      </c>
      <c r="F1113" s="106">
        <v>121338.72</v>
      </c>
      <c r="G1113" s="106">
        <v>1456064.6400000001</v>
      </c>
      <c r="H1113" s="107">
        <v>65406.479999999996</v>
      </c>
      <c r="I1113" s="107">
        <v>20223.12</v>
      </c>
      <c r="J1113" s="107">
        <v>202231.20000000004</v>
      </c>
      <c r="K1113" s="108">
        <v>167447.43360000002</v>
      </c>
      <c r="L1113" s="107">
        <v>43681.939200000001</v>
      </c>
      <c r="M1113" s="107">
        <v>29121.292800000003</v>
      </c>
      <c r="N1113" s="107">
        <v>87363.878400000001</v>
      </c>
      <c r="O1113" s="107">
        <v>104836.65408000001</v>
      </c>
      <c r="P1113" s="109">
        <v>2176376.6380799999</v>
      </c>
      <c r="Q1113" s="107"/>
      <c r="R1113" s="107">
        <v>8737.4500000000007</v>
      </c>
      <c r="S1113" s="107">
        <v>23712</v>
      </c>
      <c r="T1113" s="110">
        <v>32449.45</v>
      </c>
      <c r="U1113" s="110">
        <v>2208826.0880800001</v>
      </c>
    </row>
    <row r="1114" spans="1:21" ht="22.5" x14ac:dyDescent="0.2">
      <c r="A1114" s="103" t="s">
        <v>1115</v>
      </c>
      <c r="B1114" s="103" t="s">
        <v>642</v>
      </c>
      <c r="C1114" s="104"/>
      <c r="D1114" s="104"/>
      <c r="E1114" s="105">
        <v>3</v>
      </c>
      <c r="F1114" s="106">
        <v>51887.34</v>
      </c>
      <c r="G1114" s="106">
        <v>622648.08000000007</v>
      </c>
      <c r="H1114" s="107">
        <v>0</v>
      </c>
      <c r="I1114" s="107">
        <v>8647.8900000000012</v>
      </c>
      <c r="J1114" s="107">
        <v>86478.9</v>
      </c>
      <c r="K1114" s="108">
        <v>71604.529200000004</v>
      </c>
      <c r="L1114" s="107">
        <v>18679.4424</v>
      </c>
      <c r="M1114" s="107">
        <v>12452.961600000001</v>
      </c>
      <c r="N1114" s="107">
        <v>37358.8848</v>
      </c>
      <c r="O1114" s="107">
        <v>44830.661759999995</v>
      </c>
      <c r="P1114" s="109">
        <v>902701.34976000024</v>
      </c>
      <c r="Q1114" s="107"/>
      <c r="R1114" s="107">
        <v>60669.36</v>
      </c>
      <c r="S1114" s="107">
        <v>165984</v>
      </c>
      <c r="T1114" s="110">
        <v>226653.36</v>
      </c>
      <c r="U1114" s="110">
        <v>1129354.7097600002</v>
      </c>
    </row>
    <row r="1115" spans="1:21" ht="22.5" x14ac:dyDescent="0.2">
      <c r="A1115" s="103" t="s">
        <v>1174</v>
      </c>
      <c r="B1115" s="103" t="s">
        <v>642</v>
      </c>
      <c r="C1115" s="104"/>
      <c r="D1115" s="104"/>
      <c r="E1115" s="105">
        <v>2</v>
      </c>
      <c r="F1115" s="106">
        <v>33497.599999999999</v>
      </c>
      <c r="G1115" s="106">
        <v>401971.19999999995</v>
      </c>
      <c r="H1115" s="107">
        <v>0</v>
      </c>
      <c r="I1115" s="107">
        <v>5582.9333333333343</v>
      </c>
      <c r="J1115" s="107">
        <v>55829.333333333336</v>
      </c>
      <c r="K1115" s="108">
        <v>46226.687999999995</v>
      </c>
      <c r="L1115" s="107">
        <v>12059.135999999999</v>
      </c>
      <c r="M1115" s="107">
        <v>8039.424</v>
      </c>
      <c r="N1115" s="107">
        <v>24118.271999999997</v>
      </c>
      <c r="O1115" s="107">
        <v>28941.926399999997</v>
      </c>
      <c r="P1115" s="109">
        <v>582768.91306666669</v>
      </c>
      <c r="Q1115" s="107"/>
      <c r="R1115" s="107">
        <v>25943.67</v>
      </c>
      <c r="S1115" s="107">
        <v>71136</v>
      </c>
      <c r="T1115" s="110">
        <v>97079.67</v>
      </c>
      <c r="U1115" s="110">
        <v>679848.58306666673</v>
      </c>
    </row>
    <row r="1116" spans="1:21" ht="22.5" x14ac:dyDescent="0.2">
      <c r="A1116" s="103" t="s">
        <v>1058</v>
      </c>
      <c r="B1116" s="103" t="s">
        <v>642</v>
      </c>
      <c r="C1116" s="104"/>
      <c r="D1116" s="104"/>
      <c r="E1116" s="105">
        <v>3</v>
      </c>
      <c r="F1116" s="106">
        <v>62044.34</v>
      </c>
      <c r="G1116" s="106">
        <v>744532.08</v>
      </c>
      <c r="H1116" s="107">
        <v>30779.52</v>
      </c>
      <c r="I1116" s="107">
        <v>10340.723333333333</v>
      </c>
      <c r="J1116" s="107">
        <v>103407.23333333332</v>
      </c>
      <c r="K1116" s="108">
        <v>85621.189199999993</v>
      </c>
      <c r="L1116" s="107">
        <v>22335.962399999997</v>
      </c>
      <c r="M1116" s="107">
        <v>14890.641599999999</v>
      </c>
      <c r="N1116" s="107">
        <v>44671.924799999993</v>
      </c>
      <c r="O1116" s="107">
        <v>53606.309759999989</v>
      </c>
      <c r="P1116" s="109">
        <v>1110185.5844266666</v>
      </c>
      <c r="Q1116" s="107"/>
      <c r="R1116" s="107">
        <v>16748.8</v>
      </c>
      <c r="S1116" s="107">
        <v>47424</v>
      </c>
      <c r="T1116" s="110">
        <v>64172.800000000003</v>
      </c>
      <c r="U1116" s="110">
        <v>1174358.3844266667</v>
      </c>
    </row>
    <row r="1117" spans="1:21" ht="22.5" x14ac:dyDescent="0.2">
      <c r="A1117" s="103" t="s">
        <v>1066</v>
      </c>
      <c r="B1117" s="103" t="s">
        <v>642</v>
      </c>
      <c r="C1117" s="104"/>
      <c r="D1117" s="104"/>
      <c r="E1117" s="105">
        <v>1</v>
      </c>
      <c r="F1117" s="106">
        <v>17676.96</v>
      </c>
      <c r="G1117" s="106">
        <v>212123.51999999999</v>
      </c>
      <c r="H1117" s="107">
        <v>0</v>
      </c>
      <c r="I1117" s="107">
        <v>2946.16</v>
      </c>
      <c r="J1117" s="107">
        <v>29461.599999999999</v>
      </c>
      <c r="K1117" s="108">
        <v>24394.2048</v>
      </c>
      <c r="L1117" s="107">
        <v>6363.7055999999993</v>
      </c>
      <c r="M1117" s="107">
        <v>4242.4704000000002</v>
      </c>
      <c r="N1117" s="107">
        <v>12727.411199999999</v>
      </c>
      <c r="O1117" s="107">
        <v>15272.893439999998</v>
      </c>
      <c r="P1117" s="109">
        <v>307531.96543999994</v>
      </c>
      <c r="Q1117" s="107"/>
      <c r="R1117" s="107">
        <v>31022.17</v>
      </c>
      <c r="S1117" s="107">
        <v>71136</v>
      </c>
      <c r="T1117" s="110">
        <v>102158.17</v>
      </c>
      <c r="U1117" s="110">
        <v>409690.13543999993</v>
      </c>
    </row>
    <row r="1118" spans="1:21" ht="22.5" x14ac:dyDescent="0.2">
      <c r="A1118" s="103" t="s">
        <v>1162</v>
      </c>
      <c r="B1118" s="103" t="s">
        <v>642</v>
      </c>
      <c r="C1118" s="104"/>
      <c r="D1118" s="104"/>
      <c r="E1118" s="105">
        <v>4</v>
      </c>
      <c r="F1118" s="106">
        <v>68656.92</v>
      </c>
      <c r="G1118" s="106">
        <v>823883.04</v>
      </c>
      <c r="H1118" s="107">
        <v>15389.76</v>
      </c>
      <c r="I1118" s="107">
        <v>11442.82</v>
      </c>
      <c r="J1118" s="107">
        <v>114428.19999999998</v>
      </c>
      <c r="K1118" s="108">
        <v>94746.549599999998</v>
      </c>
      <c r="L1118" s="107">
        <v>24716.4912</v>
      </c>
      <c r="M1118" s="107">
        <v>16477.660799999998</v>
      </c>
      <c r="N1118" s="107">
        <v>49432.982400000001</v>
      </c>
      <c r="O1118" s="107">
        <v>59319.578879999986</v>
      </c>
      <c r="P1118" s="109">
        <v>1209837.0828799999</v>
      </c>
      <c r="Q1118" s="107"/>
      <c r="R1118" s="107">
        <v>8838.48</v>
      </c>
      <c r="S1118" s="107">
        <v>29712</v>
      </c>
      <c r="T1118" s="110">
        <v>38550.479999999996</v>
      </c>
      <c r="U1118" s="110">
        <v>1248387.5628799999</v>
      </c>
    </row>
    <row r="1119" spans="1:21" ht="22.5" x14ac:dyDescent="0.2">
      <c r="A1119" s="103" t="s">
        <v>1103</v>
      </c>
      <c r="B1119" s="103" t="s">
        <v>642</v>
      </c>
      <c r="C1119" s="104"/>
      <c r="D1119" s="104"/>
      <c r="E1119" s="105">
        <v>1</v>
      </c>
      <c r="F1119" s="106">
        <v>21390.560000000001</v>
      </c>
      <c r="G1119" s="106">
        <v>256686.72000000003</v>
      </c>
      <c r="H1119" s="107">
        <v>0</v>
      </c>
      <c r="I1119" s="107">
        <v>3565.0933333333337</v>
      </c>
      <c r="J1119" s="107">
        <v>35650.933333333334</v>
      </c>
      <c r="K1119" s="108">
        <v>29518.972800000003</v>
      </c>
      <c r="L1119" s="107">
        <v>7700.6016000000009</v>
      </c>
      <c r="M1119" s="107">
        <v>5133.7344000000003</v>
      </c>
      <c r="N1119" s="107">
        <v>15401.203200000002</v>
      </c>
      <c r="O1119" s="107">
        <v>18481.44384</v>
      </c>
      <c r="P1119" s="109">
        <v>372138.70250666671</v>
      </c>
      <c r="Q1119" s="107"/>
      <c r="R1119" s="107">
        <v>34328.46</v>
      </c>
      <c r="S1119" s="107">
        <v>100848</v>
      </c>
      <c r="T1119" s="110">
        <v>135176.46</v>
      </c>
      <c r="U1119" s="110">
        <v>507315.16250666673</v>
      </c>
    </row>
    <row r="1120" spans="1:21" ht="22.5" x14ac:dyDescent="0.2">
      <c r="A1120" s="103" t="s">
        <v>1306</v>
      </c>
      <c r="B1120" s="103" t="s">
        <v>642</v>
      </c>
      <c r="C1120" s="104"/>
      <c r="D1120" s="104"/>
      <c r="E1120" s="105">
        <v>1</v>
      </c>
      <c r="F1120" s="106">
        <v>35560</v>
      </c>
      <c r="G1120" s="106">
        <v>426720</v>
      </c>
      <c r="H1120" s="107">
        <v>23084.639999999999</v>
      </c>
      <c r="I1120" s="107">
        <v>5926.666666666667</v>
      </c>
      <c r="J1120" s="107">
        <v>59266.666666666664</v>
      </c>
      <c r="K1120" s="108">
        <v>49072.800000000003</v>
      </c>
      <c r="L1120" s="107">
        <v>12801.6</v>
      </c>
      <c r="M1120" s="107">
        <v>8534.4</v>
      </c>
      <c r="N1120" s="107">
        <v>25603.200000000001</v>
      </c>
      <c r="O1120" s="107">
        <v>30723.839999999997</v>
      </c>
      <c r="P1120" s="109">
        <v>641733.81333333335</v>
      </c>
      <c r="Q1120" s="107"/>
      <c r="R1120" s="107">
        <v>10695.28</v>
      </c>
      <c r="S1120" s="107">
        <v>18240</v>
      </c>
      <c r="T1120" s="110">
        <v>28935.279999999999</v>
      </c>
      <c r="U1120" s="110">
        <v>670669.09333333338</v>
      </c>
    </row>
    <row r="1121" spans="1:21" ht="22.5" x14ac:dyDescent="0.2">
      <c r="A1121" s="103" t="s">
        <v>1038</v>
      </c>
      <c r="B1121" s="103" t="s">
        <v>642</v>
      </c>
      <c r="C1121" s="104"/>
      <c r="D1121" s="104"/>
      <c r="E1121" s="105">
        <v>1</v>
      </c>
      <c r="F1121" s="106">
        <v>68144.7</v>
      </c>
      <c r="G1121" s="106">
        <v>817736.39999999991</v>
      </c>
      <c r="H1121" s="107">
        <v>0</v>
      </c>
      <c r="I1121" s="107">
        <v>11357.449999999999</v>
      </c>
      <c r="J1121" s="107">
        <v>113574.49999999999</v>
      </c>
      <c r="K1121" s="108">
        <v>94039.685999999987</v>
      </c>
      <c r="L1121" s="107">
        <v>24532.091999999997</v>
      </c>
      <c r="M1121" s="107">
        <v>16354.727999999999</v>
      </c>
      <c r="N1121" s="107">
        <v>49064.183999999994</v>
      </c>
      <c r="O1121" s="107">
        <v>58877.020799999991</v>
      </c>
      <c r="P1121" s="109">
        <v>1185536.0607999996</v>
      </c>
      <c r="Q1121" s="107"/>
      <c r="R1121" s="107">
        <v>17780</v>
      </c>
      <c r="S1121" s="107">
        <v>14640</v>
      </c>
      <c r="T1121" s="110">
        <v>32420</v>
      </c>
      <c r="U1121" s="110">
        <v>1217956.0607999996</v>
      </c>
    </row>
    <row r="1122" spans="1:21" ht="22.5" x14ac:dyDescent="0.2">
      <c r="A1122" s="103" t="s">
        <v>1047</v>
      </c>
      <c r="B1122" s="103" t="s">
        <v>642</v>
      </c>
      <c r="C1122" s="104"/>
      <c r="D1122" s="104"/>
      <c r="E1122" s="105">
        <v>3</v>
      </c>
      <c r="F1122" s="106">
        <v>172676.40000000002</v>
      </c>
      <c r="G1122" s="106">
        <v>2072116.8000000003</v>
      </c>
      <c r="H1122" s="107">
        <v>0</v>
      </c>
      <c r="I1122" s="107">
        <v>28779.400000000005</v>
      </c>
      <c r="J1122" s="107">
        <v>287794</v>
      </c>
      <c r="K1122" s="108">
        <v>238293.43200000003</v>
      </c>
      <c r="L1122" s="107">
        <v>62163.504000000001</v>
      </c>
      <c r="M1122" s="107">
        <v>41442.33600000001</v>
      </c>
      <c r="N1122" s="107">
        <v>124327.008</v>
      </c>
      <c r="O1122" s="107">
        <v>149192.40960000001</v>
      </c>
      <c r="P1122" s="109">
        <v>3004108.8896000003</v>
      </c>
      <c r="Q1122" s="107"/>
      <c r="R1122" s="107">
        <v>0</v>
      </c>
      <c r="S1122" s="107">
        <v>0</v>
      </c>
      <c r="T1122" s="110">
        <v>0</v>
      </c>
      <c r="U1122" s="110">
        <v>3004108.8896000003</v>
      </c>
    </row>
    <row r="1123" spans="1:21" ht="22.5" x14ac:dyDescent="0.2">
      <c r="A1123" s="103" t="s">
        <v>1048</v>
      </c>
      <c r="B1123" s="103" t="s">
        <v>642</v>
      </c>
      <c r="C1123" s="104"/>
      <c r="D1123" s="104"/>
      <c r="E1123" s="105">
        <v>2</v>
      </c>
      <c r="F1123" s="106">
        <v>91185.96</v>
      </c>
      <c r="G1123" s="106">
        <v>1094231.52</v>
      </c>
      <c r="H1123" s="107">
        <v>0</v>
      </c>
      <c r="I1123" s="107">
        <v>15197.660000000002</v>
      </c>
      <c r="J1123" s="107">
        <v>151976.6</v>
      </c>
      <c r="K1123" s="108">
        <v>125836.62480000001</v>
      </c>
      <c r="L1123" s="107">
        <v>32826.945599999999</v>
      </c>
      <c r="M1123" s="107">
        <v>21884.630400000002</v>
      </c>
      <c r="N1123" s="107">
        <v>65653.891199999998</v>
      </c>
      <c r="O1123" s="107">
        <v>78784.669439999998</v>
      </c>
      <c r="P1123" s="109">
        <v>1586392.5414400001</v>
      </c>
      <c r="Q1123" s="107"/>
      <c r="R1123" s="107">
        <v>0</v>
      </c>
      <c r="S1123" s="107">
        <v>0</v>
      </c>
      <c r="T1123" s="110">
        <v>0</v>
      </c>
      <c r="U1123" s="110">
        <v>1586392.5414400001</v>
      </c>
    </row>
    <row r="1124" spans="1:21" ht="22.5" x14ac:dyDescent="0.2">
      <c r="A1124" s="103" t="s">
        <v>1307</v>
      </c>
      <c r="B1124" s="103" t="s">
        <v>642</v>
      </c>
      <c r="C1124" s="104"/>
      <c r="D1124" s="104"/>
      <c r="E1124" s="105">
        <v>1</v>
      </c>
      <c r="F1124" s="106">
        <v>0</v>
      </c>
      <c r="G1124" s="106">
        <v>0</v>
      </c>
      <c r="H1124" s="107">
        <v>0</v>
      </c>
      <c r="I1124" s="107">
        <v>0</v>
      </c>
      <c r="J1124" s="107">
        <v>0</v>
      </c>
      <c r="K1124" s="108">
        <v>0</v>
      </c>
      <c r="L1124" s="107">
        <v>0</v>
      </c>
      <c r="M1124" s="107">
        <v>0</v>
      </c>
      <c r="N1124" s="107">
        <v>0</v>
      </c>
      <c r="O1124" s="107">
        <v>0</v>
      </c>
      <c r="P1124" s="109">
        <v>0</v>
      </c>
      <c r="Q1124" s="107"/>
      <c r="R1124" s="107">
        <v>0</v>
      </c>
      <c r="S1124" s="107">
        <v>0</v>
      </c>
      <c r="T1124" s="110">
        <v>0</v>
      </c>
      <c r="U1124" s="110">
        <v>0</v>
      </c>
    </row>
    <row r="1125" spans="1:21" ht="22.5" x14ac:dyDescent="0.2">
      <c r="A1125" s="103" t="s">
        <v>1205</v>
      </c>
      <c r="B1125" s="103" t="s">
        <v>642</v>
      </c>
      <c r="C1125" s="104"/>
      <c r="D1125" s="104"/>
      <c r="E1125" s="105">
        <v>1</v>
      </c>
      <c r="F1125" s="106">
        <v>15820.44</v>
      </c>
      <c r="G1125" s="106">
        <v>189845.28</v>
      </c>
      <c r="H1125" s="107">
        <v>0</v>
      </c>
      <c r="I1125" s="107">
        <v>2636.74</v>
      </c>
      <c r="J1125" s="107">
        <v>26367.399999999998</v>
      </c>
      <c r="K1125" s="108">
        <v>21832.207200000001</v>
      </c>
      <c r="L1125" s="107">
        <v>5695.3584000000001</v>
      </c>
      <c r="M1125" s="107">
        <v>3796.9056</v>
      </c>
      <c r="N1125" s="107">
        <v>11390.7168</v>
      </c>
      <c r="O1125" s="107">
        <v>13668.860159999998</v>
      </c>
      <c r="P1125" s="109">
        <v>275233.46815999999</v>
      </c>
      <c r="Q1125" s="107"/>
      <c r="R1125" s="107">
        <v>0</v>
      </c>
      <c r="S1125" s="107">
        <v>0</v>
      </c>
      <c r="T1125" s="110">
        <v>0</v>
      </c>
      <c r="U1125" s="110">
        <v>275233.46815999999</v>
      </c>
    </row>
    <row r="1126" spans="1:21" ht="22.5" x14ac:dyDescent="0.2">
      <c r="A1126" s="103" t="s">
        <v>1068</v>
      </c>
      <c r="B1126" s="103" t="s">
        <v>642</v>
      </c>
      <c r="C1126" s="104"/>
      <c r="D1126" s="104"/>
      <c r="E1126" s="105">
        <v>2</v>
      </c>
      <c r="F1126" s="106">
        <v>25319.360000000001</v>
      </c>
      <c r="G1126" s="106">
        <v>303832.32000000001</v>
      </c>
      <c r="H1126" s="107">
        <v>23084.639999999999</v>
      </c>
      <c r="I1126" s="107">
        <v>4219.8933333333334</v>
      </c>
      <c r="J1126" s="107">
        <v>42198.933333333334</v>
      </c>
      <c r="K1126" s="108">
        <v>34940.716800000002</v>
      </c>
      <c r="L1126" s="107">
        <v>9114.9696000000004</v>
      </c>
      <c r="M1126" s="107">
        <v>6076.6464000000005</v>
      </c>
      <c r="N1126" s="107">
        <v>18229.939200000001</v>
      </c>
      <c r="O1126" s="107">
        <v>21875.927039999999</v>
      </c>
      <c r="P1126" s="109">
        <v>463573.98570666672</v>
      </c>
      <c r="Q1126" s="107"/>
      <c r="R1126" s="107">
        <v>7910.22</v>
      </c>
      <c r="S1126" s="107">
        <v>23712</v>
      </c>
      <c r="T1126" s="110">
        <v>31622.22</v>
      </c>
      <c r="U1126" s="110">
        <v>495196.20570666669</v>
      </c>
    </row>
    <row r="1127" spans="1:21" ht="22.5" x14ac:dyDescent="0.2">
      <c r="A1127" s="103" t="s">
        <v>1080</v>
      </c>
      <c r="B1127" s="103" t="s">
        <v>642</v>
      </c>
      <c r="C1127" s="104"/>
      <c r="D1127" s="104"/>
      <c r="E1127" s="105">
        <v>4</v>
      </c>
      <c r="F1127" s="106">
        <v>125767.9</v>
      </c>
      <c r="G1127" s="106">
        <v>1509214.8</v>
      </c>
      <c r="H1127" s="107">
        <v>96185.999999999985</v>
      </c>
      <c r="I1127" s="107">
        <v>20961.316666666669</v>
      </c>
      <c r="J1127" s="107">
        <v>209613.16666666669</v>
      </c>
      <c r="K1127" s="108">
        <v>173559.70199999999</v>
      </c>
      <c r="L1127" s="107">
        <v>45276.443999999996</v>
      </c>
      <c r="M1127" s="107">
        <v>30184.296000000002</v>
      </c>
      <c r="N1127" s="107">
        <v>90552.887999999992</v>
      </c>
      <c r="O1127" s="107">
        <v>108663.4656</v>
      </c>
      <c r="P1127" s="109">
        <v>2284212.078933333</v>
      </c>
      <c r="Q1127" s="107"/>
      <c r="R1127" s="107">
        <v>12659.68</v>
      </c>
      <c r="S1127" s="107">
        <v>18240</v>
      </c>
      <c r="T1127" s="110">
        <v>30899.68</v>
      </c>
      <c r="U1127" s="110">
        <v>2315111.7589333332</v>
      </c>
    </row>
    <row r="1128" spans="1:21" ht="22.5" x14ac:dyDescent="0.2">
      <c r="A1128" s="103" t="s">
        <v>1081</v>
      </c>
      <c r="B1128" s="103" t="s">
        <v>642</v>
      </c>
      <c r="C1128" s="104"/>
      <c r="D1128" s="104"/>
      <c r="E1128" s="105">
        <v>9</v>
      </c>
      <c r="F1128" s="106">
        <v>108274.51000000001</v>
      </c>
      <c r="G1128" s="106">
        <v>1299294.1200000001</v>
      </c>
      <c r="H1128" s="107">
        <v>115423.19999999998</v>
      </c>
      <c r="I1128" s="107">
        <v>18045.751666666671</v>
      </c>
      <c r="J1128" s="107">
        <v>180457.51666666666</v>
      </c>
      <c r="K1128" s="108">
        <v>149418.82380000001</v>
      </c>
      <c r="L1128" s="107">
        <v>38978.823599999996</v>
      </c>
      <c r="M1128" s="107">
        <v>25985.882400000002</v>
      </c>
      <c r="N1128" s="107">
        <v>77957.647199999992</v>
      </c>
      <c r="O1128" s="107">
        <v>93549.176639999991</v>
      </c>
      <c r="P1128" s="109">
        <v>1999110.9419733332</v>
      </c>
      <c r="Q1128" s="107"/>
      <c r="R1128" s="107">
        <v>62883.95</v>
      </c>
      <c r="S1128" s="107">
        <v>58560</v>
      </c>
      <c r="T1128" s="110">
        <v>121443.95</v>
      </c>
      <c r="U1128" s="110">
        <v>2120554.8919733334</v>
      </c>
    </row>
    <row r="1129" spans="1:21" ht="22.5" x14ac:dyDescent="0.2">
      <c r="A1129" s="103" t="s">
        <v>1039</v>
      </c>
      <c r="B1129" s="103" t="s">
        <v>642</v>
      </c>
      <c r="C1129" s="104"/>
      <c r="D1129" s="104"/>
      <c r="E1129" s="105">
        <v>5</v>
      </c>
      <c r="F1129" s="106">
        <v>210870.9</v>
      </c>
      <c r="G1129" s="106">
        <v>2530450.8000000003</v>
      </c>
      <c r="H1129" s="107">
        <v>0</v>
      </c>
      <c r="I1129" s="107">
        <v>35145.15</v>
      </c>
      <c r="J1129" s="107">
        <v>351451.5</v>
      </c>
      <c r="K1129" s="108">
        <v>291001.84200000006</v>
      </c>
      <c r="L1129" s="107">
        <v>75913.524000000005</v>
      </c>
      <c r="M1129" s="107">
        <v>50609.016000000003</v>
      </c>
      <c r="N1129" s="107">
        <v>151827.04800000001</v>
      </c>
      <c r="O1129" s="107">
        <v>182192.45760000002</v>
      </c>
      <c r="P1129" s="109">
        <v>3668591.3376000002</v>
      </c>
      <c r="Q1129" s="107"/>
      <c r="R1129" s="107">
        <v>54137.255000000005</v>
      </c>
      <c r="S1129" s="107">
        <v>109440</v>
      </c>
      <c r="T1129" s="110">
        <v>163577.255</v>
      </c>
      <c r="U1129" s="110">
        <v>3832168.5926000001</v>
      </c>
    </row>
    <row r="1130" spans="1:21" ht="22.5" x14ac:dyDescent="0.2">
      <c r="A1130" s="103" t="s">
        <v>1040</v>
      </c>
      <c r="B1130" s="103" t="s">
        <v>642</v>
      </c>
      <c r="C1130" s="104"/>
      <c r="D1130" s="104"/>
      <c r="E1130" s="105">
        <v>10</v>
      </c>
      <c r="F1130" s="106">
        <v>305203.59999999992</v>
      </c>
      <c r="G1130" s="106">
        <v>3662443.1999999993</v>
      </c>
      <c r="H1130" s="107">
        <v>0</v>
      </c>
      <c r="I1130" s="107">
        <v>50867.26666666667</v>
      </c>
      <c r="J1130" s="107">
        <v>508672.66666666663</v>
      </c>
      <c r="K1130" s="108">
        <v>421180.96799999999</v>
      </c>
      <c r="L1130" s="107">
        <v>109873.29599999999</v>
      </c>
      <c r="M1130" s="107">
        <v>73248.864000000016</v>
      </c>
      <c r="N1130" s="107">
        <v>219746.59199999998</v>
      </c>
      <c r="O1130" s="107">
        <v>263695.91039999999</v>
      </c>
      <c r="P1130" s="109">
        <v>5309728.7637333339</v>
      </c>
      <c r="Q1130" s="107"/>
      <c r="R1130" s="107">
        <v>0</v>
      </c>
      <c r="S1130" s="107">
        <v>0</v>
      </c>
      <c r="T1130" s="110">
        <v>0</v>
      </c>
      <c r="U1130" s="110">
        <v>5309728.7637333339</v>
      </c>
    </row>
    <row r="1131" spans="1:21" ht="22.5" x14ac:dyDescent="0.2">
      <c r="A1131" s="103" t="s">
        <v>1050</v>
      </c>
      <c r="B1131" s="103" t="s">
        <v>642</v>
      </c>
      <c r="C1131" s="104"/>
      <c r="D1131" s="104"/>
      <c r="E1131" s="105">
        <v>4</v>
      </c>
      <c r="F1131" s="106">
        <v>85154.08</v>
      </c>
      <c r="G1131" s="106">
        <v>1021848.96</v>
      </c>
      <c r="H1131" s="107">
        <v>0</v>
      </c>
      <c r="I1131" s="107">
        <v>14192.346666666668</v>
      </c>
      <c r="J1131" s="107">
        <v>141923.46666666667</v>
      </c>
      <c r="K1131" s="108">
        <v>117512.63039999999</v>
      </c>
      <c r="L1131" s="107">
        <v>30655.468799999999</v>
      </c>
      <c r="M1131" s="107">
        <v>20436.979199999998</v>
      </c>
      <c r="N1131" s="107">
        <v>61310.937599999997</v>
      </c>
      <c r="O1131" s="107">
        <v>73573.125119999997</v>
      </c>
      <c r="P1131" s="109">
        <v>1481453.9144533332</v>
      </c>
      <c r="Q1131" s="107"/>
      <c r="R1131" s="107">
        <v>0</v>
      </c>
      <c r="S1131" s="107">
        <v>0</v>
      </c>
      <c r="T1131" s="110">
        <v>0</v>
      </c>
      <c r="U1131" s="110">
        <v>1481453.9144533332</v>
      </c>
    </row>
    <row r="1132" spans="1:21" ht="22.5" x14ac:dyDescent="0.2">
      <c r="A1132" s="103" t="s">
        <v>1072</v>
      </c>
      <c r="B1132" s="103" t="s">
        <v>642</v>
      </c>
      <c r="C1132" s="104"/>
      <c r="D1132" s="104"/>
      <c r="E1132" s="105">
        <v>2</v>
      </c>
      <c r="F1132" s="106">
        <v>54305.020000000004</v>
      </c>
      <c r="G1132" s="106">
        <v>651660.24</v>
      </c>
      <c r="H1132" s="107">
        <v>26932.079999999994</v>
      </c>
      <c r="I1132" s="107">
        <v>9050.836666666668</v>
      </c>
      <c r="J1132" s="107">
        <v>90508.366666666669</v>
      </c>
      <c r="K1132" s="108">
        <v>74940.92760000001</v>
      </c>
      <c r="L1132" s="107">
        <v>19549.807200000003</v>
      </c>
      <c r="M1132" s="107">
        <v>13033.204800000001</v>
      </c>
      <c r="N1132" s="107">
        <v>39099.614400000006</v>
      </c>
      <c r="O1132" s="107">
        <v>46919.537279999997</v>
      </c>
      <c r="P1132" s="109">
        <v>971694.61461333337</v>
      </c>
      <c r="Q1132" s="107"/>
      <c r="R1132" s="107">
        <v>0</v>
      </c>
      <c r="S1132" s="107">
        <v>0</v>
      </c>
      <c r="T1132" s="110">
        <v>0</v>
      </c>
      <c r="U1132" s="110">
        <v>971694.61461333337</v>
      </c>
    </row>
    <row r="1133" spans="1:21" ht="22.5" x14ac:dyDescent="0.2">
      <c r="A1133" s="103" t="s">
        <v>1051</v>
      </c>
      <c r="B1133" s="103" t="s">
        <v>642</v>
      </c>
      <c r="C1133" s="104"/>
      <c r="D1133" s="104"/>
      <c r="E1133" s="105">
        <v>18</v>
      </c>
      <c r="F1133" s="106">
        <v>356649.84</v>
      </c>
      <c r="G1133" s="106">
        <v>4279798.0799999991</v>
      </c>
      <c r="H1133" s="107">
        <v>253931.03999999998</v>
      </c>
      <c r="I1133" s="107">
        <v>59441.640000000014</v>
      </c>
      <c r="J1133" s="107">
        <v>594416.40000000014</v>
      </c>
      <c r="K1133" s="108">
        <v>492176.77920000011</v>
      </c>
      <c r="L1133" s="107">
        <v>128393.94239999999</v>
      </c>
      <c r="M1133" s="107">
        <v>85595.961600000024</v>
      </c>
      <c r="N1133" s="107">
        <v>256787.88479999997</v>
      </c>
      <c r="O1133" s="107">
        <v>308145.46175999998</v>
      </c>
      <c r="P1133" s="109">
        <v>6458687.1897599995</v>
      </c>
      <c r="Q1133" s="107"/>
      <c r="R1133" s="107">
        <v>27152.510000000002</v>
      </c>
      <c r="S1133" s="107">
        <v>47424</v>
      </c>
      <c r="T1133" s="110">
        <v>74576.510000000009</v>
      </c>
      <c r="U1133" s="110">
        <v>6533263.6997599993</v>
      </c>
    </row>
    <row r="1134" spans="1:21" ht="22.5" x14ac:dyDescent="0.2">
      <c r="A1134" s="103" t="s">
        <v>1061</v>
      </c>
      <c r="B1134" s="103" t="s">
        <v>642</v>
      </c>
      <c r="C1134" s="104"/>
      <c r="D1134" s="104"/>
      <c r="E1134" s="105">
        <v>2</v>
      </c>
      <c r="F1134" s="106">
        <v>26054.38</v>
      </c>
      <c r="G1134" s="106">
        <v>312652.56</v>
      </c>
      <c r="H1134" s="107">
        <v>0</v>
      </c>
      <c r="I1134" s="107">
        <v>4342.3966666666665</v>
      </c>
      <c r="J1134" s="107">
        <v>43423.966666666667</v>
      </c>
      <c r="K1134" s="108">
        <v>35955.044399999999</v>
      </c>
      <c r="L1134" s="107">
        <v>9379.5767999999989</v>
      </c>
      <c r="M1134" s="107">
        <v>6253.0511999999999</v>
      </c>
      <c r="N1134" s="107">
        <v>18759.153599999998</v>
      </c>
      <c r="O1134" s="107">
        <v>22510.98432</v>
      </c>
      <c r="P1134" s="109">
        <v>453276.73365333333</v>
      </c>
      <c r="Q1134" s="107"/>
      <c r="R1134" s="107">
        <v>178324.92</v>
      </c>
      <c r="S1134" s="107">
        <v>444816</v>
      </c>
      <c r="T1134" s="110">
        <v>623140.92000000004</v>
      </c>
      <c r="U1134" s="110">
        <v>1076417.6536533334</v>
      </c>
    </row>
    <row r="1135" spans="1:21" ht="22.5" x14ac:dyDescent="0.2">
      <c r="A1135" s="103" t="s">
        <v>1062</v>
      </c>
      <c r="B1135" s="103" t="s">
        <v>642</v>
      </c>
      <c r="C1135" s="104"/>
      <c r="D1135" s="104"/>
      <c r="E1135" s="105">
        <v>6</v>
      </c>
      <c r="F1135" s="106">
        <v>87063.96</v>
      </c>
      <c r="G1135" s="106">
        <v>1044767.5199999999</v>
      </c>
      <c r="H1135" s="107">
        <v>130812.95999999999</v>
      </c>
      <c r="I1135" s="107">
        <v>14510.660000000002</v>
      </c>
      <c r="J1135" s="107">
        <v>145106.6</v>
      </c>
      <c r="K1135" s="108">
        <v>120148.26479999999</v>
      </c>
      <c r="L1135" s="107">
        <v>31343.025600000001</v>
      </c>
      <c r="M1135" s="107">
        <v>20895.350399999999</v>
      </c>
      <c r="N1135" s="107">
        <v>62686.051200000002</v>
      </c>
      <c r="O1135" s="107">
        <v>75223.261439999987</v>
      </c>
      <c r="P1135" s="109">
        <v>1645493.6934400003</v>
      </c>
      <c r="Q1135" s="107"/>
      <c r="R1135" s="107">
        <v>13027.19</v>
      </c>
      <c r="S1135" s="107">
        <v>18240</v>
      </c>
      <c r="T1135" s="110">
        <v>31267.190000000002</v>
      </c>
      <c r="U1135" s="110">
        <v>1676760.8834400002</v>
      </c>
    </row>
    <row r="1136" spans="1:21" ht="22.5" x14ac:dyDescent="0.2">
      <c r="A1136" s="103" t="s">
        <v>1123</v>
      </c>
      <c r="B1136" s="103" t="s">
        <v>642</v>
      </c>
      <c r="C1136" s="104"/>
      <c r="D1136" s="104"/>
      <c r="E1136" s="105">
        <v>2</v>
      </c>
      <c r="F1136" s="106">
        <v>0</v>
      </c>
      <c r="G1136" s="106">
        <v>0</v>
      </c>
      <c r="H1136" s="107">
        <v>0</v>
      </c>
      <c r="I1136" s="107">
        <v>0</v>
      </c>
      <c r="J1136" s="107">
        <v>0</v>
      </c>
      <c r="K1136" s="108">
        <v>0</v>
      </c>
      <c r="L1136" s="107">
        <v>0</v>
      </c>
      <c r="M1136" s="107">
        <v>0</v>
      </c>
      <c r="N1136" s="107">
        <v>0</v>
      </c>
      <c r="O1136" s="107">
        <v>0</v>
      </c>
      <c r="P1136" s="109">
        <v>0</v>
      </c>
      <c r="Q1136" s="107"/>
      <c r="R1136" s="107">
        <v>43531.98</v>
      </c>
      <c r="S1136" s="107">
        <v>91200</v>
      </c>
      <c r="T1136" s="110">
        <v>134731.98000000001</v>
      </c>
      <c r="U1136" s="110">
        <v>134731.98000000001</v>
      </c>
    </row>
    <row r="1137" spans="1:21" ht="22.5" x14ac:dyDescent="0.2">
      <c r="A1137" s="103" t="s">
        <v>1118</v>
      </c>
      <c r="B1137" s="103" t="s">
        <v>642</v>
      </c>
      <c r="C1137" s="104"/>
      <c r="D1137" s="104"/>
      <c r="E1137" s="105">
        <v>4</v>
      </c>
      <c r="F1137" s="106">
        <v>68468.98</v>
      </c>
      <c r="G1137" s="106">
        <v>821627.76</v>
      </c>
      <c r="H1137" s="107">
        <v>0</v>
      </c>
      <c r="I1137" s="107">
        <v>11411.496666666668</v>
      </c>
      <c r="J1137" s="107">
        <v>114114.96666666667</v>
      </c>
      <c r="K1137" s="108">
        <v>94487.1924</v>
      </c>
      <c r="L1137" s="107">
        <v>24648.832799999996</v>
      </c>
      <c r="M1137" s="107">
        <v>16432.555199999999</v>
      </c>
      <c r="N1137" s="107">
        <v>49297.665599999993</v>
      </c>
      <c r="O1137" s="107">
        <v>59157.19872</v>
      </c>
      <c r="P1137" s="109">
        <v>1191177.6680533334</v>
      </c>
      <c r="Q1137" s="107"/>
      <c r="R1137" s="107">
        <v>0</v>
      </c>
      <c r="S1137" s="107">
        <v>0</v>
      </c>
      <c r="T1137" s="110">
        <v>0</v>
      </c>
      <c r="U1137" s="110">
        <v>1191177.6680533334</v>
      </c>
    </row>
    <row r="1138" spans="1:21" ht="22.5" x14ac:dyDescent="0.2">
      <c r="A1138" s="103" t="s">
        <v>1064</v>
      </c>
      <c r="B1138" s="103" t="s">
        <v>642</v>
      </c>
      <c r="C1138" s="104"/>
      <c r="D1138" s="104"/>
      <c r="E1138" s="105">
        <v>22</v>
      </c>
      <c r="F1138" s="106">
        <v>426278.29000000004</v>
      </c>
      <c r="G1138" s="106">
        <v>5115339.4800000014</v>
      </c>
      <c r="H1138" s="107">
        <v>403981.2</v>
      </c>
      <c r="I1138" s="107">
        <v>71046.381666666668</v>
      </c>
      <c r="J1138" s="107">
        <v>710463.81666666688</v>
      </c>
      <c r="K1138" s="108">
        <v>588264.04020000005</v>
      </c>
      <c r="L1138" s="107">
        <v>153460.18440000003</v>
      </c>
      <c r="M1138" s="107">
        <v>102306.78960000002</v>
      </c>
      <c r="N1138" s="107">
        <v>306920.36880000005</v>
      </c>
      <c r="O1138" s="107">
        <v>368304.44256</v>
      </c>
      <c r="P1138" s="109">
        <v>7820086.7038933355</v>
      </c>
      <c r="Q1138" s="107"/>
      <c r="R1138" s="107">
        <v>34234.49</v>
      </c>
      <c r="S1138" s="107">
        <v>72960</v>
      </c>
      <c r="T1138" s="110">
        <v>107194.48999999999</v>
      </c>
      <c r="U1138" s="110">
        <v>7927281.1938933358</v>
      </c>
    </row>
    <row r="1139" spans="1:21" ht="22.5" x14ac:dyDescent="0.2">
      <c r="A1139" s="103" t="s">
        <v>1119</v>
      </c>
      <c r="B1139" s="103" t="s">
        <v>642</v>
      </c>
      <c r="C1139" s="104"/>
      <c r="D1139" s="104"/>
      <c r="E1139" s="105">
        <v>20</v>
      </c>
      <c r="F1139" s="106">
        <v>379376.12000000005</v>
      </c>
      <c r="G1139" s="106">
        <v>4552513.4399999995</v>
      </c>
      <c r="H1139" s="107">
        <v>307795.19999999995</v>
      </c>
      <c r="I1139" s="107">
        <v>63229.353333333325</v>
      </c>
      <c r="J1139" s="107">
        <v>632293.53333333321</v>
      </c>
      <c r="K1139" s="108">
        <v>523539.04560000007</v>
      </c>
      <c r="L1139" s="107">
        <v>136575.40319999997</v>
      </c>
      <c r="M1139" s="107">
        <v>91050.268800000005</v>
      </c>
      <c r="N1139" s="107">
        <v>273150.80639999994</v>
      </c>
      <c r="O1139" s="107">
        <v>327780.96768</v>
      </c>
      <c r="P1139" s="109">
        <v>6907928.0183466654</v>
      </c>
      <c r="Q1139" s="107"/>
      <c r="R1139" s="107">
        <v>213139.14500000002</v>
      </c>
      <c r="S1139" s="107">
        <v>509952</v>
      </c>
      <c r="T1139" s="110">
        <v>723091.14500000002</v>
      </c>
      <c r="U1139" s="110">
        <v>7631019.163346665</v>
      </c>
    </row>
    <row r="1140" spans="1:21" ht="22.5" x14ac:dyDescent="0.2">
      <c r="A1140" s="103" t="s">
        <v>1041</v>
      </c>
      <c r="B1140" s="103" t="s">
        <v>642</v>
      </c>
      <c r="C1140" s="104"/>
      <c r="D1140" s="104"/>
      <c r="E1140" s="105">
        <v>2</v>
      </c>
      <c r="F1140" s="106">
        <v>41533.919999999998</v>
      </c>
      <c r="G1140" s="106">
        <v>498407.04</v>
      </c>
      <c r="H1140" s="107">
        <v>57711.599999999991</v>
      </c>
      <c r="I1140" s="107">
        <v>6922.32</v>
      </c>
      <c r="J1140" s="107">
        <v>69223.199999999997</v>
      </c>
      <c r="K1140" s="108">
        <v>57316.809600000001</v>
      </c>
      <c r="L1140" s="107">
        <v>14952.211199999998</v>
      </c>
      <c r="M1140" s="107">
        <v>9968.1407999999992</v>
      </c>
      <c r="N1140" s="107">
        <v>29904.422399999996</v>
      </c>
      <c r="O1140" s="107">
        <v>35885.306879999996</v>
      </c>
      <c r="P1140" s="109">
        <v>780291.05088000011</v>
      </c>
      <c r="Q1140" s="107"/>
      <c r="R1140" s="107">
        <v>189688.06000000003</v>
      </c>
      <c r="S1140" s="107">
        <v>486240</v>
      </c>
      <c r="T1140" s="110">
        <v>675928.06</v>
      </c>
      <c r="U1140" s="110">
        <v>1456219.1108800001</v>
      </c>
    </row>
    <row r="1141" spans="1:21" ht="22.5" x14ac:dyDescent="0.2">
      <c r="A1141" s="103" t="s">
        <v>1161</v>
      </c>
      <c r="B1141" s="103" t="s">
        <v>642</v>
      </c>
      <c r="C1141" s="104"/>
      <c r="D1141" s="104"/>
      <c r="E1141" s="105">
        <v>1</v>
      </c>
      <c r="F1141" s="106">
        <v>18668.5</v>
      </c>
      <c r="G1141" s="106">
        <v>224022</v>
      </c>
      <c r="H1141" s="107">
        <v>11542.32</v>
      </c>
      <c r="I1141" s="107">
        <v>3111.4166666666665</v>
      </c>
      <c r="J1141" s="107">
        <v>31114.166666666664</v>
      </c>
      <c r="K1141" s="108">
        <v>25762.530000000002</v>
      </c>
      <c r="L1141" s="107">
        <v>6720.66</v>
      </c>
      <c r="M1141" s="107">
        <v>4480.4400000000005</v>
      </c>
      <c r="N1141" s="107">
        <v>13441.32</v>
      </c>
      <c r="O1141" s="107">
        <v>16129.583999999999</v>
      </c>
      <c r="P1141" s="109">
        <v>336324.43733333331</v>
      </c>
      <c r="Q1141" s="107"/>
      <c r="R1141" s="107">
        <v>20766.96</v>
      </c>
      <c r="S1141" s="107">
        <v>47424</v>
      </c>
      <c r="T1141" s="110">
        <v>68190.959999999992</v>
      </c>
      <c r="U1141" s="110">
        <v>404515.39733333327</v>
      </c>
    </row>
    <row r="1142" spans="1:21" ht="22.5" x14ac:dyDescent="0.2">
      <c r="A1142" s="103" t="s">
        <v>1047</v>
      </c>
      <c r="B1142" s="103" t="s">
        <v>611</v>
      </c>
      <c r="C1142" s="104"/>
      <c r="D1142" s="104"/>
      <c r="E1142" s="105">
        <v>1</v>
      </c>
      <c r="F1142" s="106">
        <v>57558.8</v>
      </c>
      <c r="G1142" s="106">
        <v>690705.60000000009</v>
      </c>
      <c r="H1142" s="107">
        <v>0</v>
      </c>
      <c r="I1142" s="107">
        <v>9593.133333333335</v>
      </c>
      <c r="J1142" s="107">
        <v>95931.333333333343</v>
      </c>
      <c r="K1142" s="108">
        <v>79431.144000000015</v>
      </c>
      <c r="L1142" s="107">
        <v>20721.168000000001</v>
      </c>
      <c r="M1142" s="107">
        <v>13814.112000000003</v>
      </c>
      <c r="N1142" s="107">
        <v>41442.336000000003</v>
      </c>
      <c r="O1142" s="107">
        <v>49730.803200000002</v>
      </c>
      <c r="P1142" s="109">
        <v>1001369.6298666666</v>
      </c>
      <c r="Q1142" s="107"/>
      <c r="R1142" s="107">
        <v>0</v>
      </c>
      <c r="S1142" s="107">
        <v>0</v>
      </c>
      <c r="T1142" s="110">
        <v>0</v>
      </c>
      <c r="U1142" s="110">
        <v>1001369.6298666666</v>
      </c>
    </row>
    <row r="1143" spans="1:21" ht="22.5" x14ac:dyDescent="0.2">
      <c r="A1143" s="103" t="s">
        <v>1039</v>
      </c>
      <c r="B1143" s="103" t="s">
        <v>611</v>
      </c>
      <c r="C1143" s="104"/>
      <c r="D1143" s="104"/>
      <c r="E1143" s="105">
        <v>1</v>
      </c>
      <c r="F1143" s="106">
        <v>42174.18</v>
      </c>
      <c r="G1143" s="106">
        <v>506090.16000000003</v>
      </c>
      <c r="H1143" s="107">
        <v>0</v>
      </c>
      <c r="I1143" s="107">
        <v>7029.0300000000007</v>
      </c>
      <c r="J1143" s="107">
        <v>70290.3</v>
      </c>
      <c r="K1143" s="108">
        <v>58200.368400000007</v>
      </c>
      <c r="L1143" s="107">
        <v>15182.7048</v>
      </c>
      <c r="M1143" s="107">
        <v>10121.8032</v>
      </c>
      <c r="N1143" s="107">
        <v>30365.409599999999</v>
      </c>
      <c r="O1143" s="107">
        <v>36438.491520000003</v>
      </c>
      <c r="P1143" s="109">
        <v>733718.26752000011</v>
      </c>
      <c r="Q1143" s="107"/>
      <c r="R1143" s="107">
        <v>0</v>
      </c>
      <c r="S1143" s="107">
        <v>0</v>
      </c>
      <c r="T1143" s="110">
        <v>0</v>
      </c>
      <c r="U1143" s="110">
        <v>733718.26752000011</v>
      </c>
    </row>
    <row r="1144" spans="1:21" ht="22.5" x14ac:dyDescent="0.2">
      <c r="A1144" s="103" t="s">
        <v>1040</v>
      </c>
      <c r="B1144" s="103" t="s">
        <v>611</v>
      </c>
      <c r="C1144" s="104"/>
      <c r="D1144" s="104"/>
      <c r="E1144" s="105">
        <v>2</v>
      </c>
      <c r="F1144" s="106">
        <v>61040.72</v>
      </c>
      <c r="G1144" s="106">
        <v>732488.64</v>
      </c>
      <c r="H1144" s="107">
        <v>0</v>
      </c>
      <c r="I1144" s="107">
        <v>10173.453333333333</v>
      </c>
      <c r="J1144" s="107">
        <v>101734.53333333333</v>
      </c>
      <c r="K1144" s="108">
        <v>84236.193599999999</v>
      </c>
      <c r="L1144" s="107">
        <v>21974.659199999998</v>
      </c>
      <c r="M1144" s="107">
        <v>14649.772800000001</v>
      </c>
      <c r="N1144" s="107">
        <v>43949.318399999996</v>
      </c>
      <c r="O1144" s="107">
        <v>52739.182079999999</v>
      </c>
      <c r="P1144" s="109">
        <v>1061945.7527466668</v>
      </c>
      <c r="Q1144" s="107"/>
      <c r="R1144" s="107">
        <v>0</v>
      </c>
      <c r="S1144" s="107">
        <v>0</v>
      </c>
      <c r="T1144" s="110">
        <v>0</v>
      </c>
      <c r="U1144" s="110">
        <v>1061945.7527466668</v>
      </c>
    </row>
    <row r="1145" spans="1:21" ht="22.5" x14ac:dyDescent="0.2">
      <c r="A1145" s="103" t="s">
        <v>1050</v>
      </c>
      <c r="B1145" s="103" t="s">
        <v>611</v>
      </c>
      <c r="C1145" s="104"/>
      <c r="D1145" s="104"/>
      <c r="E1145" s="105">
        <v>3</v>
      </c>
      <c r="F1145" s="106">
        <v>21288.52</v>
      </c>
      <c r="G1145" s="106">
        <v>255462.24</v>
      </c>
      <c r="H1145" s="107">
        <v>0</v>
      </c>
      <c r="I1145" s="107">
        <v>3548.086666666667</v>
      </c>
      <c r="J1145" s="107">
        <v>35480.866666666669</v>
      </c>
      <c r="K1145" s="108">
        <v>29378.157599999999</v>
      </c>
      <c r="L1145" s="107">
        <v>7663.8671999999997</v>
      </c>
      <c r="M1145" s="107">
        <v>5109.2447999999995</v>
      </c>
      <c r="N1145" s="107">
        <v>15327.734399999999</v>
      </c>
      <c r="O1145" s="107">
        <v>18393.281279999999</v>
      </c>
      <c r="P1145" s="109">
        <v>370363.47861333331</v>
      </c>
      <c r="Q1145" s="107"/>
      <c r="R1145" s="107">
        <v>0</v>
      </c>
      <c r="S1145" s="107">
        <v>0</v>
      </c>
      <c r="T1145" s="110">
        <v>0</v>
      </c>
      <c r="U1145" s="110">
        <v>370363.47861333331</v>
      </c>
    </row>
    <row r="1146" spans="1:21" ht="33.75" x14ac:dyDescent="0.2">
      <c r="A1146" s="103" t="s">
        <v>1053</v>
      </c>
      <c r="B1146" s="103" t="s">
        <v>643</v>
      </c>
      <c r="C1146" s="104"/>
      <c r="D1146" s="104"/>
      <c r="E1146" s="105">
        <v>2</v>
      </c>
      <c r="F1146" s="106">
        <v>42358.34</v>
      </c>
      <c r="G1146" s="106">
        <v>508300.07999999996</v>
      </c>
      <c r="H1146" s="107">
        <v>57711.599999999991</v>
      </c>
      <c r="I1146" s="107">
        <v>7059.7233333333334</v>
      </c>
      <c r="J1146" s="107">
        <v>70597.233333333337</v>
      </c>
      <c r="K1146" s="108">
        <v>58454.5092</v>
      </c>
      <c r="L1146" s="107">
        <v>15249.002399999998</v>
      </c>
      <c r="M1146" s="107">
        <v>10166.0016</v>
      </c>
      <c r="N1146" s="107">
        <v>30498.004799999995</v>
      </c>
      <c r="O1146" s="107">
        <v>36597.605759999991</v>
      </c>
      <c r="P1146" s="109">
        <v>794633.76042666659</v>
      </c>
      <c r="Q1146" s="107"/>
      <c r="R1146" s="107">
        <v>505877.03500000003</v>
      </c>
      <c r="S1146" s="107">
        <v>1100208</v>
      </c>
      <c r="T1146" s="110">
        <v>1606085.0350000001</v>
      </c>
      <c r="U1146" s="110">
        <v>2400718.7954266667</v>
      </c>
    </row>
    <row r="1147" spans="1:21" ht="33.75" x14ac:dyDescent="0.2">
      <c r="A1147" s="103" t="s">
        <v>1042</v>
      </c>
      <c r="B1147" s="103" t="s">
        <v>643</v>
      </c>
      <c r="C1147" s="104"/>
      <c r="D1147" s="104"/>
      <c r="E1147" s="105">
        <v>5</v>
      </c>
      <c r="F1147" s="106">
        <v>104370.7</v>
      </c>
      <c r="G1147" s="106">
        <v>1252448.3999999999</v>
      </c>
      <c r="H1147" s="107">
        <v>126965.51999999999</v>
      </c>
      <c r="I1147" s="107">
        <v>17395.116666666669</v>
      </c>
      <c r="J1147" s="107">
        <v>173951.16666666669</v>
      </c>
      <c r="K1147" s="108">
        <v>144031.56599999999</v>
      </c>
      <c r="L1147" s="107">
        <v>37573.45199999999</v>
      </c>
      <c r="M1147" s="107">
        <v>25048.968000000001</v>
      </c>
      <c r="N1147" s="107">
        <v>75146.90399999998</v>
      </c>
      <c r="O1147" s="107">
        <v>90176.284799999994</v>
      </c>
      <c r="P1147" s="109">
        <v>1942737.3781333333</v>
      </c>
      <c r="Q1147" s="107"/>
      <c r="R1147" s="107">
        <v>21179.17</v>
      </c>
      <c r="S1147" s="107">
        <v>47424</v>
      </c>
      <c r="T1147" s="110">
        <v>68603.17</v>
      </c>
      <c r="U1147" s="110">
        <v>2011340.5481333332</v>
      </c>
    </row>
    <row r="1148" spans="1:21" ht="33.75" x14ac:dyDescent="0.2">
      <c r="A1148" s="103" t="s">
        <v>1037</v>
      </c>
      <c r="B1148" s="103" t="s">
        <v>643</v>
      </c>
      <c r="C1148" s="104"/>
      <c r="D1148" s="104"/>
      <c r="E1148" s="105">
        <v>3</v>
      </c>
      <c r="F1148" s="106">
        <v>71798.899999999994</v>
      </c>
      <c r="G1148" s="106">
        <v>861586.79999999981</v>
      </c>
      <c r="H1148" s="107">
        <v>69253.919999999984</v>
      </c>
      <c r="I1148" s="107">
        <v>11966.483333333334</v>
      </c>
      <c r="J1148" s="107">
        <v>119664.83333333333</v>
      </c>
      <c r="K1148" s="108">
        <v>99082.481999999989</v>
      </c>
      <c r="L1148" s="107">
        <v>25847.603999999999</v>
      </c>
      <c r="M1148" s="107">
        <v>17231.735999999997</v>
      </c>
      <c r="N1148" s="107">
        <v>51695.207999999999</v>
      </c>
      <c r="O1148" s="107">
        <v>62034.249599999981</v>
      </c>
      <c r="P1148" s="109">
        <v>1318363.3162666666</v>
      </c>
      <c r="Q1148" s="107"/>
      <c r="R1148" s="107">
        <v>52185.35</v>
      </c>
      <c r="S1148" s="107">
        <v>130560</v>
      </c>
      <c r="T1148" s="110">
        <v>182745.35</v>
      </c>
      <c r="U1148" s="110">
        <v>1501108.6662666667</v>
      </c>
    </row>
    <row r="1149" spans="1:21" ht="33.75" x14ac:dyDescent="0.2">
      <c r="A1149" s="103" t="s">
        <v>1308</v>
      </c>
      <c r="B1149" s="103" t="s">
        <v>643</v>
      </c>
      <c r="C1149" s="104"/>
      <c r="D1149" s="104"/>
      <c r="E1149" s="105">
        <v>1</v>
      </c>
      <c r="F1149" s="106">
        <v>22434.61</v>
      </c>
      <c r="G1149" s="106">
        <v>269215.32</v>
      </c>
      <c r="H1149" s="107">
        <v>15389.76</v>
      </c>
      <c r="I1149" s="107">
        <v>3739.1016666666674</v>
      </c>
      <c r="J1149" s="107">
        <v>37391.01666666667</v>
      </c>
      <c r="K1149" s="108">
        <v>30959.761800000004</v>
      </c>
      <c r="L1149" s="107">
        <v>8076.4596000000001</v>
      </c>
      <c r="M1149" s="107">
        <v>5384.3064000000004</v>
      </c>
      <c r="N1149" s="107">
        <v>16152.9192</v>
      </c>
      <c r="O1149" s="107">
        <v>19383.50304</v>
      </c>
      <c r="P1149" s="109">
        <v>405692.14837333333</v>
      </c>
      <c r="Q1149" s="107"/>
      <c r="R1149" s="107">
        <v>35899.449999999997</v>
      </c>
      <c r="S1149" s="107">
        <v>71136</v>
      </c>
      <c r="T1149" s="110">
        <v>107035.45</v>
      </c>
      <c r="U1149" s="110">
        <v>512727.59837333334</v>
      </c>
    </row>
    <row r="1150" spans="1:21" ht="33.75" x14ac:dyDescent="0.2">
      <c r="A1150" s="103" t="s">
        <v>1043</v>
      </c>
      <c r="B1150" s="103" t="s">
        <v>643</v>
      </c>
      <c r="C1150" s="104"/>
      <c r="D1150" s="104"/>
      <c r="E1150" s="105">
        <v>4</v>
      </c>
      <c r="F1150" s="106">
        <v>73830.640000000014</v>
      </c>
      <c r="G1150" s="106">
        <v>885967.68</v>
      </c>
      <c r="H1150" s="107">
        <v>19237.199999999997</v>
      </c>
      <c r="I1150" s="107">
        <v>12305.106666666668</v>
      </c>
      <c r="J1150" s="107">
        <v>123051.06666666667</v>
      </c>
      <c r="K1150" s="108">
        <v>101886.28320000001</v>
      </c>
      <c r="L1150" s="107">
        <v>26579.030399999996</v>
      </c>
      <c r="M1150" s="107">
        <v>17719.353600000002</v>
      </c>
      <c r="N1150" s="107">
        <v>53158.060799999992</v>
      </c>
      <c r="O1150" s="107">
        <v>63789.672959999996</v>
      </c>
      <c r="P1150" s="109">
        <v>1303693.4542933335</v>
      </c>
      <c r="Q1150" s="107"/>
      <c r="R1150" s="107">
        <v>11217.305</v>
      </c>
      <c r="S1150" s="107">
        <v>23712</v>
      </c>
      <c r="T1150" s="110">
        <v>34929.305</v>
      </c>
      <c r="U1150" s="110">
        <v>1338622.7592933334</v>
      </c>
    </row>
    <row r="1151" spans="1:21" ht="33.75" x14ac:dyDescent="0.2">
      <c r="A1151" s="103" t="s">
        <v>1057</v>
      </c>
      <c r="B1151" s="103" t="s">
        <v>643</v>
      </c>
      <c r="C1151" s="104"/>
      <c r="D1151" s="104"/>
      <c r="E1151" s="105">
        <v>1</v>
      </c>
      <c r="F1151" s="106">
        <v>17997.5</v>
      </c>
      <c r="G1151" s="106">
        <v>215970</v>
      </c>
      <c r="H1151" s="107">
        <v>0</v>
      </c>
      <c r="I1151" s="107">
        <v>2999.5833333333335</v>
      </c>
      <c r="J1151" s="107">
        <v>29995.833333333332</v>
      </c>
      <c r="K1151" s="108">
        <v>24836.55</v>
      </c>
      <c r="L1151" s="107">
        <v>6479.0999999999995</v>
      </c>
      <c r="M1151" s="107">
        <v>4319.3999999999996</v>
      </c>
      <c r="N1151" s="107">
        <v>12958.199999999999</v>
      </c>
      <c r="O1151" s="107">
        <v>15549.839999999998</v>
      </c>
      <c r="P1151" s="109">
        <v>313108.50666666671</v>
      </c>
      <c r="Q1151" s="107"/>
      <c r="R1151" s="107">
        <v>36915.320000000007</v>
      </c>
      <c r="S1151" s="107">
        <v>94848</v>
      </c>
      <c r="T1151" s="110">
        <v>131763.32</v>
      </c>
      <c r="U1151" s="110">
        <v>444871.82666666672</v>
      </c>
    </row>
    <row r="1152" spans="1:21" ht="33.75" x14ac:dyDescent="0.2">
      <c r="A1152" s="103" t="s">
        <v>1115</v>
      </c>
      <c r="B1152" s="103" t="s">
        <v>643</v>
      </c>
      <c r="C1152" s="104"/>
      <c r="D1152" s="104"/>
      <c r="E1152" s="105">
        <v>1</v>
      </c>
      <c r="F1152" s="106">
        <v>14150</v>
      </c>
      <c r="G1152" s="106">
        <v>169800</v>
      </c>
      <c r="H1152" s="107">
        <v>0</v>
      </c>
      <c r="I1152" s="107">
        <v>2358.3333333333335</v>
      </c>
      <c r="J1152" s="107">
        <v>23583.333333333336</v>
      </c>
      <c r="K1152" s="108">
        <v>19527</v>
      </c>
      <c r="L1152" s="107">
        <v>5094</v>
      </c>
      <c r="M1152" s="107">
        <v>3396</v>
      </c>
      <c r="N1152" s="107">
        <v>10188</v>
      </c>
      <c r="O1152" s="107">
        <v>12225.599999999999</v>
      </c>
      <c r="P1152" s="109">
        <v>246172.26666666669</v>
      </c>
      <c r="Q1152" s="107"/>
      <c r="R1152" s="107">
        <v>8998.75</v>
      </c>
      <c r="S1152" s="107">
        <v>23712</v>
      </c>
      <c r="T1152" s="110">
        <v>32710.75</v>
      </c>
      <c r="U1152" s="110">
        <v>278883.01666666672</v>
      </c>
    </row>
    <row r="1153" spans="1:21" ht="33.75" x14ac:dyDescent="0.2">
      <c r="A1153" s="103" t="s">
        <v>1103</v>
      </c>
      <c r="B1153" s="103" t="s">
        <v>643</v>
      </c>
      <c r="C1153" s="104"/>
      <c r="D1153" s="104"/>
      <c r="E1153" s="105">
        <v>2</v>
      </c>
      <c r="F1153" s="106">
        <v>43855</v>
      </c>
      <c r="G1153" s="106">
        <v>526260</v>
      </c>
      <c r="H1153" s="107">
        <v>0</v>
      </c>
      <c r="I1153" s="107">
        <v>7309.1666666666661</v>
      </c>
      <c r="J1153" s="107">
        <v>73091.666666666657</v>
      </c>
      <c r="K1153" s="108">
        <v>60519.9</v>
      </c>
      <c r="L1153" s="107">
        <v>15787.8</v>
      </c>
      <c r="M1153" s="107">
        <v>10525.2</v>
      </c>
      <c r="N1153" s="107">
        <v>31575.599999999999</v>
      </c>
      <c r="O1153" s="107">
        <v>37890.719999999994</v>
      </c>
      <c r="P1153" s="109">
        <v>762960.05333333323</v>
      </c>
      <c r="Q1153" s="107"/>
      <c r="R1153" s="107">
        <v>7075</v>
      </c>
      <c r="S1153" s="107">
        <v>23712</v>
      </c>
      <c r="T1153" s="110">
        <v>30787</v>
      </c>
      <c r="U1153" s="110">
        <v>793747.05333333323</v>
      </c>
    </row>
    <row r="1154" spans="1:21" ht="33.75" x14ac:dyDescent="0.2">
      <c r="A1154" s="103" t="s">
        <v>1038</v>
      </c>
      <c r="B1154" s="103" t="s">
        <v>643</v>
      </c>
      <c r="C1154" s="104"/>
      <c r="D1154" s="104"/>
      <c r="E1154" s="105">
        <v>1</v>
      </c>
      <c r="F1154" s="106">
        <v>68144.7</v>
      </c>
      <c r="G1154" s="106">
        <v>817736.39999999991</v>
      </c>
      <c r="H1154" s="107">
        <v>0</v>
      </c>
      <c r="I1154" s="107">
        <v>11357.449999999999</v>
      </c>
      <c r="J1154" s="107">
        <v>113574.49999999999</v>
      </c>
      <c r="K1154" s="108">
        <v>94039.685999999987</v>
      </c>
      <c r="L1154" s="107">
        <v>24532.091999999997</v>
      </c>
      <c r="M1154" s="107">
        <v>16354.727999999999</v>
      </c>
      <c r="N1154" s="107">
        <v>49064.183999999994</v>
      </c>
      <c r="O1154" s="107">
        <v>58877.020799999991</v>
      </c>
      <c r="P1154" s="109">
        <v>1185536.0607999996</v>
      </c>
      <c r="Q1154" s="107"/>
      <c r="R1154" s="107">
        <v>21927.5</v>
      </c>
      <c r="S1154" s="107">
        <v>36480</v>
      </c>
      <c r="T1154" s="110">
        <v>58407.5</v>
      </c>
      <c r="U1154" s="110">
        <v>1243943.5607999996</v>
      </c>
    </row>
    <row r="1155" spans="1:21" ht="33.75" x14ac:dyDescent="0.2">
      <c r="A1155" s="103" t="s">
        <v>1068</v>
      </c>
      <c r="B1155" s="103" t="s">
        <v>643</v>
      </c>
      <c r="C1155" s="104"/>
      <c r="D1155" s="104"/>
      <c r="E1155" s="105">
        <v>3</v>
      </c>
      <c r="F1155" s="106">
        <v>53372.76</v>
      </c>
      <c r="G1155" s="106">
        <v>640473.12000000011</v>
      </c>
      <c r="H1155" s="107">
        <v>26932.079999999994</v>
      </c>
      <c r="I1155" s="107">
        <v>8895.4600000000009</v>
      </c>
      <c r="J1155" s="107">
        <v>88954.6</v>
      </c>
      <c r="K1155" s="108">
        <v>73654.408800000005</v>
      </c>
      <c r="L1155" s="107">
        <v>19214.193599999999</v>
      </c>
      <c r="M1155" s="107">
        <v>12809.4624</v>
      </c>
      <c r="N1155" s="107">
        <v>38428.387199999997</v>
      </c>
      <c r="O1155" s="107">
        <v>46114.064639999997</v>
      </c>
      <c r="P1155" s="109">
        <v>955475.77663999994</v>
      </c>
      <c r="Q1155" s="107"/>
      <c r="R1155" s="107">
        <v>0</v>
      </c>
      <c r="S1155" s="107">
        <v>0</v>
      </c>
      <c r="T1155" s="110">
        <v>0</v>
      </c>
      <c r="U1155" s="110">
        <v>955475.77663999994</v>
      </c>
    </row>
    <row r="1156" spans="1:21" ht="33.75" x14ac:dyDescent="0.2">
      <c r="A1156" s="103" t="s">
        <v>1080</v>
      </c>
      <c r="B1156" s="103" t="s">
        <v>643</v>
      </c>
      <c r="C1156" s="104"/>
      <c r="D1156" s="104"/>
      <c r="E1156" s="105">
        <v>1</v>
      </c>
      <c r="F1156" s="106">
        <v>0</v>
      </c>
      <c r="G1156" s="106">
        <v>0</v>
      </c>
      <c r="H1156" s="107">
        <v>0</v>
      </c>
      <c r="I1156" s="107">
        <v>0</v>
      </c>
      <c r="J1156" s="107">
        <v>0</v>
      </c>
      <c r="K1156" s="108">
        <v>0</v>
      </c>
      <c r="L1156" s="107">
        <v>0</v>
      </c>
      <c r="M1156" s="107">
        <v>0</v>
      </c>
      <c r="N1156" s="107">
        <v>0</v>
      </c>
      <c r="O1156" s="107">
        <v>0</v>
      </c>
      <c r="P1156" s="109">
        <v>0</v>
      </c>
      <c r="Q1156" s="107"/>
      <c r="R1156" s="107">
        <v>26686.38</v>
      </c>
      <c r="S1156" s="107">
        <v>36480</v>
      </c>
      <c r="T1156" s="110">
        <v>63166.380000000005</v>
      </c>
      <c r="U1156" s="110">
        <v>63166.380000000005</v>
      </c>
    </row>
    <row r="1157" spans="1:21" ht="33.75" x14ac:dyDescent="0.2">
      <c r="A1157" s="103" t="s">
        <v>1309</v>
      </c>
      <c r="B1157" s="103" t="s">
        <v>643</v>
      </c>
      <c r="C1157" s="104"/>
      <c r="D1157" s="104"/>
      <c r="E1157" s="105">
        <v>1</v>
      </c>
      <c r="F1157" s="106">
        <v>0</v>
      </c>
      <c r="G1157" s="106">
        <v>0</v>
      </c>
      <c r="H1157" s="107">
        <v>0</v>
      </c>
      <c r="I1157" s="107">
        <v>0</v>
      </c>
      <c r="J1157" s="107">
        <v>0</v>
      </c>
      <c r="K1157" s="108">
        <v>0</v>
      </c>
      <c r="L1157" s="107">
        <v>0</v>
      </c>
      <c r="M1157" s="107">
        <v>0</v>
      </c>
      <c r="N1157" s="107">
        <v>0</v>
      </c>
      <c r="O1157" s="107">
        <v>0</v>
      </c>
      <c r="P1157" s="109">
        <v>0</v>
      </c>
      <c r="Q1157" s="107"/>
      <c r="R1157" s="107">
        <v>0</v>
      </c>
      <c r="S1157" s="107">
        <v>0</v>
      </c>
      <c r="T1157" s="110">
        <v>0</v>
      </c>
      <c r="U1157" s="110">
        <v>0</v>
      </c>
    </row>
    <row r="1158" spans="1:21" ht="33.75" x14ac:dyDescent="0.2">
      <c r="A1158" s="103" t="s">
        <v>1148</v>
      </c>
      <c r="B1158" s="103" t="s">
        <v>643</v>
      </c>
      <c r="C1158" s="104"/>
      <c r="D1158" s="104"/>
      <c r="E1158" s="105">
        <v>1</v>
      </c>
      <c r="F1158" s="106">
        <v>28686</v>
      </c>
      <c r="G1158" s="106">
        <v>344232</v>
      </c>
      <c r="H1158" s="107">
        <v>19237.199999999997</v>
      </c>
      <c r="I1158" s="107">
        <v>4781</v>
      </c>
      <c r="J1158" s="107">
        <v>47810</v>
      </c>
      <c r="K1158" s="108">
        <v>39586.68</v>
      </c>
      <c r="L1158" s="107">
        <v>10326.959999999999</v>
      </c>
      <c r="M1158" s="107">
        <v>6884.64</v>
      </c>
      <c r="N1158" s="107">
        <v>20653.919999999998</v>
      </c>
      <c r="O1158" s="107">
        <v>24784.703999999998</v>
      </c>
      <c r="P1158" s="109">
        <v>518297.10400000005</v>
      </c>
      <c r="Q1158" s="107"/>
      <c r="R1158" s="107">
        <v>0</v>
      </c>
      <c r="S1158" s="107">
        <v>0</v>
      </c>
      <c r="T1158" s="110">
        <v>0</v>
      </c>
      <c r="U1158" s="110">
        <v>518297.10400000005</v>
      </c>
    </row>
    <row r="1159" spans="1:21" ht="33.75" x14ac:dyDescent="0.2">
      <c r="A1159" s="103" t="s">
        <v>1081</v>
      </c>
      <c r="B1159" s="103" t="s">
        <v>643</v>
      </c>
      <c r="C1159" s="104"/>
      <c r="D1159" s="104"/>
      <c r="E1159" s="105">
        <v>6</v>
      </c>
      <c r="F1159" s="106">
        <v>120967.34000000001</v>
      </c>
      <c r="G1159" s="106">
        <v>1451608.08</v>
      </c>
      <c r="H1159" s="107">
        <v>96185.999999999985</v>
      </c>
      <c r="I1159" s="107">
        <v>20161.223333333335</v>
      </c>
      <c r="J1159" s="107">
        <v>201612.23333333334</v>
      </c>
      <c r="K1159" s="108">
        <v>166934.92920000001</v>
      </c>
      <c r="L1159" s="107">
        <v>43548.242399999996</v>
      </c>
      <c r="M1159" s="107">
        <v>29032.161599999996</v>
      </c>
      <c r="N1159" s="107">
        <v>87096.484799999991</v>
      </c>
      <c r="O1159" s="107">
        <v>104515.78176000001</v>
      </c>
      <c r="P1159" s="109">
        <v>2200695.1364266668</v>
      </c>
      <c r="Q1159" s="107"/>
      <c r="R1159" s="107">
        <v>14343</v>
      </c>
      <c r="S1159" s="107">
        <v>14640</v>
      </c>
      <c r="T1159" s="110">
        <v>28983</v>
      </c>
      <c r="U1159" s="110">
        <v>2229678.1364266668</v>
      </c>
    </row>
    <row r="1160" spans="1:21" ht="33.75" x14ac:dyDescent="0.2">
      <c r="A1160" s="103" t="s">
        <v>1083</v>
      </c>
      <c r="B1160" s="103" t="s">
        <v>643</v>
      </c>
      <c r="C1160" s="104"/>
      <c r="D1160" s="104"/>
      <c r="E1160" s="105">
        <v>1</v>
      </c>
      <c r="F1160" s="106">
        <v>0</v>
      </c>
      <c r="G1160" s="106">
        <v>0</v>
      </c>
      <c r="H1160" s="107">
        <v>0</v>
      </c>
      <c r="I1160" s="107">
        <v>0</v>
      </c>
      <c r="J1160" s="107">
        <v>0</v>
      </c>
      <c r="K1160" s="108">
        <v>0</v>
      </c>
      <c r="L1160" s="107">
        <v>0</v>
      </c>
      <c r="M1160" s="107">
        <v>0</v>
      </c>
      <c r="N1160" s="107">
        <v>0</v>
      </c>
      <c r="O1160" s="107">
        <v>0</v>
      </c>
      <c r="P1160" s="109">
        <v>0</v>
      </c>
      <c r="Q1160" s="107"/>
      <c r="R1160" s="107">
        <v>60483.670000000006</v>
      </c>
      <c r="S1160" s="107">
        <v>109440</v>
      </c>
      <c r="T1160" s="110">
        <v>169923.67</v>
      </c>
      <c r="U1160" s="110">
        <v>169923.67</v>
      </c>
    </row>
    <row r="1161" spans="1:21" ht="33.75" x14ac:dyDescent="0.2">
      <c r="A1161" s="103" t="s">
        <v>1097</v>
      </c>
      <c r="B1161" s="103" t="s">
        <v>643</v>
      </c>
      <c r="C1161" s="104"/>
      <c r="D1161" s="104"/>
      <c r="E1161" s="105">
        <v>2</v>
      </c>
      <c r="F1161" s="106">
        <v>0</v>
      </c>
      <c r="G1161" s="106">
        <v>0</v>
      </c>
      <c r="H1161" s="107">
        <v>0</v>
      </c>
      <c r="I1161" s="107">
        <v>0</v>
      </c>
      <c r="J1161" s="107">
        <v>0</v>
      </c>
      <c r="K1161" s="108">
        <v>0</v>
      </c>
      <c r="L1161" s="107">
        <v>0</v>
      </c>
      <c r="M1161" s="107">
        <v>0</v>
      </c>
      <c r="N1161" s="107">
        <v>0</v>
      </c>
      <c r="O1161" s="107">
        <v>0</v>
      </c>
      <c r="P1161" s="109">
        <v>0</v>
      </c>
      <c r="Q1161" s="107"/>
      <c r="R1161" s="107">
        <v>0</v>
      </c>
      <c r="S1161" s="107">
        <v>0</v>
      </c>
      <c r="T1161" s="110">
        <v>0</v>
      </c>
      <c r="U1161" s="110">
        <v>0</v>
      </c>
    </row>
    <row r="1162" spans="1:21" ht="33.75" x14ac:dyDescent="0.2">
      <c r="A1162" s="103" t="s">
        <v>1150</v>
      </c>
      <c r="B1162" s="103" t="s">
        <v>643</v>
      </c>
      <c r="C1162" s="104"/>
      <c r="D1162" s="104"/>
      <c r="E1162" s="105">
        <v>1</v>
      </c>
      <c r="F1162" s="106">
        <v>24054.560000000001</v>
      </c>
      <c r="G1162" s="106">
        <v>288654.72000000003</v>
      </c>
      <c r="H1162" s="107">
        <v>26932.079999999994</v>
      </c>
      <c r="I1162" s="107">
        <v>4009.0933333333342</v>
      </c>
      <c r="J1162" s="107">
        <v>40090.933333333342</v>
      </c>
      <c r="K1162" s="108">
        <v>33195.292800000003</v>
      </c>
      <c r="L1162" s="107">
        <v>8659.6416000000008</v>
      </c>
      <c r="M1162" s="107">
        <v>5773.0944000000009</v>
      </c>
      <c r="N1162" s="107">
        <v>17319.283200000002</v>
      </c>
      <c r="O1162" s="107">
        <v>20783.13984</v>
      </c>
      <c r="P1162" s="109">
        <v>445417.27850666671</v>
      </c>
      <c r="Q1162" s="107"/>
      <c r="R1162" s="107">
        <v>0</v>
      </c>
      <c r="S1162" s="107">
        <v>0</v>
      </c>
      <c r="T1162" s="110">
        <v>0</v>
      </c>
      <c r="U1162" s="110">
        <v>445417.27850666671</v>
      </c>
    </row>
    <row r="1163" spans="1:21" ht="33.75" x14ac:dyDescent="0.2">
      <c r="A1163" s="103" t="s">
        <v>1039</v>
      </c>
      <c r="B1163" s="103" t="s">
        <v>643</v>
      </c>
      <c r="C1163" s="104"/>
      <c r="D1163" s="104"/>
      <c r="E1163" s="105">
        <v>2</v>
      </c>
      <c r="F1163" s="106">
        <v>84348.36</v>
      </c>
      <c r="G1163" s="106">
        <v>1012180.3200000001</v>
      </c>
      <c r="H1163" s="107">
        <v>0</v>
      </c>
      <c r="I1163" s="107">
        <v>14058.060000000001</v>
      </c>
      <c r="J1163" s="107">
        <v>140580.6</v>
      </c>
      <c r="K1163" s="108">
        <v>116400.73680000001</v>
      </c>
      <c r="L1163" s="107">
        <v>30365.409599999999</v>
      </c>
      <c r="M1163" s="107">
        <v>20243.606400000001</v>
      </c>
      <c r="N1163" s="107">
        <v>60730.819199999998</v>
      </c>
      <c r="O1163" s="107">
        <v>72876.983040000006</v>
      </c>
      <c r="P1163" s="109">
        <v>1467436.5350400002</v>
      </c>
      <c r="Q1163" s="107"/>
      <c r="R1163" s="107">
        <v>12027.28</v>
      </c>
      <c r="S1163" s="107">
        <v>18240</v>
      </c>
      <c r="T1163" s="110">
        <v>30267.279999999999</v>
      </c>
      <c r="U1163" s="110">
        <v>1497703.8150400002</v>
      </c>
    </row>
    <row r="1164" spans="1:21" ht="33.75" x14ac:dyDescent="0.2">
      <c r="A1164" s="103" t="s">
        <v>1050</v>
      </c>
      <c r="B1164" s="103" t="s">
        <v>643</v>
      </c>
      <c r="C1164" s="104"/>
      <c r="D1164" s="104"/>
      <c r="E1164" s="105">
        <v>2</v>
      </c>
      <c r="F1164" s="106">
        <v>42577.04</v>
      </c>
      <c r="G1164" s="106">
        <v>510924.48</v>
      </c>
      <c r="H1164" s="107">
        <v>0</v>
      </c>
      <c r="I1164" s="107">
        <v>7096.1733333333341</v>
      </c>
      <c r="J1164" s="107">
        <v>70961.733333333337</v>
      </c>
      <c r="K1164" s="108">
        <v>58756.315199999997</v>
      </c>
      <c r="L1164" s="107">
        <v>15327.734399999999</v>
      </c>
      <c r="M1164" s="107">
        <v>10218.489599999999</v>
      </c>
      <c r="N1164" s="107">
        <v>30655.468799999999</v>
      </c>
      <c r="O1164" s="107">
        <v>36786.562559999998</v>
      </c>
      <c r="P1164" s="109">
        <v>740726.95722666662</v>
      </c>
      <c r="Q1164" s="107"/>
      <c r="R1164" s="107">
        <v>0</v>
      </c>
      <c r="S1164" s="107">
        <v>0</v>
      </c>
      <c r="T1164" s="110">
        <v>0</v>
      </c>
      <c r="U1164" s="110">
        <v>740726.95722666662</v>
      </c>
    </row>
    <row r="1165" spans="1:21" ht="33.75" x14ac:dyDescent="0.2">
      <c r="A1165" s="103" t="s">
        <v>1051</v>
      </c>
      <c r="B1165" s="103" t="s">
        <v>643</v>
      </c>
      <c r="C1165" s="104"/>
      <c r="D1165" s="104"/>
      <c r="E1165" s="105">
        <v>5</v>
      </c>
      <c r="F1165" s="106">
        <v>98932.36</v>
      </c>
      <c r="G1165" s="106">
        <v>1187188.32</v>
      </c>
      <c r="H1165" s="107">
        <v>88491.12</v>
      </c>
      <c r="I1165" s="107">
        <v>16488.726666666669</v>
      </c>
      <c r="J1165" s="107">
        <v>164887.26666666666</v>
      </c>
      <c r="K1165" s="108">
        <v>136526.6568</v>
      </c>
      <c r="L1165" s="107">
        <v>35615.649600000004</v>
      </c>
      <c r="M1165" s="107">
        <v>23743.7664</v>
      </c>
      <c r="N1165" s="107">
        <v>71231.299200000009</v>
      </c>
      <c r="O1165" s="107">
        <v>85477.559039999993</v>
      </c>
      <c r="P1165" s="109">
        <v>1809650.3643733333</v>
      </c>
      <c r="Q1165" s="107"/>
      <c r="R1165" s="107">
        <v>0</v>
      </c>
      <c r="S1165" s="107">
        <v>0</v>
      </c>
      <c r="T1165" s="110">
        <v>0</v>
      </c>
      <c r="U1165" s="110">
        <v>1809650.3643733333</v>
      </c>
    </row>
    <row r="1166" spans="1:21" ht="33.75" x14ac:dyDescent="0.2">
      <c r="A1166" s="103" t="s">
        <v>1052</v>
      </c>
      <c r="B1166" s="103" t="s">
        <v>643</v>
      </c>
      <c r="C1166" s="104"/>
      <c r="D1166" s="104"/>
      <c r="E1166" s="105">
        <v>1</v>
      </c>
      <c r="F1166" s="106">
        <v>47725</v>
      </c>
      <c r="G1166" s="106">
        <v>572700</v>
      </c>
      <c r="H1166" s="107">
        <v>0</v>
      </c>
      <c r="I1166" s="107">
        <v>7954.1666666666661</v>
      </c>
      <c r="J1166" s="107">
        <v>79541.666666666657</v>
      </c>
      <c r="K1166" s="108">
        <v>65860.5</v>
      </c>
      <c r="L1166" s="107">
        <v>17181</v>
      </c>
      <c r="M1166" s="107">
        <v>11454</v>
      </c>
      <c r="N1166" s="107">
        <v>34362</v>
      </c>
      <c r="O1166" s="107">
        <v>41234.399999999994</v>
      </c>
      <c r="P1166" s="109">
        <v>830287.73333333328</v>
      </c>
      <c r="Q1166" s="107"/>
      <c r="R1166" s="107">
        <v>49466.18</v>
      </c>
      <c r="S1166" s="107">
        <v>118560</v>
      </c>
      <c r="T1166" s="110">
        <v>168026.18</v>
      </c>
      <c r="U1166" s="110">
        <v>998313.91333333333</v>
      </c>
    </row>
    <row r="1167" spans="1:21" ht="33.75" x14ac:dyDescent="0.2">
      <c r="A1167" s="103" t="s">
        <v>1061</v>
      </c>
      <c r="B1167" s="103" t="s">
        <v>643</v>
      </c>
      <c r="C1167" s="104"/>
      <c r="D1167" s="104"/>
      <c r="E1167" s="105">
        <v>2</v>
      </c>
      <c r="F1167" s="106">
        <v>36743.240000000005</v>
      </c>
      <c r="G1167" s="106">
        <v>440918.88</v>
      </c>
      <c r="H1167" s="107">
        <v>50016.719999999994</v>
      </c>
      <c r="I1167" s="107">
        <v>6123.8733333333339</v>
      </c>
      <c r="J1167" s="107">
        <v>61238.733333333337</v>
      </c>
      <c r="K1167" s="108">
        <v>50705.671200000004</v>
      </c>
      <c r="L1167" s="107">
        <v>13227.5664</v>
      </c>
      <c r="M1167" s="107">
        <v>8818.3775999999998</v>
      </c>
      <c r="N1167" s="107">
        <v>26455.132799999999</v>
      </c>
      <c r="O1167" s="107">
        <v>31746.159359999998</v>
      </c>
      <c r="P1167" s="109">
        <v>689251.11402666674</v>
      </c>
      <c r="Q1167" s="107"/>
      <c r="R1167" s="107">
        <v>0</v>
      </c>
      <c r="S1167" s="107">
        <v>0</v>
      </c>
      <c r="T1167" s="110">
        <v>0</v>
      </c>
      <c r="U1167" s="110">
        <v>689251.11402666674</v>
      </c>
    </row>
    <row r="1168" spans="1:21" ht="33.75" x14ac:dyDescent="0.2">
      <c r="A1168" s="103" t="s">
        <v>1062</v>
      </c>
      <c r="B1168" s="103" t="s">
        <v>643</v>
      </c>
      <c r="C1168" s="104"/>
      <c r="D1168" s="104"/>
      <c r="E1168" s="105">
        <v>1</v>
      </c>
      <c r="F1168" s="106">
        <v>0</v>
      </c>
      <c r="G1168" s="106">
        <v>0</v>
      </c>
      <c r="H1168" s="107">
        <v>0</v>
      </c>
      <c r="I1168" s="107">
        <v>0</v>
      </c>
      <c r="J1168" s="107">
        <v>0</v>
      </c>
      <c r="K1168" s="108">
        <v>0</v>
      </c>
      <c r="L1168" s="107">
        <v>0</v>
      </c>
      <c r="M1168" s="107">
        <v>0</v>
      </c>
      <c r="N1168" s="107">
        <v>0</v>
      </c>
      <c r="O1168" s="107">
        <v>0</v>
      </c>
      <c r="P1168" s="109">
        <v>0</v>
      </c>
      <c r="Q1168" s="107"/>
      <c r="R1168" s="107">
        <v>18371.620000000003</v>
      </c>
      <c r="S1168" s="107">
        <v>36480</v>
      </c>
      <c r="T1168" s="110">
        <v>54851.62</v>
      </c>
      <c r="U1168" s="110">
        <v>54851.62</v>
      </c>
    </row>
    <row r="1169" spans="1:21" ht="33.75" x14ac:dyDescent="0.2">
      <c r="A1169" s="103" t="s">
        <v>1118</v>
      </c>
      <c r="B1169" s="103" t="s">
        <v>643</v>
      </c>
      <c r="C1169" s="104"/>
      <c r="D1169" s="104"/>
      <c r="E1169" s="105">
        <v>1</v>
      </c>
      <c r="F1169" s="106">
        <v>0</v>
      </c>
      <c r="G1169" s="106">
        <v>0</v>
      </c>
      <c r="H1169" s="107">
        <v>0</v>
      </c>
      <c r="I1169" s="107">
        <v>0</v>
      </c>
      <c r="J1169" s="107">
        <v>0</v>
      </c>
      <c r="K1169" s="108">
        <v>0</v>
      </c>
      <c r="L1169" s="107">
        <v>0</v>
      </c>
      <c r="M1169" s="107">
        <v>0</v>
      </c>
      <c r="N1169" s="107">
        <v>0</v>
      </c>
      <c r="O1169" s="107">
        <v>0</v>
      </c>
      <c r="P1169" s="109">
        <v>0</v>
      </c>
      <c r="Q1169" s="107"/>
      <c r="R1169" s="107">
        <v>0</v>
      </c>
      <c r="S1169" s="107">
        <v>0</v>
      </c>
      <c r="T1169" s="110">
        <v>0</v>
      </c>
      <c r="U1169" s="110">
        <v>0</v>
      </c>
    </row>
    <row r="1170" spans="1:21" ht="33.75" x14ac:dyDescent="0.2">
      <c r="A1170" s="103" t="s">
        <v>1064</v>
      </c>
      <c r="B1170" s="103" t="s">
        <v>643</v>
      </c>
      <c r="C1170" s="104"/>
      <c r="D1170" s="104"/>
      <c r="E1170" s="105">
        <v>3</v>
      </c>
      <c r="F1170" s="106">
        <v>73951.11</v>
      </c>
      <c r="G1170" s="106">
        <v>887413.32000000007</v>
      </c>
      <c r="H1170" s="107">
        <v>80796.239999999991</v>
      </c>
      <c r="I1170" s="107">
        <v>12325.185000000001</v>
      </c>
      <c r="J1170" s="107">
        <v>123251.85</v>
      </c>
      <c r="K1170" s="108">
        <v>102052.5318</v>
      </c>
      <c r="L1170" s="107">
        <v>26622.399599999997</v>
      </c>
      <c r="M1170" s="107">
        <v>17748.2664</v>
      </c>
      <c r="N1170" s="107">
        <v>53244.799199999994</v>
      </c>
      <c r="O1170" s="107">
        <v>63893.75903999999</v>
      </c>
      <c r="P1170" s="109">
        <v>1367348.3510400001</v>
      </c>
      <c r="Q1170" s="107"/>
      <c r="R1170" s="107">
        <v>0</v>
      </c>
      <c r="S1170" s="107">
        <v>0</v>
      </c>
      <c r="T1170" s="110">
        <v>0</v>
      </c>
      <c r="U1170" s="110">
        <v>1367348.3510400001</v>
      </c>
    </row>
    <row r="1171" spans="1:21" ht="33.75" x14ac:dyDescent="0.2">
      <c r="A1171" s="103" t="s">
        <v>1119</v>
      </c>
      <c r="B1171" s="103" t="s">
        <v>643</v>
      </c>
      <c r="C1171" s="104"/>
      <c r="D1171" s="104"/>
      <c r="E1171" s="105">
        <v>7</v>
      </c>
      <c r="F1171" s="106">
        <v>130915.24</v>
      </c>
      <c r="G1171" s="106">
        <v>1570982.88</v>
      </c>
      <c r="H1171" s="107">
        <v>88491.12</v>
      </c>
      <c r="I1171" s="107">
        <v>21819.206666666665</v>
      </c>
      <c r="J1171" s="107">
        <v>218192.06666666668</v>
      </c>
      <c r="K1171" s="108">
        <v>180663.03120000003</v>
      </c>
      <c r="L1171" s="107">
        <v>47129.486399999994</v>
      </c>
      <c r="M1171" s="107">
        <v>31419.657600000002</v>
      </c>
      <c r="N1171" s="107">
        <v>94258.972799999989</v>
      </c>
      <c r="O1171" s="107">
        <v>113110.76735999998</v>
      </c>
      <c r="P1171" s="109">
        <v>2366067.1886933334</v>
      </c>
      <c r="Q1171" s="107"/>
      <c r="R1171" s="107">
        <v>36975.555</v>
      </c>
      <c r="S1171" s="107">
        <v>71136</v>
      </c>
      <c r="T1171" s="110">
        <v>108111.55499999999</v>
      </c>
      <c r="U1171" s="110">
        <v>2474178.7436933336</v>
      </c>
    </row>
    <row r="1172" spans="1:21" ht="33.75" x14ac:dyDescent="0.2">
      <c r="A1172" s="103" t="s">
        <v>1041</v>
      </c>
      <c r="B1172" s="103" t="s">
        <v>643</v>
      </c>
      <c r="C1172" s="104"/>
      <c r="D1172" s="104"/>
      <c r="E1172" s="105">
        <v>1</v>
      </c>
      <c r="F1172" s="106">
        <v>17036.5</v>
      </c>
      <c r="G1172" s="106">
        <v>204438</v>
      </c>
      <c r="H1172" s="107">
        <v>0</v>
      </c>
      <c r="I1172" s="107">
        <v>2839.416666666667</v>
      </c>
      <c r="J1172" s="107">
        <v>28394.166666666668</v>
      </c>
      <c r="K1172" s="108">
        <v>23510.370000000003</v>
      </c>
      <c r="L1172" s="107">
        <v>6133.1399999999994</v>
      </c>
      <c r="M1172" s="107">
        <v>4088.76</v>
      </c>
      <c r="N1172" s="107">
        <v>12266.279999999999</v>
      </c>
      <c r="O1172" s="107">
        <v>14719.535999999998</v>
      </c>
      <c r="P1172" s="109">
        <v>296389.66933333332</v>
      </c>
      <c r="Q1172" s="107"/>
      <c r="R1172" s="107">
        <v>65457.62</v>
      </c>
      <c r="S1172" s="107">
        <v>177984</v>
      </c>
      <c r="T1172" s="110">
        <v>243441.62</v>
      </c>
      <c r="U1172" s="110">
        <v>539831.28933333326</v>
      </c>
    </row>
    <row r="1173" spans="1:21" ht="33.75" x14ac:dyDescent="0.2">
      <c r="A1173" s="103" t="s">
        <v>1112</v>
      </c>
      <c r="B1173" s="103" t="s">
        <v>643</v>
      </c>
      <c r="C1173" s="104"/>
      <c r="D1173" s="104"/>
      <c r="E1173" s="105">
        <v>2</v>
      </c>
      <c r="F1173" s="106">
        <v>18386.77</v>
      </c>
      <c r="G1173" s="106">
        <v>220641.24</v>
      </c>
      <c r="H1173" s="107">
        <v>0</v>
      </c>
      <c r="I1173" s="107">
        <v>3064.461666666667</v>
      </c>
      <c r="J1173" s="107">
        <v>30644.616666666669</v>
      </c>
      <c r="K1173" s="108">
        <v>25373.742600000001</v>
      </c>
      <c r="L1173" s="107">
        <v>6619.2371999999996</v>
      </c>
      <c r="M1173" s="107">
        <v>4412.8248000000003</v>
      </c>
      <c r="N1173" s="107">
        <v>13238.474399999999</v>
      </c>
      <c r="O1173" s="107">
        <v>15886.169279999998</v>
      </c>
      <c r="P1173" s="109">
        <v>319880.76661333331</v>
      </c>
      <c r="Q1173" s="107"/>
      <c r="R1173" s="107">
        <v>8518.25</v>
      </c>
      <c r="S1173" s="107">
        <v>23712</v>
      </c>
      <c r="T1173" s="110">
        <v>32230.25</v>
      </c>
      <c r="U1173" s="110">
        <v>352111.01661333331</v>
      </c>
    </row>
    <row r="1174" spans="1:21" ht="33.75" x14ac:dyDescent="0.2">
      <c r="A1174" s="103" t="s">
        <v>1160</v>
      </c>
      <c r="B1174" s="103" t="s">
        <v>643</v>
      </c>
      <c r="C1174" s="104"/>
      <c r="D1174" s="104"/>
      <c r="E1174" s="105">
        <v>1</v>
      </c>
      <c r="F1174" s="106">
        <v>17912.5</v>
      </c>
      <c r="G1174" s="106">
        <v>214950</v>
      </c>
      <c r="H1174" s="107">
        <v>0</v>
      </c>
      <c r="I1174" s="107">
        <v>2985.416666666667</v>
      </c>
      <c r="J1174" s="107">
        <v>29854.166666666668</v>
      </c>
      <c r="K1174" s="108">
        <v>24719.25</v>
      </c>
      <c r="L1174" s="107">
        <v>6448.5</v>
      </c>
      <c r="M1174" s="107">
        <v>4299</v>
      </c>
      <c r="N1174" s="107">
        <v>12897</v>
      </c>
      <c r="O1174" s="107">
        <v>15476.4</v>
      </c>
      <c r="P1174" s="109">
        <v>311629.73333333334</v>
      </c>
      <c r="Q1174" s="107"/>
      <c r="R1174" s="107">
        <v>9193.3850000000002</v>
      </c>
      <c r="S1174" s="107">
        <v>18240</v>
      </c>
      <c r="T1174" s="110">
        <v>27433.385000000002</v>
      </c>
      <c r="U1174" s="110">
        <v>339063.11833333335</v>
      </c>
    </row>
    <row r="1175" spans="1:21" ht="22.5" x14ac:dyDescent="0.2">
      <c r="A1175" s="103" t="s">
        <v>1310</v>
      </c>
      <c r="B1175" s="103" t="s">
        <v>680</v>
      </c>
      <c r="C1175" s="104"/>
      <c r="D1175" s="104"/>
      <c r="E1175" s="105">
        <v>2</v>
      </c>
      <c r="F1175" s="106">
        <v>28970.65</v>
      </c>
      <c r="G1175" s="106">
        <v>347647.80000000005</v>
      </c>
      <c r="H1175" s="107">
        <v>46169.279999999992</v>
      </c>
      <c r="I1175" s="107">
        <v>4828.4416666666675</v>
      </c>
      <c r="J1175" s="107">
        <v>48284.416666666672</v>
      </c>
      <c r="K1175" s="108">
        <v>39979.497000000003</v>
      </c>
      <c r="L1175" s="107">
        <v>10429.434000000001</v>
      </c>
      <c r="M1175" s="107">
        <v>6952.9560000000001</v>
      </c>
      <c r="N1175" s="107">
        <v>20858.868000000002</v>
      </c>
      <c r="O1175" s="107">
        <v>25030.641599999999</v>
      </c>
      <c r="P1175" s="109">
        <v>550181.33493333333</v>
      </c>
      <c r="Q1175" s="107"/>
      <c r="R1175" s="107">
        <v>538452.6</v>
      </c>
      <c r="S1175" s="107">
        <v>1224480</v>
      </c>
      <c r="T1175" s="110">
        <v>1762932.6</v>
      </c>
      <c r="U1175" s="110">
        <v>2313113.9349333337</v>
      </c>
    </row>
    <row r="1176" spans="1:21" ht="22.5" x14ac:dyDescent="0.2">
      <c r="A1176" s="103" t="s">
        <v>1053</v>
      </c>
      <c r="B1176" s="103" t="s">
        <v>680</v>
      </c>
      <c r="C1176" s="104"/>
      <c r="D1176" s="104"/>
      <c r="E1176" s="105">
        <v>1</v>
      </c>
      <c r="F1176" s="106">
        <v>21255.279999999999</v>
      </c>
      <c r="G1176" s="106">
        <v>255063.36</v>
      </c>
      <c r="H1176" s="107">
        <v>26932.079999999994</v>
      </c>
      <c r="I1176" s="107">
        <v>3542.5466666666671</v>
      </c>
      <c r="J1176" s="107">
        <v>35425.466666666667</v>
      </c>
      <c r="K1176" s="108">
        <v>29332.286400000001</v>
      </c>
      <c r="L1176" s="107">
        <v>7651.9007999999994</v>
      </c>
      <c r="M1176" s="107">
        <v>5101.2672000000002</v>
      </c>
      <c r="N1176" s="107">
        <v>15303.801599999999</v>
      </c>
      <c r="O1176" s="107">
        <v>18364.561919999996</v>
      </c>
      <c r="P1176" s="109">
        <v>396717.27125333337</v>
      </c>
      <c r="Q1176" s="107"/>
      <c r="R1176" s="107">
        <v>14485.325000000001</v>
      </c>
      <c r="S1176" s="107">
        <v>36480</v>
      </c>
      <c r="T1176" s="110">
        <v>50965.324999999997</v>
      </c>
      <c r="U1176" s="110">
        <v>447682.59625333338</v>
      </c>
    </row>
    <row r="1177" spans="1:21" ht="22.5" x14ac:dyDescent="0.2">
      <c r="A1177" s="103" t="s">
        <v>1042</v>
      </c>
      <c r="B1177" s="103" t="s">
        <v>680</v>
      </c>
      <c r="C1177" s="104"/>
      <c r="D1177" s="104"/>
      <c r="E1177" s="105">
        <v>2</v>
      </c>
      <c r="F1177" s="106">
        <v>40050.399999999994</v>
      </c>
      <c r="G1177" s="106">
        <v>480604.79999999993</v>
      </c>
      <c r="H1177" s="107">
        <v>53864.159999999989</v>
      </c>
      <c r="I1177" s="107">
        <v>6675.0666666666657</v>
      </c>
      <c r="J1177" s="107">
        <v>66750.666666666657</v>
      </c>
      <c r="K1177" s="108">
        <v>55269.551999999996</v>
      </c>
      <c r="L1177" s="107">
        <v>14418.143999999998</v>
      </c>
      <c r="M1177" s="107">
        <v>9612.0959999999995</v>
      </c>
      <c r="N1177" s="107">
        <v>28836.287999999997</v>
      </c>
      <c r="O1177" s="107">
        <v>34603.545599999998</v>
      </c>
      <c r="P1177" s="109">
        <v>750634.31893333315</v>
      </c>
      <c r="Q1177" s="107"/>
      <c r="R1177" s="107">
        <v>10627.64</v>
      </c>
      <c r="S1177" s="107">
        <v>23712</v>
      </c>
      <c r="T1177" s="110">
        <v>34339.64</v>
      </c>
      <c r="U1177" s="110">
        <v>784973.95893333317</v>
      </c>
    </row>
    <row r="1178" spans="1:21" ht="22.5" x14ac:dyDescent="0.2">
      <c r="A1178" s="103" t="s">
        <v>1037</v>
      </c>
      <c r="B1178" s="103" t="s">
        <v>680</v>
      </c>
      <c r="C1178" s="104"/>
      <c r="D1178" s="104"/>
      <c r="E1178" s="105">
        <v>3</v>
      </c>
      <c r="F1178" s="106">
        <v>63913.06</v>
      </c>
      <c r="G1178" s="106">
        <v>766956.72</v>
      </c>
      <c r="H1178" s="107">
        <v>80796.239999999991</v>
      </c>
      <c r="I1178" s="107">
        <v>10652.176666666666</v>
      </c>
      <c r="J1178" s="107">
        <v>106521.76666666666</v>
      </c>
      <c r="K1178" s="108">
        <v>88200.022800000006</v>
      </c>
      <c r="L1178" s="107">
        <v>23008.7016</v>
      </c>
      <c r="M1178" s="107">
        <v>15339.134400000001</v>
      </c>
      <c r="N1178" s="107">
        <v>46017.403200000001</v>
      </c>
      <c r="O1178" s="107">
        <v>55220.883839999995</v>
      </c>
      <c r="P1178" s="109">
        <v>1192713.0491733334</v>
      </c>
      <c r="Q1178" s="107"/>
      <c r="R1178" s="107">
        <v>20025.199999999997</v>
      </c>
      <c r="S1178" s="107">
        <v>47424</v>
      </c>
      <c r="T1178" s="110">
        <v>67449.2</v>
      </c>
      <c r="U1178" s="110">
        <v>1260162.2491733334</v>
      </c>
    </row>
    <row r="1179" spans="1:21" ht="22.5" x14ac:dyDescent="0.2">
      <c r="A1179" s="103" t="s">
        <v>1167</v>
      </c>
      <c r="B1179" s="103" t="s">
        <v>680</v>
      </c>
      <c r="C1179" s="104"/>
      <c r="D1179" s="104"/>
      <c r="E1179" s="105">
        <v>1</v>
      </c>
      <c r="F1179" s="106">
        <v>19660.060000000001</v>
      </c>
      <c r="G1179" s="106">
        <v>235920.72000000003</v>
      </c>
      <c r="H1179" s="107">
        <v>11542.32</v>
      </c>
      <c r="I1179" s="107">
        <v>3276.6766666666672</v>
      </c>
      <c r="J1179" s="107">
        <v>32766.76666666667</v>
      </c>
      <c r="K1179" s="108">
        <v>27130.882800000003</v>
      </c>
      <c r="L1179" s="107">
        <v>7077.6216000000004</v>
      </c>
      <c r="M1179" s="107">
        <v>4718.4144000000006</v>
      </c>
      <c r="N1179" s="107">
        <v>14155.243200000001</v>
      </c>
      <c r="O1179" s="107">
        <v>16986.291840000002</v>
      </c>
      <c r="P1179" s="109">
        <v>353574.93717333348</v>
      </c>
      <c r="Q1179" s="107"/>
      <c r="R1179" s="107">
        <v>31956.53</v>
      </c>
      <c r="S1179" s="107">
        <v>71136</v>
      </c>
      <c r="T1179" s="110">
        <v>103092.53</v>
      </c>
      <c r="U1179" s="110">
        <v>456667.46717333351</v>
      </c>
    </row>
    <row r="1180" spans="1:21" ht="22.5" x14ac:dyDescent="0.2">
      <c r="A1180" s="103" t="s">
        <v>1043</v>
      </c>
      <c r="B1180" s="103" t="s">
        <v>680</v>
      </c>
      <c r="C1180" s="104"/>
      <c r="D1180" s="104"/>
      <c r="E1180" s="105">
        <v>7</v>
      </c>
      <c r="F1180" s="106">
        <v>125588.98</v>
      </c>
      <c r="G1180" s="106">
        <v>1507067.7600000002</v>
      </c>
      <c r="H1180" s="107">
        <v>46169.279999999992</v>
      </c>
      <c r="I1180" s="107">
        <v>20931.49666666667</v>
      </c>
      <c r="J1180" s="107">
        <v>209314.96666666667</v>
      </c>
      <c r="K1180" s="108">
        <v>173312.79239999998</v>
      </c>
      <c r="L1180" s="107">
        <v>45212.032800000001</v>
      </c>
      <c r="M1180" s="107">
        <v>30141.355199999998</v>
      </c>
      <c r="N1180" s="107">
        <v>90424.065600000002</v>
      </c>
      <c r="O1180" s="107">
        <v>108508.87871999998</v>
      </c>
      <c r="P1180" s="109">
        <v>2231082.6280533331</v>
      </c>
      <c r="Q1180" s="107"/>
      <c r="R1180" s="107">
        <v>9830.0300000000007</v>
      </c>
      <c r="S1180" s="107">
        <v>23712</v>
      </c>
      <c r="T1180" s="110">
        <v>33542.03</v>
      </c>
      <c r="U1180" s="110">
        <v>2264624.6580533329</v>
      </c>
    </row>
    <row r="1181" spans="1:21" ht="22.5" x14ac:dyDescent="0.2">
      <c r="A1181" s="103" t="s">
        <v>1055</v>
      </c>
      <c r="B1181" s="103" t="s">
        <v>680</v>
      </c>
      <c r="C1181" s="104"/>
      <c r="D1181" s="104"/>
      <c r="E1181" s="105">
        <v>1</v>
      </c>
      <c r="F1181" s="106">
        <v>18231.7</v>
      </c>
      <c r="G1181" s="106">
        <v>218780.40000000002</v>
      </c>
      <c r="H1181" s="107">
        <v>0</v>
      </c>
      <c r="I1181" s="107">
        <v>3038.6166666666668</v>
      </c>
      <c r="J1181" s="107">
        <v>30386.166666666668</v>
      </c>
      <c r="K1181" s="108">
        <v>25159.746000000003</v>
      </c>
      <c r="L1181" s="107">
        <v>6563.4120000000003</v>
      </c>
      <c r="M1181" s="107">
        <v>4375.6080000000002</v>
      </c>
      <c r="N1181" s="107">
        <v>13126.824000000001</v>
      </c>
      <c r="O1181" s="107">
        <v>15752.1888</v>
      </c>
      <c r="P1181" s="109">
        <v>317182.96213333338</v>
      </c>
      <c r="Q1181" s="107"/>
      <c r="R1181" s="107">
        <v>62794.49</v>
      </c>
      <c r="S1181" s="107">
        <v>165984</v>
      </c>
      <c r="T1181" s="110">
        <v>228778.49</v>
      </c>
      <c r="U1181" s="110">
        <v>545961.45213333331</v>
      </c>
    </row>
    <row r="1182" spans="1:21" ht="22.5" x14ac:dyDescent="0.2">
      <c r="A1182" s="103" t="s">
        <v>1057</v>
      </c>
      <c r="B1182" s="103" t="s">
        <v>680</v>
      </c>
      <c r="C1182" s="104"/>
      <c r="D1182" s="104"/>
      <c r="E1182" s="105">
        <v>1</v>
      </c>
      <c r="F1182" s="106">
        <v>17036</v>
      </c>
      <c r="G1182" s="106">
        <v>204432</v>
      </c>
      <c r="H1182" s="107">
        <v>0</v>
      </c>
      <c r="I1182" s="107">
        <v>2839.3333333333335</v>
      </c>
      <c r="J1182" s="107">
        <v>28393.333333333332</v>
      </c>
      <c r="K1182" s="108">
        <v>23509.68</v>
      </c>
      <c r="L1182" s="107">
        <v>6132.96</v>
      </c>
      <c r="M1182" s="107">
        <v>4088.64</v>
      </c>
      <c r="N1182" s="107">
        <v>12265.92</v>
      </c>
      <c r="O1182" s="107">
        <v>14719.103999999999</v>
      </c>
      <c r="P1182" s="109">
        <v>296380.97066666669</v>
      </c>
      <c r="Q1182" s="107"/>
      <c r="R1182" s="107">
        <v>9115.85</v>
      </c>
      <c r="S1182" s="107">
        <v>23712</v>
      </c>
      <c r="T1182" s="110">
        <v>32827.85</v>
      </c>
      <c r="U1182" s="110">
        <v>329208.82066666667</v>
      </c>
    </row>
    <row r="1183" spans="1:21" ht="22.5" x14ac:dyDescent="0.2">
      <c r="A1183" s="103" t="s">
        <v>1066</v>
      </c>
      <c r="B1183" s="103" t="s">
        <v>680</v>
      </c>
      <c r="C1183" s="104"/>
      <c r="D1183" s="104"/>
      <c r="E1183" s="105">
        <v>1</v>
      </c>
      <c r="F1183" s="106">
        <v>17780.14</v>
      </c>
      <c r="G1183" s="106">
        <v>213361.68</v>
      </c>
      <c r="H1183" s="107">
        <v>0</v>
      </c>
      <c r="I1183" s="107">
        <v>2963.3566666666666</v>
      </c>
      <c r="J1183" s="107">
        <v>29633.566666666666</v>
      </c>
      <c r="K1183" s="108">
        <v>24536.593199999999</v>
      </c>
      <c r="L1183" s="107">
        <v>6400.8503999999994</v>
      </c>
      <c r="M1183" s="107">
        <v>4267.2335999999996</v>
      </c>
      <c r="N1183" s="107">
        <v>12801.700799999999</v>
      </c>
      <c r="O1183" s="107">
        <v>15362.040959999998</v>
      </c>
      <c r="P1183" s="109">
        <v>309327.02229333331</v>
      </c>
      <c r="Q1183" s="107"/>
      <c r="R1183" s="107">
        <v>8518</v>
      </c>
      <c r="S1183" s="107">
        <v>23712</v>
      </c>
      <c r="T1183" s="110">
        <v>32230</v>
      </c>
      <c r="U1183" s="110">
        <v>341557.02229333331</v>
      </c>
    </row>
    <row r="1184" spans="1:21" ht="22.5" x14ac:dyDescent="0.2">
      <c r="A1184" s="103" t="s">
        <v>1094</v>
      </c>
      <c r="B1184" s="103" t="s">
        <v>680</v>
      </c>
      <c r="C1184" s="104"/>
      <c r="D1184" s="104"/>
      <c r="E1184" s="105">
        <v>2</v>
      </c>
      <c r="F1184" s="106">
        <v>37352.160000000003</v>
      </c>
      <c r="G1184" s="106">
        <v>448225.92000000004</v>
      </c>
      <c r="H1184" s="107">
        <v>34626.959999999999</v>
      </c>
      <c r="I1184" s="107">
        <v>6225.3600000000006</v>
      </c>
      <c r="J1184" s="107">
        <v>62253.600000000006</v>
      </c>
      <c r="K1184" s="108">
        <v>51545.980800000005</v>
      </c>
      <c r="L1184" s="107">
        <v>13446.777600000001</v>
      </c>
      <c r="M1184" s="107">
        <v>8964.5184000000008</v>
      </c>
      <c r="N1184" s="107">
        <v>26893.555200000003</v>
      </c>
      <c r="O1184" s="107">
        <v>32272.266240000001</v>
      </c>
      <c r="P1184" s="109">
        <v>684454.93824000028</v>
      </c>
      <c r="Q1184" s="107"/>
      <c r="R1184" s="107">
        <v>8890.07</v>
      </c>
      <c r="S1184" s="107">
        <v>23712</v>
      </c>
      <c r="T1184" s="110">
        <v>32602.07</v>
      </c>
      <c r="U1184" s="110">
        <v>717057.00824000023</v>
      </c>
    </row>
    <row r="1185" spans="1:21" ht="22.5" x14ac:dyDescent="0.2">
      <c r="A1185" s="103" t="s">
        <v>1104</v>
      </c>
      <c r="B1185" s="103" t="s">
        <v>680</v>
      </c>
      <c r="C1185" s="104"/>
      <c r="D1185" s="104"/>
      <c r="E1185" s="105">
        <v>1</v>
      </c>
      <c r="F1185" s="106">
        <v>20202.72</v>
      </c>
      <c r="G1185" s="106">
        <v>242432.64000000001</v>
      </c>
      <c r="H1185" s="107">
        <v>0</v>
      </c>
      <c r="I1185" s="107">
        <v>3367.1200000000008</v>
      </c>
      <c r="J1185" s="107">
        <v>33671.200000000004</v>
      </c>
      <c r="K1185" s="108">
        <v>27879.753600000004</v>
      </c>
      <c r="L1185" s="107">
        <v>7272.9791999999998</v>
      </c>
      <c r="M1185" s="107">
        <v>4848.6528000000008</v>
      </c>
      <c r="N1185" s="107">
        <v>14545.9584</v>
      </c>
      <c r="O1185" s="107">
        <v>17455.150079999999</v>
      </c>
      <c r="P1185" s="109">
        <v>351473.45408</v>
      </c>
      <c r="Q1185" s="107"/>
      <c r="R1185" s="107">
        <v>18676.080000000002</v>
      </c>
      <c r="S1185" s="107">
        <v>47424</v>
      </c>
      <c r="T1185" s="110">
        <v>66100.08</v>
      </c>
      <c r="U1185" s="110">
        <v>417573.53408000001</v>
      </c>
    </row>
    <row r="1186" spans="1:21" ht="22.5" x14ac:dyDescent="0.2">
      <c r="A1186" s="103" t="s">
        <v>1038</v>
      </c>
      <c r="B1186" s="103" t="s">
        <v>680</v>
      </c>
      <c r="C1186" s="104"/>
      <c r="D1186" s="104"/>
      <c r="E1186" s="105">
        <v>1</v>
      </c>
      <c r="F1186" s="106">
        <v>68144.7</v>
      </c>
      <c r="G1186" s="106">
        <v>817736.39999999991</v>
      </c>
      <c r="H1186" s="107">
        <v>0</v>
      </c>
      <c r="I1186" s="107">
        <v>11357.449999999999</v>
      </c>
      <c r="J1186" s="107">
        <v>113574.49999999999</v>
      </c>
      <c r="K1186" s="108">
        <v>94039.685999999987</v>
      </c>
      <c r="L1186" s="107">
        <v>24532.091999999997</v>
      </c>
      <c r="M1186" s="107">
        <v>16354.727999999999</v>
      </c>
      <c r="N1186" s="107">
        <v>49064.183999999994</v>
      </c>
      <c r="O1186" s="107">
        <v>58877.020799999991</v>
      </c>
      <c r="P1186" s="109">
        <v>1185536.0607999996</v>
      </c>
      <c r="Q1186" s="107"/>
      <c r="R1186" s="107">
        <v>10101.36</v>
      </c>
      <c r="S1186" s="107">
        <v>18240</v>
      </c>
      <c r="T1186" s="110">
        <v>28341.360000000001</v>
      </c>
      <c r="U1186" s="110">
        <v>1213877.4207999997</v>
      </c>
    </row>
    <row r="1187" spans="1:21" ht="22.5" x14ac:dyDescent="0.2">
      <c r="A1187" s="103" t="s">
        <v>1048</v>
      </c>
      <c r="B1187" s="103" t="s">
        <v>680</v>
      </c>
      <c r="C1187" s="104"/>
      <c r="D1187" s="104"/>
      <c r="E1187" s="105">
        <v>1</v>
      </c>
      <c r="F1187" s="106">
        <v>45592.98</v>
      </c>
      <c r="G1187" s="106">
        <v>547115.76</v>
      </c>
      <c r="H1187" s="107">
        <v>0</v>
      </c>
      <c r="I1187" s="107">
        <v>7598.8300000000008</v>
      </c>
      <c r="J1187" s="107">
        <v>75988.3</v>
      </c>
      <c r="K1187" s="108">
        <v>62918.312400000003</v>
      </c>
      <c r="L1187" s="107">
        <v>16413.4728</v>
      </c>
      <c r="M1187" s="107">
        <v>10942.315200000001</v>
      </c>
      <c r="N1187" s="107">
        <v>32826.945599999999</v>
      </c>
      <c r="O1187" s="107">
        <v>39392.334719999999</v>
      </c>
      <c r="P1187" s="109">
        <v>793196.27072000003</v>
      </c>
      <c r="Q1187" s="107"/>
      <c r="R1187" s="107">
        <v>0</v>
      </c>
      <c r="S1187" s="107">
        <v>0</v>
      </c>
      <c r="T1187" s="110">
        <v>0</v>
      </c>
      <c r="U1187" s="110">
        <v>793196.27072000003</v>
      </c>
    </row>
    <row r="1188" spans="1:21" ht="22.5" x14ac:dyDescent="0.2">
      <c r="A1188" s="103" t="s">
        <v>1271</v>
      </c>
      <c r="B1188" s="103" t="s">
        <v>680</v>
      </c>
      <c r="C1188" s="104"/>
      <c r="D1188" s="104"/>
      <c r="E1188" s="105">
        <v>1</v>
      </c>
      <c r="F1188" s="106">
        <v>14926.38</v>
      </c>
      <c r="G1188" s="106">
        <v>179116.56</v>
      </c>
      <c r="H1188" s="107">
        <v>19237.199999999997</v>
      </c>
      <c r="I1188" s="107">
        <v>2487.73</v>
      </c>
      <c r="J1188" s="107">
        <v>24877.3</v>
      </c>
      <c r="K1188" s="108">
        <v>20598.404399999999</v>
      </c>
      <c r="L1188" s="107">
        <v>5373.4967999999999</v>
      </c>
      <c r="M1188" s="107">
        <v>3582.3312000000001</v>
      </c>
      <c r="N1188" s="107">
        <v>10746.9936</v>
      </c>
      <c r="O1188" s="107">
        <v>12896.392319999999</v>
      </c>
      <c r="P1188" s="109">
        <v>278916.40831999999</v>
      </c>
      <c r="Q1188" s="107"/>
      <c r="R1188" s="107">
        <v>0</v>
      </c>
      <c r="S1188" s="107">
        <v>0</v>
      </c>
      <c r="T1188" s="110">
        <v>0</v>
      </c>
      <c r="U1188" s="110">
        <v>278916.40831999999</v>
      </c>
    </row>
    <row r="1189" spans="1:21" ht="22.5" x14ac:dyDescent="0.2">
      <c r="A1189" s="103" t="s">
        <v>1177</v>
      </c>
      <c r="B1189" s="103" t="s">
        <v>680</v>
      </c>
      <c r="C1189" s="104"/>
      <c r="D1189" s="104"/>
      <c r="E1189" s="105">
        <v>1</v>
      </c>
      <c r="F1189" s="106">
        <v>23236.71</v>
      </c>
      <c r="G1189" s="106">
        <v>278840.52</v>
      </c>
      <c r="H1189" s="107">
        <v>19237.199999999997</v>
      </c>
      <c r="I1189" s="107">
        <v>3872.7849999999999</v>
      </c>
      <c r="J1189" s="107">
        <v>38727.85</v>
      </c>
      <c r="K1189" s="108">
        <v>32066.659800000005</v>
      </c>
      <c r="L1189" s="107">
        <v>8365.2155999999995</v>
      </c>
      <c r="M1189" s="107">
        <v>5576.8104000000003</v>
      </c>
      <c r="N1189" s="107">
        <v>16730.431199999999</v>
      </c>
      <c r="O1189" s="107">
        <v>20076.51744</v>
      </c>
      <c r="P1189" s="109">
        <v>423493.98944000003</v>
      </c>
      <c r="Q1189" s="107"/>
      <c r="R1189" s="107">
        <v>7463.19</v>
      </c>
      <c r="S1189" s="107">
        <v>18240</v>
      </c>
      <c r="T1189" s="110">
        <v>25703.19</v>
      </c>
      <c r="U1189" s="110">
        <v>449197.17944000004</v>
      </c>
    </row>
    <row r="1190" spans="1:21" ht="22.5" x14ac:dyDescent="0.2">
      <c r="A1190" s="103" t="s">
        <v>1185</v>
      </c>
      <c r="B1190" s="103" t="s">
        <v>680</v>
      </c>
      <c r="C1190" s="104"/>
      <c r="D1190" s="104"/>
      <c r="E1190" s="105">
        <v>2</v>
      </c>
      <c r="F1190" s="106">
        <v>66719.88</v>
      </c>
      <c r="G1190" s="106">
        <v>800638.56</v>
      </c>
      <c r="H1190" s="107">
        <v>30779.52</v>
      </c>
      <c r="I1190" s="107">
        <v>11119.98</v>
      </c>
      <c r="J1190" s="107">
        <v>111199.79999999999</v>
      </c>
      <c r="K1190" s="108">
        <v>92073.434399999998</v>
      </c>
      <c r="L1190" s="107">
        <v>24019.156799999997</v>
      </c>
      <c r="M1190" s="107">
        <v>16012.771200000001</v>
      </c>
      <c r="N1190" s="107">
        <v>48038.313599999994</v>
      </c>
      <c r="O1190" s="107">
        <v>57645.976319999994</v>
      </c>
      <c r="P1190" s="109">
        <v>1191527.51232</v>
      </c>
      <c r="Q1190" s="107"/>
      <c r="R1190" s="107">
        <v>11618.355</v>
      </c>
      <c r="S1190" s="107">
        <v>18240</v>
      </c>
      <c r="T1190" s="110">
        <v>29858.355</v>
      </c>
      <c r="U1190" s="110">
        <v>1221385.86732</v>
      </c>
    </row>
    <row r="1191" spans="1:21" ht="22.5" x14ac:dyDescent="0.2">
      <c r="A1191" s="103" t="s">
        <v>1186</v>
      </c>
      <c r="B1191" s="103" t="s">
        <v>680</v>
      </c>
      <c r="C1191" s="104"/>
      <c r="D1191" s="104"/>
      <c r="E1191" s="105">
        <v>1</v>
      </c>
      <c r="F1191" s="106">
        <v>17446.59</v>
      </c>
      <c r="G1191" s="106">
        <v>209359.08000000002</v>
      </c>
      <c r="H1191" s="107">
        <v>26932.079999999994</v>
      </c>
      <c r="I1191" s="107">
        <v>2907.7650000000003</v>
      </c>
      <c r="J1191" s="107">
        <v>29077.65</v>
      </c>
      <c r="K1191" s="108">
        <v>24076.294200000004</v>
      </c>
      <c r="L1191" s="107">
        <v>6280.7723999999998</v>
      </c>
      <c r="M1191" s="107">
        <v>4187.1816000000008</v>
      </c>
      <c r="N1191" s="107">
        <v>12561.5448</v>
      </c>
      <c r="O1191" s="107">
        <v>15073.85376</v>
      </c>
      <c r="P1191" s="109">
        <v>330456.22176000004</v>
      </c>
      <c r="Q1191" s="107"/>
      <c r="R1191" s="107">
        <v>33359.94</v>
      </c>
      <c r="S1191" s="107">
        <v>32880</v>
      </c>
      <c r="T1191" s="110">
        <v>66239.94</v>
      </c>
      <c r="U1191" s="110">
        <v>396696.16176000005</v>
      </c>
    </row>
    <row r="1192" spans="1:21" ht="22.5" x14ac:dyDescent="0.2">
      <c r="A1192" s="103" t="s">
        <v>1081</v>
      </c>
      <c r="B1192" s="103" t="s">
        <v>680</v>
      </c>
      <c r="C1192" s="104"/>
      <c r="D1192" s="104"/>
      <c r="E1192" s="105">
        <v>2</v>
      </c>
      <c r="F1192" s="106">
        <v>42859.289999999994</v>
      </c>
      <c r="G1192" s="106">
        <v>514311.48</v>
      </c>
      <c r="H1192" s="107">
        <v>53864.159999999989</v>
      </c>
      <c r="I1192" s="107">
        <v>7143.2150000000001</v>
      </c>
      <c r="J1192" s="107">
        <v>71432.149999999994</v>
      </c>
      <c r="K1192" s="108">
        <v>59145.820199999995</v>
      </c>
      <c r="L1192" s="107">
        <v>15429.344399999998</v>
      </c>
      <c r="M1192" s="107">
        <v>10286.229599999999</v>
      </c>
      <c r="N1192" s="107">
        <v>30858.688799999996</v>
      </c>
      <c r="O1192" s="107">
        <v>37030.426559999993</v>
      </c>
      <c r="P1192" s="109">
        <v>799501.51455999981</v>
      </c>
      <c r="Q1192" s="107"/>
      <c r="R1192" s="107">
        <v>8723.2950000000001</v>
      </c>
      <c r="S1192" s="107">
        <v>18240</v>
      </c>
      <c r="T1192" s="110">
        <v>26963.294999999998</v>
      </c>
      <c r="U1192" s="110">
        <v>826464.80955999985</v>
      </c>
    </row>
    <row r="1193" spans="1:21" ht="22.5" x14ac:dyDescent="0.2">
      <c r="A1193" s="103" t="s">
        <v>1039</v>
      </c>
      <c r="B1193" s="103" t="s">
        <v>680</v>
      </c>
      <c r="C1193" s="104"/>
      <c r="D1193" s="104"/>
      <c r="E1193" s="105">
        <v>1</v>
      </c>
      <c r="F1193" s="106">
        <v>42174.18</v>
      </c>
      <c r="G1193" s="106">
        <v>506090.16000000003</v>
      </c>
      <c r="H1193" s="107">
        <v>0</v>
      </c>
      <c r="I1193" s="107">
        <v>7029.0300000000007</v>
      </c>
      <c r="J1193" s="107">
        <v>70290.3</v>
      </c>
      <c r="K1193" s="108">
        <v>58200.368400000007</v>
      </c>
      <c r="L1193" s="107">
        <v>15182.7048</v>
      </c>
      <c r="M1193" s="107">
        <v>10121.8032</v>
      </c>
      <c r="N1193" s="107">
        <v>30365.409599999999</v>
      </c>
      <c r="O1193" s="107">
        <v>36438.491520000003</v>
      </c>
      <c r="P1193" s="109">
        <v>733718.26752000011</v>
      </c>
      <c r="Q1193" s="107"/>
      <c r="R1193" s="107">
        <v>21429.644999999997</v>
      </c>
      <c r="S1193" s="107">
        <v>36480</v>
      </c>
      <c r="T1193" s="110">
        <v>57909.644999999997</v>
      </c>
      <c r="U1193" s="110">
        <v>791627.91252000013</v>
      </c>
    </row>
    <row r="1194" spans="1:21" ht="22.5" x14ac:dyDescent="0.2">
      <c r="A1194" s="103" t="s">
        <v>1040</v>
      </c>
      <c r="B1194" s="103" t="s">
        <v>680</v>
      </c>
      <c r="C1194" s="104"/>
      <c r="D1194" s="104"/>
      <c r="E1194" s="105">
        <v>4</v>
      </c>
      <c r="F1194" s="106">
        <v>91561.08</v>
      </c>
      <c r="G1194" s="106">
        <v>1098732.96</v>
      </c>
      <c r="H1194" s="107">
        <v>0</v>
      </c>
      <c r="I1194" s="107">
        <v>15260.18</v>
      </c>
      <c r="J1194" s="107">
        <v>152601.79999999999</v>
      </c>
      <c r="K1194" s="108">
        <v>126354.2904</v>
      </c>
      <c r="L1194" s="107">
        <v>32961.988799999999</v>
      </c>
      <c r="M1194" s="107">
        <v>21974.659200000002</v>
      </c>
      <c r="N1194" s="107">
        <v>65923.977599999998</v>
      </c>
      <c r="O1194" s="107">
        <v>79108.773119999998</v>
      </c>
      <c r="P1194" s="109">
        <v>1592918.6291200002</v>
      </c>
      <c r="Q1194" s="107"/>
      <c r="R1194" s="107">
        <v>0</v>
      </c>
      <c r="S1194" s="107">
        <v>0</v>
      </c>
      <c r="T1194" s="110">
        <v>0</v>
      </c>
      <c r="U1194" s="110">
        <v>1592918.6291200002</v>
      </c>
    </row>
    <row r="1195" spans="1:21" ht="22.5" x14ac:dyDescent="0.2">
      <c r="A1195" s="103" t="s">
        <v>1051</v>
      </c>
      <c r="B1195" s="103" t="s">
        <v>680</v>
      </c>
      <c r="C1195" s="104"/>
      <c r="D1195" s="104"/>
      <c r="E1195" s="105">
        <v>3</v>
      </c>
      <c r="F1195" s="106">
        <v>65433.66</v>
      </c>
      <c r="G1195" s="106">
        <v>785203.92</v>
      </c>
      <c r="H1195" s="107">
        <v>61559.040000000001</v>
      </c>
      <c r="I1195" s="107">
        <v>10905.61</v>
      </c>
      <c r="J1195" s="107">
        <v>109056.09999999999</v>
      </c>
      <c r="K1195" s="108">
        <v>90298.450800000006</v>
      </c>
      <c r="L1195" s="107">
        <v>23556.117599999998</v>
      </c>
      <c r="M1195" s="107">
        <v>15704.078400000002</v>
      </c>
      <c r="N1195" s="107">
        <v>47112.235199999996</v>
      </c>
      <c r="O1195" s="107">
        <v>56534.682239999995</v>
      </c>
      <c r="P1195" s="109">
        <v>1199930.2342400001</v>
      </c>
      <c r="Q1195" s="107"/>
      <c r="R1195" s="107">
        <v>0</v>
      </c>
      <c r="S1195" s="107">
        <v>0</v>
      </c>
      <c r="T1195" s="110">
        <v>0</v>
      </c>
      <c r="U1195" s="110">
        <v>1199930.2342400001</v>
      </c>
    </row>
    <row r="1196" spans="1:21" ht="22.5" x14ac:dyDescent="0.2">
      <c r="A1196" s="103" t="s">
        <v>1107</v>
      </c>
      <c r="B1196" s="103" t="s">
        <v>680</v>
      </c>
      <c r="C1196" s="104"/>
      <c r="D1196" s="104"/>
      <c r="E1196" s="105">
        <v>1</v>
      </c>
      <c r="F1196" s="106">
        <v>19193.5</v>
      </c>
      <c r="G1196" s="106">
        <v>230322</v>
      </c>
      <c r="H1196" s="107">
        <v>23084.639999999999</v>
      </c>
      <c r="I1196" s="107">
        <v>3198.9166666666665</v>
      </c>
      <c r="J1196" s="107">
        <v>31989.166666666664</v>
      </c>
      <c r="K1196" s="108">
        <v>26487.030000000002</v>
      </c>
      <c r="L1196" s="107">
        <v>6909.66</v>
      </c>
      <c r="M1196" s="107">
        <v>4606.4400000000005</v>
      </c>
      <c r="N1196" s="107">
        <v>13819.32</v>
      </c>
      <c r="O1196" s="107">
        <v>16583.183999999997</v>
      </c>
      <c r="P1196" s="109">
        <v>357000.35733333335</v>
      </c>
      <c r="Q1196" s="107"/>
      <c r="R1196" s="107">
        <v>32716.83</v>
      </c>
      <c r="S1196" s="107">
        <v>71136</v>
      </c>
      <c r="T1196" s="110">
        <v>103852.83</v>
      </c>
      <c r="U1196" s="110">
        <v>460853.18733333336</v>
      </c>
    </row>
    <row r="1197" spans="1:21" ht="22.5" x14ac:dyDescent="0.2">
      <c r="A1197" s="103" t="s">
        <v>1061</v>
      </c>
      <c r="B1197" s="103" t="s">
        <v>680</v>
      </c>
      <c r="C1197" s="104"/>
      <c r="D1197" s="104"/>
      <c r="E1197" s="105">
        <v>1</v>
      </c>
      <c r="F1197" s="106">
        <v>0</v>
      </c>
      <c r="G1197" s="106">
        <v>0</v>
      </c>
      <c r="H1197" s="107">
        <v>0</v>
      </c>
      <c r="I1197" s="107">
        <v>0</v>
      </c>
      <c r="J1197" s="107">
        <v>0</v>
      </c>
      <c r="K1197" s="108">
        <v>0</v>
      </c>
      <c r="L1197" s="107">
        <v>0</v>
      </c>
      <c r="M1197" s="107">
        <v>0</v>
      </c>
      <c r="N1197" s="107">
        <v>0</v>
      </c>
      <c r="O1197" s="107">
        <v>0</v>
      </c>
      <c r="P1197" s="109">
        <v>0</v>
      </c>
      <c r="Q1197" s="107"/>
      <c r="R1197" s="107">
        <v>9596.75</v>
      </c>
      <c r="S1197" s="107">
        <v>29712</v>
      </c>
      <c r="T1197" s="110">
        <v>39308.75</v>
      </c>
      <c r="U1197" s="110">
        <v>39308.75</v>
      </c>
    </row>
    <row r="1198" spans="1:21" ht="22.5" x14ac:dyDescent="0.2">
      <c r="A1198" s="103" t="s">
        <v>1311</v>
      </c>
      <c r="B1198" s="103" t="s">
        <v>680</v>
      </c>
      <c r="C1198" s="104"/>
      <c r="D1198" s="104"/>
      <c r="E1198" s="105">
        <v>2</v>
      </c>
      <c r="F1198" s="106">
        <v>31915.11</v>
      </c>
      <c r="G1198" s="106">
        <v>382981.32</v>
      </c>
      <c r="H1198" s="107">
        <v>19237.199999999997</v>
      </c>
      <c r="I1198" s="107">
        <v>5319.1849999999995</v>
      </c>
      <c r="J1198" s="107">
        <v>53191.85</v>
      </c>
      <c r="K1198" s="108">
        <v>44042.851800000004</v>
      </c>
      <c r="L1198" s="107">
        <v>11489.4396</v>
      </c>
      <c r="M1198" s="107">
        <v>7659.6264000000001</v>
      </c>
      <c r="N1198" s="107">
        <v>22978.879199999999</v>
      </c>
      <c r="O1198" s="107">
        <v>27574.655039999998</v>
      </c>
      <c r="P1198" s="109">
        <v>574475.00703999994</v>
      </c>
      <c r="Q1198" s="107"/>
      <c r="R1198" s="107">
        <v>0</v>
      </c>
      <c r="S1198" s="107">
        <v>0</v>
      </c>
      <c r="T1198" s="110">
        <v>0</v>
      </c>
      <c r="U1198" s="110">
        <v>574475.00703999994</v>
      </c>
    </row>
    <row r="1199" spans="1:21" ht="22.5" x14ac:dyDescent="0.2">
      <c r="A1199" s="103" t="s">
        <v>1098</v>
      </c>
      <c r="B1199" s="103" t="s">
        <v>680</v>
      </c>
      <c r="C1199" s="104"/>
      <c r="D1199" s="104"/>
      <c r="E1199" s="105">
        <v>1</v>
      </c>
      <c r="F1199" s="106">
        <v>17918.349999999999</v>
      </c>
      <c r="G1199" s="106">
        <v>215020.19999999998</v>
      </c>
      <c r="H1199" s="107">
        <v>19237.199999999997</v>
      </c>
      <c r="I1199" s="107">
        <v>2986.3916666666664</v>
      </c>
      <c r="J1199" s="107">
        <v>29863.916666666664</v>
      </c>
      <c r="K1199" s="108">
        <v>24727.323</v>
      </c>
      <c r="L1199" s="107">
        <v>6450.6059999999989</v>
      </c>
      <c r="M1199" s="107">
        <v>4300.4039999999995</v>
      </c>
      <c r="N1199" s="107">
        <v>12901.211999999998</v>
      </c>
      <c r="O1199" s="107">
        <v>15481.454399999997</v>
      </c>
      <c r="P1199" s="109">
        <v>330968.70773333323</v>
      </c>
      <c r="Q1199" s="107"/>
      <c r="R1199" s="107">
        <v>15957.555</v>
      </c>
      <c r="S1199" s="107">
        <v>36480</v>
      </c>
      <c r="T1199" s="110">
        <v>52437.555</v>
      </c>
      <c r="U1199" s="110">
        <v>383406.26273333322</v>
      </c>
    </row>
    <row r="1200" spans="1:21" ht="22.5" x14ac:dyDescent="0.2">
      <c r="A1200" s="103" t="s">
        <v>1062</v>
      </c>
      <c r="B1200" s="103" t="s">
        <v>680</v>
      </c>
      <c r="C1200" s="104"/>
      <c r="D1200" s="104"/>
      <c r="E1200" s="105">
        <v>1</v>
      </c>
      <c r="F1200" s="106">
        <v>15561.28</v>
      </c>
      <c r="G1200" s="106">
        <v>186735.36000000002</v>
      </c>
      <c r="H1200" s="107">
        <v>30779.52</v>
      </c>
      <c r="I1200" s="107">
        <v>2593.5466666666671</v>
      </c>
      <c r="J1200" s="107">
        <v>25935.466666666667</v>
      </c>
      <c r="K1200" s="108">
        <v>21474.566400000003</v>
      </c>
      <c r="L1200" s="107">
        <v>5602.0608000000002</v>
      </c>
      <c r="M1200" s="107">
        <v>3734.7072000000003</v>
      </c>
      <c r="N1200" s="107">
        <v>11204.1216</v>
      </c>
      <c r="O1200" s="107">
        <v>13444.94592</v>
      </c>
      <c r="P1200" s="109">
        <v>301504.29525333334</v>
      </c>
      <c r="Q1200" s="107"/>
      <c r="R1200" s="107">
        <v>8959.1749999999993</v>
      </c>
      <c r="S1200" s="107">
        <v>18240</v>
      </c>
      <c r="T1200" s="110">
        <v>27199.174999999999</v>
      </c>
      <c r="U1200" s="110">
        <v>328703.47025333333</v>
      </c>
    </row>
    <row r="1201" spans="1:21" ht="22.5" x14ac:dyDescent="0.2">
      <c r="A1201" s="103" t="s">
        <v>1064</v>
      </c>
      <c r="B1201" s="103" t="s">
        <v>680</v>
      </c>
      <c r="C1201" s="104"/>
      <c r="D1201" s="104"/>
      <c r="E1201" s="105">
        <v>7</v>
      </c>
      <c r="F1201" s="106">
        <v>147656.86000000002</v>
      </c>
      <c r="G1201" s="106">
        <v>1771882.32</v>
      </c>
      <c r="H1201" s="107">
        <v>146202.71999999997</v>
      </c>
      <c r="I1201" s="107">
        <v>24609.476666666662</v>
      </c>
      <c r="J1201" s="107">
        <v>246094.76666666666</v>
      </c>
      <c r="K1201" s="108">
        <v>203766.46679999999</v>
      </c>
      <c r="L1201" s="107">
        <v>53156.469599999997</v>
      </c>
      <c r="M1201" s="107">
        <v>35437.646399999998</v>
      </c>
      <c r="N1201" s="107">
        <v>106312.93919999999</v>
      </c>
      <c r="O1201" s="107">
        <v>127575.52703999999</v>
      </c>
      <c r="P1201" s="109">
        <v>2715038.3323733332</v>
      </c>
      <c r="Q1201" s="107"/>
      <c r="R1201" s="107">
        <v>7780.64</v>
      </c>
      <c r="S1201" s="107">
        <v>18240</v>
      </c>
      <c r="T1201" s="110">
        <v>26020.639999999999</v>
      </c>
      <c r="U1201" s="110">
        <v>2741058.9723733333</v>
      </c>
    </row>
    <row r="1202" spans="1:21" ht="22.5" x14ac:dyDescent="0.2">
      <c r="A1202" s="103" t="s">
        <v>1119</v>
      </c>
      <c r="B1202" s="103" t="s">
        <v>680</v>
      </c>
      <c r="C1202" s="104"/>
      <c r="D1202" s="104"/>
      <c r="E1202" s="105">
        <v>10</v>
      </c>
      <c r="F1202" s="106">
        <v>185701.73999999996</v>
      </c>
      <c r="G1202" s="106">
        <v>2228420.8800000004</v>
      </c>
      <c r="H1202" s="107">
        <v>146202.71999999997</v>
      </c>
      <c r="I1202" s="107">
        <v>30950.290000000008</v>
      </c>
      <c r="J1202" s="107">
        <v>309502.90000000002</v>
      </c>
      <c r="K1202" s="108">
        <v>256268.40120000002</v>
      </c>
      <c r="L1202" s="107">
        <v>66852.626399999994</v>
      </c>
      <c r="M1202" s="107">
        <v>44568.417600000001</v>
      </c>
      <c r="N1202" s="107">
        <v>133705.25279999999</v>
      </c>
      <c r="O1202" s="107">
        <v>160446.30335999996</v>
      </c>
      <c r="P1202" s="109">
        <v>3376917.7913600001</v>
      </c>
      <c r="Q1202" s="107"/>
      <c r="R1202" s="107">
        <v>73828.430000000008</v>
      </c>
      <c r="S1202" s="107">
        <v>165984</v>
      </c>
      <c r="T1202" s="110">
        <v>239812.43</v>
      </c>
      <c r="U1202" s="110">
        <v>3616730.2213600003</v>
      </c>
    </row>
    <row r="1203" spans="1:21" ht="22.5" x14ac:dyDescent="0.2">
      <c r="A1203" s="103" t="s">
        <v>1041</v>
      </c>
      <c r="B1203" s="103" t="s">
        <v>680</v>
      </c>
      <c r="C1203" s="104"/>
      <c r="D1203" s="104"/>
      <c r="E1203" s="105">
        <v>1</v>
      </c>
      <c r="F1203" s="106">
        <v>18294.7</v>
      </c>
      <c r="G1203" s="106">
        <v>219536.40000000002</v>
      </c>
      <c r="H1203" s="107">
        <v>23084.639999999999</v>
      </c>
      <c r="I1203" s="107">
        <v>3049.1166666666668</v>
      </c>
      <c r="J1203" s="107">
        <v>30491.166666666668</v>
      </c>
      <c r="K1203" s="108">
        <v>25246.686000000005</v>
      </c>
      <c r="L1203" s="107">
        <v>6586.0920000000006</v>
      </c>
      <c r="M1203" s="107">
        <v>4390.728000000001</v>
      </c>
      <c r="N1203" s="107">
        <v>13172.184000000001</v>
      </c>
      <c r="O1203" s="107">
        <v>15806.620800000001</v>
      </c>
      <c r="P1203" s="109">
        <v>341363.63413333334</v>
      </c>
      <c r="Q1203" s="107"/>
      <c r="R1203" s="107">
        <v>92850.869999999981</v>
      </c>
      <c r="S1203" s="107">
        <v>231648</v>
      </c>
      <c r="T1203" s="110">
        <v>324498.87</v>
      </c>
      <c r="U1203" s="110">
        <v>665862.50413333334</v>
      </c>
    </row>
    <row r="1204" spans="1:21" ht="22.5" x14ac:dyDescent="0.2">
      <c r="A1204" s="103" t="s">
        <v>1225</v>
      </c>
      <c r="B1204" s="103" t="s">
        <v>650</v>
      </c>
      <c r="C1204" s="104"/>
      <c r="D1204" s="104"/>
      <c r="E1204" s="105">
        <v>2</v>
      </c>
      <c r="F1204" s="106">
        <v>0</v>
      </c>
      <c r="G1204" s="106">
        <v>0</v>
      </c>
      <c r="H1204" s="107">
        <v>0</v>
      </c>
      <c r="I1204" s="107">
        <v>0</v>
      </c>
      <c r="J1204" s="107">
        <v>0</v>
      </c>
      <c r="K1204" s="108">
        <v>0</v>
      </c>
      <c r="L1204" s="107">
        <v>0</v>
      </c>
      <c r="M1204" s="107">
        <v>0</v>
      </c>
      <c r="N1204" s="107">
        <v>0</v>
      </c>
      <c r="O1204" s="107">
        <v>0</v>
      </c>
      <c r="P1204" s="109">
        <v>0</v>
      </c>
      <c r="Q1204" s="107"/>
      <c r="R1204" s="107">
        <v>6471801.6899999995</v>
      </c>
      <c r="S1204" s="107">
        <v>18377040</v>
      </c>
      <c r="T1204" s="110">
        <v>24848841.689999998</v>
      </c>
      <c r="U1204" s="110">
        <v>24848841.689999998</v>
      </c>
    </row>
    <row r="1205" spans="1:21" ht="22.5" x14ac:dyDescent="0.2">
      <c r="A1205" s="103" t="s">
        <v>1042</v>
      </c>
      <c r="B1205" s="103" t="s">
        <v>650</v>
      </c>
      <c r="C1205" s="104"/>
      <c r="D1205" s="104"/>
      <c r="E1205" s="105">
        <v>7</v>
      </c>
      <c r="F1205" s="106">
        <v>131511.70000000001</v>
      </c>
      <c r="G1205" s="106">
        <v>1578140.4</v>
      </c>
      <c r="H1205" s="107">
        <v>146202.71999999997</v>
      </c>
      <c r="I1205" s="107">
        <v>21918.616666666669</v>
      </c>
      <c r="J1205" s="107">
        <v>219186.16666666669</v>
      </c>
      <c r="K1205" s="108">
        <v>181486.14600000004</v>
      </c>
      <c r="L1205" s="107">
        <v>47344.212</v>
      </c>
      <c r="M1205" s="107">
        <v>31562.808000000005</v>
      </c>
      <c r="N1205" s="107">
        <v>94688.423999999999</v>
      </c>
      <c r="O1205" s="107">
        <v>113626.10879999999</v>
      </c>
      <c r="P1205" s="109">
        <v>2434155.6021333337</v>
      </c>
      <c r="Q1205" s="107"/>
      <c r="R1205" s="107">
        <v>0</v>
      </c>
      <c r="S1205" s="107">
        <v>0</v>
      </c>
      <c r="T1205" s="110">
        <v>0</v>
      </c>
      <c r="U1205" s="110">
        <v>2434155.6021333337</v>
      </c>
    </row>
    <row r="1206" spans="1:21" ht="22.5" x14ac:dyDescent="0.2">
      <c r="A1206" s="103" t="s">
        <v>1122</v>
      </c>
      <c r="B1206" s="103" t="s">
        <v>650</v>
      </c>
      <c r="C1206" s="104"/>
      <c r="D1206" s="104"/>
      <c r="E1206" s="105">
        <v>354</v>
      </c>
      <c r="F1206" s="106">
        <v>5943451.5800000001</v>
      </c>
      <c r="G1206" s="106">
        <v>71321418.959999993</v>
      </c>
      <c r="H1206" s="107">
        <v>3947473.4399999762</v>
      </c>
      <c r="I1206" s="107">
        <v>990575.26333333727</v>
      </c>
      <c r="J1206" s="107">
        <v>9905752.6333333291</v>
      </c>
      <c r="K1206" s="108">
        <v>8201963.1803999692</v>
      </c>
      <c r="L1206" s="107">
        <v>2139642.5687999949</v>
      </c>
      <c r="M1206" s="107">
        <v>1426428.3792000066</v>
      </c>
      <c r="N1206" s="107">
        <v>4279285.1375999898</v>
      </c>
      <c r="O1206" s="107">
        <v>5135142.1651200075</v>
      </c>
      <c r="P1206" s="109">
        <v>107347681.72778662</v>
      </c>
      <c r="Q1206" s="107">
        <v>2408137.48</v>
      </c>
      <c r="R1206" s="107">
        <v>65755.850000000006</v>
      </c>
      <c r="S1206" s="107">
        <v>165984</v>
      </c>
      <c r="T1206" s="110">
        <v>2639877.33</v>
      </c>
      <c r="U1206" s="110">
        <v>109987559.05778661</v>
      </c>
    </row>
    <row r="1207" spans="1:21" ht="22.5" x14ac:dyDescent="0.2">
      <c r="A1207" s="103" t="s">
        <v>1141</v>
      </c>
      <c r="B1207" s="103" t="s">
        <v>650</v>
      </c>
      <c r="C1207" s="104"/>
      <c r="D1207" s="104"/>
      <c r="E1207" s="105">
        <v>1</v>
      </c>
      <c r="F1207" s="106">
        <v>19876</v>
      </c>
      <c r="G1207" s="106">
        <v>238512</v>
      </c>
      <c r="H1207" s="107">
        <v>19237.199999999997</v>
      </c>
      <c r="I1207" s="107">
        <v>3312.6666666666665</v>
      </c>
      <c r="J1207" s="107">
        <v>33126.666666666664</v>
      </c>
      <c r="K1207" s="108">
        <v>27428.880000000001</v>
      </c>
      <c r="L1207" s="107">
        <v>7155.36</v>
      </c>
      <c r="M1207" s="107">
        <v>4770.24</v>
      </c>
      <c r="N1207" s="107">
        <v>14310.72</v>
      </c>
      <c r="O1207" s="107">
        <v>17172.863999999998</v>
      </c>
      <c r="P1207" s="109">
        <v>365026.59733333328</v>
      </c>
      <c r="Q1207" s="107"/>
      <c r="R1207" s="107">
        <v>2971725.79</v>
      </c>
      <c r="S1207" s="107">
        <v>8712048</v>
      </c>
      <c r="T1207" s="110">
        <v>11683773.789999999</v>
      </c>
      <c r="U1207" s="110">
        <v>12048800.387333332</v>
      </c>
    </row>
    <row r="1208" spans="1:21" ht="22.5" x14ac:dyDescent="0.2">
      <c r="A1208" s="103" t="s">
        <v>1043</v>
      </c>
      <c r="B1208" s="103" t="s">
        <v>650</v>
      </c>
      <c r="C1208" s="104"/>
      <c r="D1208" s="104"/>
      <c r="E1208" s="105">
        <v>6</v>
      </c>
      <c r="F1208" s="106">
        <v>105305.42000000001</v>
      </c>
      <c r="G1208" s="106">
        <v>1263665.04</v>
      </c>
      <c r="H1208" s="107">
        <v>69253.919999999998</v>
      </c>
      <c r="I1208" s="107">
        <v>17550.903333333332</v>
      </c>
      <c r="J1208" s="107">
        <v>175509.0333333333</v>
      </c>
      <c r="K1208" s="108">
        <v>145321.47959999999</v>
      </c>
      <c r="L1208" s="107">
        <v>37909.951199999996</v>
      </c>
      <c r="M1208" s="107">
        <v>25273.300799999997</v>
      </c>
      <c r="N1208" s="107">
        <v>75819.902399999992</v>
      </c>
      <c r="O1208" s="107">
        <v>90983.88287999999</v>
      </c>
      <c r="P1208" s="109">
        <v>1901287.4135466665</v>
      </c>
      <c r="Q1208" s="107"/>
      <c r="R1208" s="107">
        <v>9938</v>
      </c>
      <c r="S1208" s="107">
        <v>23712</v>
      </c>
      <c r="T1208" s="110">
        <v>33650</v>
      </c>
      <c r="U1208" s="110">
        <v>1934937.4135466665</v>
      </c>
    </row>
    <row r="1209" spans="1:21" ht="22.5" x14ac:dyDescent="0.2">
      <c r="A1209" s="103" t="s">
        <v>1055</v>
      </c>
      <c r="B1209" s="103" t="s">
        <v>650</v>
      </c>
      <c r="C1209" s="104"/>
      <c r="D1209" s="104"/>
      <c r="E1209" s="105">
        <v>3</v>
      </c>
      <c r="F1209" s="106">
        <v>51042.36</v>
      </c>
      <c r="G1209" s="106">
        <v>612508.32000000007</v>
      </c>
      <c r="H1209" s="107">
        <v>0</v>
      </c>
      <c r="I1209" s="107">
        <v>8507.0600000000013</v>
      </c>
      <c r="J1209" s="107">
        <v>85070.599999999991</v>
      </c>
      <c r="K1209" s="108">
        <v>70438.4568</v>
      </c>
      <c r="L1209" s="107">
        <v>18375.249599999999</v>
      </c>
      <c r="M1209" s="107">
        <v>12250.1664</v>
      </c>
      <c r="N1209" s="107">
        <v>36750.499199999998</v>
      </c>
      <c r="O1209" s="107">
        <v>44100.599040000001</v>
      </c>
      <c r="P1209" s="109">
        <v>888000.95104000007</v>
      </c>
      <c r="Q1209" s="107"/>
      <c r="R1209" s="107">
        <v>52652.710000000006</v>
      </c>
      <c r="S1209" s="107">
        <v>142272</v>
      </c>
      <c r="T1209" s="110">
        <v>194924.71000000002</v>
      </c>
      <c r="U1209" s="110">
        <v>1082925.6610400002</v>
      </c>
    </row>
    <row r="1210" spans="1:21" ht="22.5" x14ac:dyDescent="0.2">
      <c r="A1210" s="103" t="s">
        <v>1172</v>
      </c>
      <c r="B1210" s="103" t="s">
        <v>650</v>
      </c>
      <c r="C1210" s="104"/>
      <c r="D1210" s="104"/>
      <c r="E1210" s="105">
        <v>1</v>
      </c>
      <c r="F1210" s="106">
        <v>18280</v>
      </c>
      <c r="G1210" s="106">
        <v>219360</v>
      </c>
      <c r="H1210" s="107">
        <v>11542.32</v>
      </c>
      <c r="I1210" s="107">
        <v>3046.666666666667</v>
      </c>
      <c r="J1210" s="107">
        <v>30466.666666666668</v>
      </c>
      <c r="K1210" s="108">
        <v>25226.400000000001</v>
      </c>
      <c r="L1210" s="107">
        <v>6580.8</v>
      </c>
      <c r="M1210" s="107">
        <v>4387.2</v>
      </c>
      <c r="N1210" s="107">
        <v>13161.6</v>
      </c>
      <c r="O1210" s="107">
        <v>15793.919999999998</v>
      </c>
      <c r="P1210" s="109">
        <v>329565.5733333333</v>
      </c>
      <c r="Q1210" s="107"/>
      <c r="R1210" s="107">
        <v>25521.18</v>
      </c>
      <c r="S1210" s="107">
        <v>71136</v>
      </c>
      <c r="T1210" s="110">
        <v>96657.18</v>
      </c>
      <c r="U1210" s="110">
        <v>426222.7533333333</v>
      </c>
    </row>
    <row r="1211" spans="1:21" ht="22.5" x14ac:dyDescent="0.2">
      <c r="A1211" s="103" t="s">
        <v>1057</v>
      </c>
      <c r="B1211" s="103" t="s">
        <v>650</v>
      </c>
      <c r="C1211" s="104"/>
      <c r="D1211" s="104"/>
      <c r="E1211" s="105">
        <v>6</v>
      </c>
      <c r="F1211" s="106">
        <v>96361.919999999998</v>
      </c>
      <c r="G1211" s="106">
        <v>1156343.04</v>
      </c>
      <c r="H1211" s="107">
        <v>46169.279999999999</v>
      </c>
      <c r="I1211" s="107">
        <v>16060.320000000002</v>
      </c>
      <c r="J1211" s="107">
        <v>160603.20000000001</v>
      </c>
      <c r="K1211" s="108">
        <v>132979.44959999999</v>
      </c>
      <c r="L1211" s="107">
        <v>34690.2912</v>
      </c>
      <c r="M1211" s="107">
        <v>23126.860800000002</v>
      </c>
      <c r="N1211" s="107">
        <v>69380.582399999999</v>
      </c>
      <c r="O1211" s="107">
        <v>83256.698879999996</v>
      </c>
      <c r="P1211" s="109">
        <v>1722609.72288</v>
      </c>
      <c r="Q1211" s="107"/>
      <c r="R1211" s="107">
        <v>9140</v>
      </c>
      <c r="S1211" s="107">
        <v>23712</v>
      </c>
      <c r="T1211" s="110">
        <v>32852</v>
      </c>
      <c r="U1211" s="110">
        <v>1755461.72288</v>
      </c>
    </row>
    <row r="1212" spans="1:21" ht="22.5" x14ac:dyDescent="0.2">
      <c r="A1212" s="103" t="s">
        <v>1173</v>
      </c>
      <c r="B1212" s="103" t="s">
        <v>650</v>
      </c>
      <c r="C1212" s="104"/>
      <c r="D1212" s="104"/>
      <c r="E1212" s="105">
        <v>5</v>
      </c>
      <c r="F1212" s="106">
        <v>60750</v>
      </c>
      <c r="G1212" s="106">
        <v>729000</v>
      </c>
      <c r="H1212" s="107">
        <v>0</v>
      </c>
      <c r="I1212" s="107">
        <v>10125</v>
      </c>
      <c r="J1212" s="107">
        <v>101250</v>
      </c>
      <c r="K1212" s="108">
        <v>83835</v>
      </c>
      <c r="L1212" s="107">
        <v>21870</v>
      </c>
      <c r="M1212" s="107">
        <v>14580</v>
      </c>
      <c r="N1212" s="107">
        <v>43740</v>
      </c>
      <c r="O1212" s="107">
        <v>52487.999999999993</v>
      </c>
      <c r="P1212" s="109">
        <v>1056888</v>
      </c>
      <c r="Q1212" s="107"/>
      <c r="R1212" s="107">
        <v>48180.959999999999</v>
      </c>
      <c r="S1212" s="107">
        <v>148272</v>
      </c>
      <c r="T1212" s="110">
        <v>196452.96</v>
      </c>
      <c r="U1212" s="110">
        <v>1253340.96</v>
      </c>
    </row>
    <row r="1213" spans="1:21" ht="22.5" x14ac:dyDescent="0.2">
      <c r="A1213" s="103" t="s">
        <v>1312</v>
      </c>
      <c r="B1213" s="103" t="s">
        <v>650</v>
      </c>
      <c r="C1213" s="104"/>
      <c r="D1213" s="104"/>
      <c r="E1213" s="105">
        <v>1</v>
      </c>
      <c r="F1213" s="106">
        <v>8063.62</v>
      </c>
      <c r="G1213" s="106">
        <v>96763.44</v>
      </c>
      <c r="H1213" s="107">
        <v>23084.639999999999</v>
      </c>
      <c r="I1213" s="107">
        <v>1343.9366666666667</v>
      </c>
      <c r="J1213" s="107">
        <v>13439.366666666667</v>
      </c>
      <c r="K1213" s="108">
        <v>11127.795600000001</v>
      </c>
      <c r="L1213" s="107">
        <v>2902.9031999999997</v>
      </c>
      <c r="M1213" s="107">
        <v>1935.2688000000001</v>
      </c>
      <c r="N1213" s="107">
        <v>5805.8063999999995</v>
      </c>
      <c r="O1213" s="107">
        <v>6966.9676799999997</v>
      </c>
      <c r="P1213" s="109">
        <v>163370.12501333334</v>
      </c>
      <c r="Q1213" s="107"/>
      <c r="R1213" s="107">
        <v>30375</v>
      </c>
      <c r="S1213" s="107">
        <v>130560</v>
      </c>
      <c r="T1213" s="110">
        <v>160935</v>
      </c>
      <c r="U1213" s="110">
        <v>324305.12501333334</v>
      </c>
    </row>
    <row r="1214" spans="1:21" ht="22.5" x14ac:dyDescent="0.2">
      <c r="A1214" s="103" t="s">
        <v>1115</v>
      </c>
      <c r="B1214" s="103" t="s">
        <v>650</v>
      </c>
      <c r="C1214" s="104"/>
      <c r="D1214" s="104"/>
      <c r="E1214" s="105">
        <v>34</v>
      </c>
      <c r="F1214" s="106">
        <v>577197.69999999995</v>
      </c>
      <c r="G1214" s="106">
        <v>6926372.4000000004</v>
      </c>
      <c r="H1214" s="107">
        <v>450150.48000000016</v>
      </c>
      <c r="I1214" s="107">
        <v>96199.61666666664</v>
      </c>
      <c r="J1214" s="107">
        <v>961996.16666666721</v>
      </c>
      <c r="K1214" s="108">
        <v>796532.82599999977</v>
      </c>
      <c r="L1214" s="107">
        <v>207791.17199999996</v>
      </c>
      <c r="M1214" s="107">
        <v>138527.44799999992</v>
      </c>
      <c r="N1214" s="107">
        <v>415582.34399999992</v>
      </c>
      <c r="O1214" s="107">
        <v>498698.81279999978</v>
      </c>
      <c r="P1214" s="109">
        <v>10491851.266133334</v>
      </c>
      <c r="Q1214" s="107"/>
      <c r="R1214" s="107">
        <v>4031.81</v>
      </c>
      <c r="S1214" s="107">
        <v>18240</v>
      </c>
      <c r="T1214" s="110">
        <v>22271.81</v>
      </c>
      <c r="U1214" s="110">
        <v>10514123.076133335</v>
      </c>
    </row>
    <row r="1215" spans="1:21" ht="22.5" x14ac:dyDescent="0.2">
      <c r="A1215" s="103" t="s">
        <v>1146</v>
      </c>
      <c r="B1215" s="103" t="s">
        <v>650</v>
      </c>
      <c r="C1215" s="104"/>
      <c r="D1215" s="104"/>
      <c r="E1215" s="105">
        <v>7</v>
      </c>
      <c r="F1215" s="106">
        <v>119250</v>
      </c>
      <c r="G1215" s="106">
        <v>1431000</v>
      </c>
      <c r="H1215" s="107">
        <v>73101.36</v>
      </c>
      <c r="I1215" s="107">
        <v>19875</v>
      </c>
      <c r="J1215" s="107">
        <v>198750</v>
      </c>
      <c r="K1215" s="108">
        <v>164565</v>
      </c>
      <c r="L1215" s="107">
        <v>42930</v>
      </c>
      <c r="M1215" s="107">
        <v>28620</v>
      </c>
      <c r="N1215" s="107">
        <v>85860</v>
      </c>
      <c r="O1215" s="107">
        <v>103031.99999999999</v>
      </c>
      <c r="P1215" s="109">
        <v>2147733.36</v>
      </c>
      <c r="Q1215" s="107"/>
      <c r="R1215" s="107">
        <v>288598.84999999998</v>
      </c>
      <c r="S1215" s="107">
        <v>824208</v>
      </c>
      <c r="T1215" s="110">
        <v>1112806.8500000001</v>
      </c>
      <c r="U1215" s="110">
        <v>3260540.21</v>
      </c>
    </row>
    <row r="1216" spans="1:21" ht="22.5" x14ac:dyDescent="0.2">
      <c r="A1216" s="103" t="s">
        <v>1174</v>
      </c>
      <c r="B1216" s="103" t="s">
        <v>650</v>
      </c>
      <c r="C1216" s="104"/>
      <c r="D1216" s="104"/>
      <c r="E1216" s="105">
        <v>15</v>
      </c>
      <c r="F1216" s="106">
        <v>253010.56</v>
      </c>
      <c r="G1216" s="106">
        <v>3036126.7199999997</v>
      </c>
      <c r="H1216" s="107">
        <v>53864.159999999996</v>
      </c>
      <c r="I1216" s="107">
        <v>42168.426666666688</v>
      </c>
      <c r="J1216" s="107">
        <v>421684.2666666666</v>
      </c>
      <c r="K1216" s="108">
        <v>349154.57279999991</v>
      </c>
      <c r="L1216" s="107">
        <v>91083.801599999977</v>
      </c>
      <c r="M1216" s="107">
        <v>60722.53439999999</v>
      </c>
      <c r="N1216" s="107">
        <v>182167.60319999995</v>
      </c>
      <c r="O1216" s="107">
        <v>218601.12383999996</v>
      </c>
      <c r="P1216" s="109">
        <v>4455573.209173332</v>
      </c>
      <c r="Q1216" s="107"/>
      <c r="R1216" s="107">
        <v>59625</v>
      </c>
      <c r="S1216" s="107">
        <v>171984</v>
      </c>
      <c r="T1216" s="110">
        <v>231609</v>
      </c>
      <c r="U1216" s="110">
        <v>4687182.209173332</v>
      </c>
    </row>
    <row r="1217" spans="1:21" ht="22.5" x14ac:dyDescent="0.2">
      <c r="A1217" s="103" t="s">
        <v>1058</v>
      </c>
      <c r="B1217" s="103" t="s">
        <v>650</v>
      </c>
      <c r="C1217" s="104"/>
      <c r="D1217" s="104"/>
      <c r="E1217" s="105">
        <v>38</v>
      </c>
      <c r="F1217" s="106">
        <v>652304.03999999992</v>
      </c>
      <c r="G1217" s="106">
        <v>7827648.4800000042</v>
      </c>
      <c r="H1217" s="107">
        <v>419370.96000000008</v>
      </c>
      <c r="I1217" s="107">
        <v>108717.34000000007</v>
      </c>
      <c r="J1217" s="107">
        <v>1087173.4000000004</v>
      </c>
      <c r="K1217" s="108">
        <v>900179.57519999996</v>
      </c>
      <c r="L1217" s="107">
        <v>234829.45440000013</v>
      </c>
      <c r="M1217" s="107">
        <v>156552.96959999992</v>
      </c>
      <c r="N1217" s="107">
        <v>469658.90880000027</v>
      </c>
      <c r="O1217" s="107">
        <v>563590.69056000013</v>
      </c>
      <c r="P1217" s="109">
        <v>11767721.778560003</v>
      </c>
      <c r="Q1217" s="107"/>
      <c r="R1217" s="107">
        <v>126505.28</v>
      </c>
      <c r="S1217" s="107">
        <v>367680</v>
      </c>
      <c r="T1217" s="110">
        <v>494185.28</v>
      </c>
      <c r="U1217" s="110">
        <v>12261907.058560003</v>
      </c>
    </row>
    <row r="1218" spans="1:21" ht="22.5" x14ac:dyDescent="0.2">
      <c r="A1218" s="103" t="s">
        <v>1066</v>
      </c>
      <c r="B1218" s="103" t="s">
        <v>650</v>
      </c>
      <c r="C1218" s="104"/>
      <c r="D1218" s="104"/>
      <c r="E1218" s="105">
        <v>17</v>
      </c>
      <c r="F1218" s="106">
        <v>283033.5</v>
      </c>
      <c r="G1218" s="106">
        <v>3396402</v>
      </c>
      <c r="H1218" s="107">
        <v>207761.76</v>
      </c>
      <c r="I1218" s="107">
        <v>47172.250000000015</v>
      </c>
      <c r="J1218" s="107">
        <v>471722.5</v>
      </c>
      <c r="K1218" s="108">
        <v>390586.22999999986</v>
      </c>
      <c r="L1218" s="107">
        <v>101892.05999999998</v>
      </c>
      <c r="M1218" s="107">
        <v>67928.040000000008</v>
      </c>
      <c r="N1218" s="107">
        <v>203784.11999999997</v>
      </c>
      <c r="O1218" s="107">
        <v>244540.94399999996</v>
      </c>
      <c r="P1218" s="109">
        <v>5131789.9039999992</v>
      </c>
      <c r="Q1218" s="107"/>
      <c r="R1218" s="107">
        <v>326152.01999999996</v>
      </c>
      <c r="S1218" s="107">
        <v>919056</v>
      </c>
      <c r="T1218" s="110">
        <v>1245208.02</v>
      </c>
      <c r="U1218" s="110">
        <v>6376997.9239999987</v>
      </c>
    </row>
    <row r="1219" spans="1:21" ht="22.5" x14ac:dyDescent="0.2">
      <c r="A1219" s="103" t="s">
        <v>1059</v>
      </c>
      <c r="B1219" s="103" t="s">
        <v>650</v>
      </c>
      <c r="C1219" s="104"/>
      <c r="D1219" s="104"/>
      <c r="E1219" s="105">
        <v>1</v>
      </c>
      <c r="F1219" s="106">
        <v>15156</v>
      </c>
      <c r="G1219" s="106">
        <v>181872</v>
      </c>
      <c r="H1219" s="107">
        <v>0</v>
      </c>
      <c r="I1219" s="107">
        <v>2526</v>
      </c>
      <c r="J1219" s="107">
        <v>25260</v>
      </c>
      <c r="K1219" s="108">
        <v>20915.280000000002</v>
      </c>
      <c r="L1219" s="107">
        <v>5456.16</v>
      </c>
      <c r="M1219" s="107">
        <v>3637.44</v>
      </c>
      <c r="N1219" s="107">
        <v>10912.32</v>
      </c>
      <c r="O1219" s="107">
        <v>13094.784</v>
      </c>
      <c r="P1219" s="109">
        <v>263673.984</v>
      </c>
      <c r="Q1219" s="107"/>
      <c r="R1219" s="107">
        <v>141516.75</v>
      </c>
      <c r="S1219" s="107">
        <v>427104</v>
      </c>
      <c r="T1219" s="110">
        <v>568620.75</v>
      </c>
      <c r="U1219" s="110">
        <v>832294.73399999994</v>
      </c>
    </row>
    <row r="1220" spans="1:21" ht="22.5" x14ac:dyDescent="0.2">
      <c r="A1220" s="103" t="s">
        <v>1175</v>
      </c>
      <c r="B1220" s="103" t="s">
        <v>650</v>
      </c>
      <c r="C1220" s="104"/>
      <c r="D1220" s="104"/>
      <c r="E1220" s="105">
        <v>4</v>
      </c>
      <c r="F1220" s="106">
        <v>66516</v>
      </c>
      <c r="G1220" s="106">
        <v>798192</v>
      </c>
      <c r="H1220" s="107">
        <v>50016.719999999994</v>
      </c>
      <c r="I1220" s="107">
        <v>11086.000000000002</v>
      </c>
      <c r="J1220" s="107">
        <v>110859.99999999999</v>
      </c>
      <c r="K1220" s="108">
        <v>91792.080000000016</v>
      </c>
      <c r="L1220" s="107">
        <v>23945.760000000002</v>
      </c>
      <c r="M1220" s="107">
        <v>15963.84</v>
      </c>
      <c r="N1220" s="107">
        <v>47891.520000000004</v>
      </c>
      <c r="O1220" s="107">
        <v>57469.824000000001</v>
      </c>
      <c r="P1220" s="109">
        <v>1207217.7440000002</v>
      </c>
      <c r="Q1220" s="107"/>
      <c r="R1220" s="107">
        <v>7578</v>
      </c>
      <c r="S1220" s="107">
        <v>29712</v>
      </c>
      <c r="T1220" s="110">
        <v>37290</v>
      </c>
      <c r="U1220" s="110">
        <v>1244507.7440000002</v>
      </c>
    </row>
    <row r="1221" spans="1:21" ht="22.5" x14ac:dyDescent="0.2">
      <c r="A1221" s="103" t="s">
        <v>1176</v>
      </c>
      <c r="B1221" s="103" t="s">
        <v>650</v>
      </c>
      <c r="C1221" s="104"/>
      <c r="D1221" s="104"/>
      <c r="E1221" s="105">
        <v>42</v>
      </c>
      <c r="F1221" s="106">
        <v>732218.42</v>
      </c>
      <c r="G1221" s="106">
        <v>8786621.0399999991</v>
      </c>
      <c r="H1221" s="107">
        <v>588658.31999999995</v>
      </c>
      <c r="I1221" s="107">
        <v>122036.40333333338</v>
      </c>
      <c r="J1221" s="107">
        <v>1220364.0333333339</v>
      </c>
      <c r="K1221" s="108">
        <v>1010461.4195999998</v>
      </c>
      <c r="L1221" s="107">
        <v>263598.63119999995</v>
      </c>
      <c r="M1221" s="107">
        <v>175732.42080000005</v>
      </c>
      <c r="N1221" s="107">
        <v>527197.26239999989</v>
      </c>
      <c r="O1221" s="107">
        <v>632636.71487999964</v>
      </c>
      <c r="P1221" s="109">
        <v>13327306.245546667</v>
      </c>
      <c r="Q1221" s="107"/>
      <c r="R1221" s="107">
        <v>33258</v>
      </c>
      <c r="S1221" s="107">
        <v>94848</v>
      </c>
      <c r="T1221" s="110">
        <v>128106</v>
      </c>
      <c r="U1221" s="110">
        <v>13455412.245546667</v>
      </c>
    </row>
    <row r="1222" spans="1:21" ht="22.5" x14ac:dyDescent="0.2">
      <c r="A1222" s="103" t="s">
        <v>1228</v>
      </c>
      <c r="B1222" s="103" t="s">
        <v>650</v>
      </c>
      <c r="C1222" s="104"/>
      <c r="D1222" s="104"/>
      <c r="E1222" s="105">
        <v>13</v>
      </c>
      <c r="F1222" s="106">
        <v>225224.66</v>
      </c>
      <c r="G1222" s="106">
        <v>2702695.92</v>
      </c>
      <c r="H1222" s="107">
        <v>219304.08000000002</v>
      </c>
      <c r="I1222" s="107">
        <v>37537.443333333329</v>
      </c>
      <c r="J1222" s="107">
        <v>375374.43333333329</v>
      </c>
      <c r="K1222" s="108">
        <v>310810.03080000001</v>
      </c>
      <c r="L1222" s="107">
        <v>81080.877599999993</v>
      </c>
      <c r="M1222" s="107">
        <v>54053.91840000001</v>
      </c>
      <c r="N1222" s="107">
        <v>162161.75519999999</v>
      </c>
      <c r="O1222" s="107">
        <v>194594.10624000002</v>
      </c>
      <c r="P1222" s="109">
        <v>4137612.5649066661</v>
      </c>
      <c r="Q1222" s="107"/>
      <c r="R1222" s="107">
        <v>366109.21</v>
      </c>
      <c r="S1222" s="107">
        <v>1049904</v>
      </c>
      <c r="T1222" s="110">
        <v>1416013.21</v>
      </c>
      <c r="U1222" s="110">
        <v>5553625.774906666</v>
      </c>
    </row>
    <row r="1223" spans="1:21" ht="22.5" x14ac:dyDescent="0.2">
      <c r="A1223" s="103" t="s">
        <v>1102</v>
      </c>
      <c r="B1223" s="103" t="s">
        <v>650</v>
      </c>
      <c r="C1223" s="104"/>
      <c r="D1223" s="104"/>
      <c r="E1223" s="105">
        <v>32</v>
      </c>
      <c r="F1223" s="106">
        <v>565160.98</v>
      </c>
      <c r="G1223" s="106">
        <v>6781931.7599999998</v>
      </c>
      <c r="H1223" s="107">
        <v>619437.83999999985</v>
      </c>
      <c r="I1223" s="107">
        <v>94193.496666666659</v>
      </c>
      <c r="J1223" s="107">
        <v>941934.96666666691</v>
      </c>
      <c r="K1223" s="108">
        <v>779922.1523999999</v>
      </c>
      <c r="L1223" s="107">
        <v>203457.9528</v>
      </c>
      <c r="M1223" s="107">
        <v>135638.63520000008</v>
      </c>
      <c r="N1223" s="107">
        <v>406915.9056</v>
      </c>
      <c r="O1223" s="107">
        <v>488299.08672000025</v>
      </c>
      <c r="P1223" s="109">
        <v>10451731.796053335</v>
      </c>
      <c r="Q1223" s="107"/>
      <c r="R1223" s="107">
        <v>112612.33</v>
      </c>
      <c r="S1223" s="107">
        <v>308256</v>
      </c>
      <c r="T1223" s="110">
        <v>420868.33</v>
      </c>
      <c r="U1223" s="110">
        <v>10872600.126053335</v>
      </c>
    </row>
    <row r="1224" spans="1:21" ht="22.5" x14ac:dyDescent="0.2">
      <c r="A1224" s="103" t="s">
        <v>1162</v>
      </c>
      <c r="B1224" s="103" t="s">
        <v>650</v>
      </c>
      <c r="C1224" s="104"/>
      <c r="D1224" s="104"/>
      <c r="E1224" s="105">
        <v>47</v>
      </c>
      <c r="F1224" s="106">
        <v>776849.26</v>
      </c>
      <c r="G1224" s="106">
        <v>9322191.120000001</v>
      </c>
      <c r="H1224" s="107">
        <v>519404.40000000008</v>
      </c>
      <c r="I1224" s="107">
        <v>129474.87666666669</v>
      </c>
      <c r="J1224" s="107">
        <v>1294748.7666666678</v>
      </c>
      <c r="K1224" s="108">
        <v>1072051.9788000004</v>
      </c>
      <c r="L1224" s="107">
        <v>279665.73360000021</v>
      </c>
      <c r="M1224" s="107">
        <v>186443.82239999992</v>
      </c>
      <c r="N1224" s="107">
        <v>559331.46720000042</v>
      </c>
      <c r="O1224" s="107">
        <v>671197.76063999953</v>
      </c>
      <c r="P1224" s="109">
        <v>14034509.925973335</v>
      </c>
      <c r="Q1224" s="107"/>
      <c r="R1224" s="107">
        <v>282580.49</v>
      </c>
      <c r="S1224" s="107">
        <v>764784</v>
      </c>
      <c r="T1224" s="110">
        <v>1047364.49</v>
      </c>
      <c r="U1224" s="110">
        <v>15081874.415973336</v>
      </c>
    </row>
    <row r="1225" spans="1:21" ht="22.5" x14ac:dyDescent="0.2">
      <c r="A1225" s="103" t="s">
        <v>1169</v>
      </c>
      <c r="B1225" s="103" t="s">
        <v>650</v>
      </c>
      <c r="C1225" s="104"/>
      <c r="D1225" s="104"/>
      <c r="E1225" s="105">
        <v>5</v>
      </c>
      <c r="F1225" s="106">
        <v>81848</v>
      </c>
      <c r="G1225" s="106">
        <v>982176</v>
      </c>
      <c r="H1225" s="107">
        <v>61559.040000000001</v>
      </c>
      <c r="I1225" s="107">
        <v>13641.333333333336</v>
      </c>
      <c r="J1225" s="107">
        <v>136413.33333333334</v>
      </c>
      <c r="K1225" s="108">
        <v>112950.24</v>
      </c>
      <c r="L1225" s="107">
        <v>29465.279999999999</v>
      </c>
      <c r="M1225" s="107">
        <v>19643.52</v>
      </c>
      <c r="N1225" s="107">
        <v>58930.559999999998</v>
      </c>
      <c r="O1225" s="107">
        <v>70716.671999999991</v>
      </c>
      <c r="P1225" s="109">
        <v>1485495.9786666667</v>
      </c>
      <c r="Q1225" s="107"/>
      <c r="R1225" s="107">
        <v>388424.63</v>
      </c>
      <c r="S1225" s="107">
        <v>1150464</v>
      </c>
      <c r="T1225" s="110">
        <v>1538888.63</v>
      </c>
      <c r="U1225" s="110">
        <v>3024384.6086666668</v>
      </c>
    </row>
    <row r="1226" spans="1:21" ht="22.5" x14ac:dyDescent="0.2">
      <c r="A1226" s="103" t="s">
        <v>1147</v>
      </c>
      <c r="B1226" s="103" t="s">
        <v>650</v>
      </c>
      <c r="C1226" s="104"/>
      <c r="D1226" s="104"/>
      <c r="E1226" s="105">
        <v>4</v>
      </c>
      <c r="F1226" s="106">
        <v>71482</v>
      </c>
      <c r="G1226" s="106">
        <v>857784</v>
      </c>
      <c r="H1226" s="107">
        <v>80796.239999999991</v>
      </c>
      <c r="I1226" s="107">
        <v>11913.666666666666</v>
      </c>
      <c r="J1226" s="107">
        <v>119136.66666666666</v>
      </c>
      <c r="K1226" s="108">
        <v>98645.16</v>
      </c>
      <c r="L1226" s="107">
        <v>25733.52</v>
      </c>
      <c r="M1226" s="107">
        <v>17155.68</v>
      </c>
      <c r="N1226" s="107">
        <v>51467.040000000001</v>
      </c>
      <c r="O1226" s="107">
        <v>61760.447999999997</v>
      </c>
      <c r="P1226" s="109">
        <v>1324392.4213333332</v>
      </c>
      <c r="Q1226" s="107"/>
      <c r="R1226" s="107">
        <v>40924</v>
      </c>
      <c r="S1226" s="107">
        <v>118560</v>
      </c>
      <c r="T1226" s="110">
        <v>159484</v>
      </c>
      <c r="U1226" s="110">
        <v>1483876.4213333332</v>
      </c>
    </row>
    <row r="1227" spans="1:21" ht="22.5" x14ac:dyDescent="0.2">
      <c r="A1227" s="103" t="s">
        <v>1038</v>
      </c>
      <c r="B1227" s="103" t="s">
        <v>650</v>
      </c>
      <c r="C1227" s="104"/>
      <c r="D1227" s="104"/>
      <c r="E1227" s="105">
        <v>1</v>
      </c>
      <c r="F1227" s="106">
        <v>68144.7</v>
      </c>
      <c r="G1227" s="106">
        <v>817736.39999999991</v>
      </c>
      <c r="H1227" s="107">
        <v>0</v>
      </c>
      <c r="I1227" s="107">
        <v>11357.449999999999</v>
      </c>
      <c r="J1227" s="107">
        <v>113574.49999999999</v>
      </c>
      <c r="K1227" s="108">
        <v>94039.685999999987</v>
      </c>
      <c r="L1227" s="107">
        <v>24532.091999999997</v>
      </c>
      <c r="M1227" s="107">
        <v>16354.727999999999</v>
      </c>
      <c r="N1227" s="107">
        <v>49064.183999999994</v>
      </c>
      <c r="O1227" s="107">
        <v>58877.020799999991</v>
      </c>
      <c r="P1227" s="109">
        <v>1185536.0607999996</v>
      </c>
      <c r="Q1227" s="107"/>
      <c r="R1227" s="107">
        <v>35741</v>
      </c>
      <c r="S1227" s="107">
        <v>94848</v>
      </c>
      <c r="T1227" s="110">
        <v>130589</v>
      </c>
      <c r="U1227" s="110">
        <v>1316125.0607999996</v>
      </c>
    </row>
    <row r="1228" spans="1:21" ht="22.5" x14ac:dyDescent="0.2">
      <c r="A1228" s="103" t="s">
        <v>1271</v>
      </c>
      <c r="B1228" s="103" t="s">
        <v>650</v>
      </c>
      <c r="C1228" s="104"/>
      <c r="D1228" s="104"/>
      <c r="E1228" s="105">
        <v>1</v>
      </c>
      <c r="F1228" s="106">
        <v>22060.86</v>
      </c>
      <c r="G1228" s="106">
        <v>264730.32</v>
      </c>
      <c r="H1228" s="107">
        <v>15389.76</v>
      </c>
      <c r="I1228" s="107">
        <v>3676.81</v>
      </c>
      <c r="J1228" s="107">
        <v>36768.1</v>
      </c>
      <c r="K1228" s="108">
        <v>30443.986800000002</v>
      </c>
      <c r="L1228" s="107">
        <v>7941.9096</v>
      </c>
      <c r="M1228" s="107">
        <v>5294.6064000000006</v>
      </c>
      <c r="N1228" s="107">
        <v>15883.8192</v>
      </c>
      <c r="O1228" s="107">
        <v>19060.583039999998</v>
      </c>
      <c r="P1228" s="109">
        <v>399189.89504000003</v>
      </c>
      <c r="Q1228" s="107"/>
      <c r="R1228" s="107">
        <v>0</v>
      </c>
      <c r="S1228" s="107">
        <v>0</v>
      </c>
      <c r="T1228" s="110">
        <v>0</v>
      </c>
      <c r="U1228" s="110">
        <v>399189.89504000003</v>
      </c>
    </row>
    <row r="1229" spans="1:21" ht="22.5" x14ac:dyDescent="0.2">
      <c r="A1229" s="103" t="s">
        <v>1177</v>
      </c>
      <c r="B1229" s="103" t="s">
        <v>650</v>
      </c>
      <c r="C1229" s="104"/>
      <c r="D1229" s="104"/>
      <c r="E1229" s="105">
        <v>1</v>
      </c>
      <c r="F1229" s="106">
        <v>13577.34</v>
      </c>
      <c r="G1229" s="106">
        <v>162928.08000000002</v>
      </c>
      <c r="H1229" s="107">
        <v>23084.639999999999</v>
      </c>
      <c r="I1229" s="107">
        <v>2262.8900000000003</v>
      </c>
      <c r="J1229" s="107">
        <v>22628.9</v>
      </c>
      <c r="K1229" s="108">
        <v>18736.729200000002</v>
      </c>
      <c r="L1229" s="107">
        <v>4887.8424000000005</v>
      </c>
      <c r="M1229" s="107">
        <v>3258.5616000000005</v>
      </c>
      <c r="N1229" s="107">
        <v>9775.6848000000009</v>
      </c>
      <c r="O1229" s="107">
        <v>11730.821760000001</v>
      </c>
      <c r="P1229" s="109">
        <v>259294.14976</v>
      </c>
      <c r="Q1229" s="107"/>
      <c r="R1229" s="107">
        <v>11030.43</v>
      </c>
      <c r="S1229" s="107">
        <v>18240</v>
      </c>
      <c r="T1229" s="110">
        <v>29270.43</v>
      </c>
      <c r="U1229" s="110">
        <v>288564.57975999999</v>
      </c>
    </row>
    <row r="1230" spans="1:21" ht="22.5" x14ac:dyDescent="0.2">
      <c r="A1230" s="103" t="s">
        <v>1068</v>
      </c>
      <c r="B1230" s="103" t="s">
        <v>650</v>
      </c>
      <c r="C1230" s="104"/>
      <c r="D1230" s="104"/>
      <c r="E1230" s="105">
        <v>6</v>
      </c>
      <c r="F1230" s="106">
        <v>86705.72</v>
      </c>
      <c r="G1230" s="106">
        <v>1040468.64</v>
      </c>
      <c r="H1230" s="107">
        <v>96186</v>
      </c>
      <c r="I1230" s="107">
        <v>14450.953333333335</v>
      </c>
      <c r="J1230" s="107">
        <v>144509.53333333333</v>
      </c>
      <c r="K1230" s="108">
        <v>119653.89360000001</v>
      </c>
      <c r="L1230" s="107">
        <v>31214.059199999996</v>
      </c>
      <c r="M1230" s="107">
        <v>20809.372800000001</v>
      </c>
      <c r="N1230" s="107">
        <v>62428.118399999992</v>
      </c>
      <c r="O1230" s="107">
        <v>74913.742079999996</v>
      </c>
      <c r="P1230" s="109">
        <v>1604634.3127466671</v>
      </c>
      <c r="Q1230" s="107"/>
      <c r="R1230" s="107">
        <v>6788.67</v>
      </c>
      <c r="S1230" s="107">
        <v>18240</v>
      </c>
      <c r="T1230" s="110">
        <v>25028.67</v>
      </c>
      <c r="U1230" s="110">
        <v>1629662.982746667</v>
      </c>
    </row>
    <row r="1231" spans="1:21" ht="22.5" x14ac:dyDescent="0.2">
      <c r="A1231" s="103" t="s">
        <v>1080</v>
      </c>
      <c r="B1231" s="103" t="s">
        <v>650</v>
      </c>
      <c r="C1231" s="104"/>
      <c r="D1231" s="104"/>
      <c r="E1231" s="105">
        <v>3</v>
      </c>
      <c r="F1231" s="106">
        <v>58773.7</v>
      </c>
      <c r="G1231" s="106">
        <v>705284.4</v>
      </c>
      <c r="H1231" s="107">
        <v>50016.719999999994</v>
      </c>
      <c r="I1231" s="107">
        <v>9795.6166666666686</v>
      </c>
      <c r="J1231" s="107">
        <v>97956.166666666672</v>
      </c>
      <c r="K1231" s="108">
        <v>81107.706000000006</v>
      </c>
      <c r="L1231" s="107">
        <v>21158.531999999999</v>
      </c>
      <c r="M1231" s="107">
        <v>14105.688000000002</v>
      </c>
      <c r="N1231" s="107">
        <v>42317.063999999998</v>
      </c>
      <c r="O1231" s="107">
        <v>50780.476799999997</v>
      </c>
      <c r="P1231" s="109">
        <v>1072522.3701333334</v>
      </c>
      <c r="Q1231" s="107"/>
      <c r="R1231" s="107">
        <v>43352.86</v>
      </c>
      <c r="S1231" s="107">
        <v>72960</v>
      </c>
      <c r="T1231" s="110">
        <v>116312.86</v>
      </c>
      <c r="U1231" s="110">
        <v>1188835.2301333335</v>
      </c>
    </row>
    <row r="1232" spans="1:21" ht="22.5" x14ac:dyDescent="0.2">
      <c r="A1232" s="103" t="s">
        <v>1185</v>
      </c>
      <c r="B1232" s="103" t="s">
        <v>650</v>
      </c>
      <c r="C1232" s="104"/>
      <c r="D1232" s="104"/>
      <c r="E1232" s="105">
        <v>2</v>
      </c>
      <c r="F1232" s="106">
        <v>0</v>
      </c>
      <c r="G1232" s="106">
        <v>0</v>
      </c>
      <c r="H1232" s="107">
        <v>0</v>
      </c>
      <c r="I1232" s="107">
        <v>0</v>
      </c>
      <c r="J1232" s="107">
        <v>0</v>
      </c>
      <c r="K1232" s="108">
        <v>0</v>
      </c>
      <c r="L1232" s="107">
        <v>0</v>
      </c>
      <c r="M1232" s="107">
        <v>0</v>
      </c>
      <c r="N1232" s="107">
        <v>0</v>
      </c>
      <c r="O1232" s="107">
        <v>0</v>
      </c>
      <c r="P1232" s="109">
        <v>0</v>
      </c>
      <c r="Q1232" s="107"/>
      <c r="R1232" s="107">
        <v>29386.85</v>
      </c>
      <c r="S1232" s="107">
        <v>29280</v>
      </c>
      <c r="T1232" s="110">
        <v>58666.85</v>
      </c>
      <c r="U1232" s="110">
        <v>58666.85</v>
      </c>
    </row>
    <row r="1233" spans="1:21" ht="22.5" x14ac:dyDescent="0.2">
      <c r="A1233" s="103" t="s">
        <v>1148</v>
      </c>
      <c r="B1233" s="103" t="s">
        <v>650</v>
      </c>
      <c r="C1233" s="104"/>
      <c r="D1233" s="104"/>
      <c r="E1233" s="105">
        <v>1</v>
      </c>
      <c r="F1233" s="106">
        <v>0</v>
      </c>
      <c r="G1233" s="106">
        <v>0</v>
      </c>
      <c r="H1233" s="107">
        <v>0</v>
      </c>
      <c r="I1233" s="107">
        <v>0</v>
      </c>
      <c r="J1233" s="107">
        <v>0</v>
      </c>
      <c r="K1233" s="108">
        <v>0</v>
      </c>
      <c r="L1233" s="107">
        <v>0</v>
      </c>
      <c r="M1233" s="107">
        <v>0</v>
      </c>
      <c r="N1233" s="107">
        <v>0</v>
      </c>
      <c r="O1233" s="107">
        <v>0</v>
      </c>
      <c r="P1233" s="109">
        <v>0</v>
      </c>
      <c r="Q1233" s="107"/>
      <c r="R1233" s="107">
        <v>0</v>
      </c>
      <c r="S1233" s="107">
        <v>0</v>
      </c>
      <c r="T1233" s="110">
        <v>0</v>
      </c>
      <c r="U1233" s="110">
        <v>0</v>
      </c>
    </row>
    <row r="1234" spans="1:21" ht="22.5" x14ac:dyDescent="0.2">
      <c r="A1234" s="103" t="s">
        <v>1081</v>
      </c>
      <c r="B1234" s="103" t="s">
        <v>650</v>
      </c>
      <c r="C1234" s="104"/>
      <c r="D1234" s="104"/>
      <c r="E1234" s="105">
        <v>3</v>
      </c>
      <c r="F1234" s="106">
        <v>43087.119999999995</v>
      </c>
      <c r="G1234" s="106">
        <v>517045.44</v>
      </c>
      <c r="H1234" s="107">
        <v>84643.68</v>
      </c>
      <c r="I1234" s="107">
        <v>7181.1866666666665</v>
      </c>
      <c r="J1234" s="107">
        <v>71811.866666666669</v>
      </c>
      <c r="K1234" s="108">
        <v>59460.225600000005</v>
      </c>
      <c r="L1234" s="107">
        <v>15511.363199999998</v>
      </c>
      <c r="M1234" s="107">
        <v>10340.908800000001</v>
      </c>
      <c r="N1234" s="107">
        <v>31022.726399999996</v>
      </c>
      <c r="O1234" s="107">
        <v>37227.271679999998</v>
      </c>
      <c r="P1234" s="109">
        <v>834244.66901333339</v>
      </c>
      <c r="Q1234" s="107"/>
      <c r="R1234" s="107">
        <v>0</v>
      </c>
      <c r="S1234" s="107">
        <v>0</v>
      </c>
      <c r="T1234" s="110">
        <v>0</v>
      </c>
      <c r="U1234" s="110">
        <v>834244.66901333339</v>
      </c>
    </row>
    <row r="1235" spans="1:21" ht="22.5" x14ac:dyDescent="0.2">
      <c r="A1235" s="103" t="s">
        <v>1254</v>
      </c>
      <c r="B1235" s="103" t="s">
        <v>650</v>
      </c>
      <c r="C1235" s="104"/>
      <c r="D1235" s="104"/>
      <c r="E1235" s="105">
        <v>1</v>
      </c>
      <c r="F1235" s="106">
        <v>17014.39</v>
      </c>
      <c r="G1235" s="106">
        <v>204172.68</v>
      </c>
      <c r="H1235" s="107">
        <v>23084.639999999999</v>
      </c>
      <c r="I1235" s="107">
        <v>2835.731666666667</v>
      </c>
      <c r="J1235" s="107">
        <v>28357.316666666669</v>
      </c>
      <c r="K1235" s="108">
        <v>23479.858199999999</v>
      </c>
      <c r="L1235" s="107">
        <v>6125.1803999999993</v>
      </c>
      <c r="M1235" s="107">
        <v>4083.4535999999998</v>
      </c>
      <c r="N1235" s="107">
        <v>12250.360799999999</v>
      </c>
      <c r="O1235" s="107">
        <v>14700.432959999998</v>
      </c>
      <c r="P1235" s="109">
        <v>319089.65429333341</v>
      </c>
      <c r="Q1235" s="107"/>
      <c r="R1235" s="107">
        <v>21543.559999999998</v>
      </c>
      <c r="S1235" s="107">
        <v>54720</v>
      </c>
      <c r="T1235" s="110">
        <v>76263.56</v>
      </c>
      <c r="U1235" s="110">
        <v>395353.21429333341</v>
      </c>
    </row>
    <row r="1236" spans="1:21" ht="22.5" x14ac:dyDescent="0.2">
      <c r="A1236" s="103" t="s">
        <v>1039</v>
      </c>
      <c r="B1236" s="103" t="s">
        <v>650</v>
      </c>
      <c r="C1236" s="104"/>
      <c r="D1236" s="104"/>
      <c r="E1236" s="105">
        <v>2</v>
      </c>
      <c r="F1236" s="106">
        <v>84348.36</v>
      </c>
      <c r="G1236" s="106">
        <v>1012180.3200000001</v>
      </c>
      <c r="H1236" s="107">
        <v>0</v>
      </c>
      <c r="I1236" s="107">
        <v>14058.060000000001</v>
      </c>
      <c r="J1236" s="107">
        <v>140580.6</v>
      </c>
      <c r="K1236" s="108">
        <v>116400.73680000001</v>
      </c>
      <c r="L1236" s="107">
        <v>30365.409599999999</v>
      </c>
      <c r="M1236" s="107">
        <v>20243.606400000001</v>
      </c>
      <c r="N1236" s="107">
        <v>60730.819199999998</v>
      </c>
      <c r="O1236" s="107">
        <v>72876.983040000006</v>
      </c>
      <c r="P1236" s="109">
        <v>1467436.5350400002</v>
      </c>
      <c r="Q1236" s="107"/>
      <c r="R1236" s="107">
        <v>8507.1949999999997</v>
      </c>
      <c r="S1236" s="107">
        <v>18240</v>
      </c>
      <c r="T1236" s="110">
        <v>26747.195</v>
      </c>
      <c r="U1236" s="110">
        <v>1494183.7300400003</v>
      </c>
    </row>
    <row r="1237" spans="1:21" ht="22.5" x14ac:dyDescent="0.2">
      <c r="A1237" s="103" t="s">
        <v>1040</v>
      </c>
      <c r="B1237" s="103" t="s">
        <v>650</v>
      </c>
      <c r="C1237" s="104"/>
      <c r="D1237" s="104"/>
      <c r="E1237" s="105">
        <v>1</v>
      </c>
      <c r="F1237" s="106">
        <v>30520.36</v>
      </c>
      <c r="G1237" s="106">
        <v>366244.32</v>
      </c>
      <c r="H1237" s="107">
        <v>0</v>
      </c>
      <c r="I1237" s="107">
        <v>5086.7266666666665</v>
      </c>
      <c r="J1237" s="107">
        <v>50867.266666666663</v>
      </c>
      <c r="K1237" s="108">
        <v>42118.096799999999</v>
      </c>
      <c r="L1237" s="107">
        <v>10987.329599999999</v>
      </c>
      <c r="M1237" s="107">
        <v>7324.8864000000003</v>
      </c>
      <c r="N1237" s="107">
        <v>21974.659199999998</v>
      </c>
      <c r="O1237" s="107">
        <v>26369.591039999999</v>
      </c>
      <c r="P1237" s="109">
        <v>530972.87637333339</v>
      </c>
      <c r="Q1237" s="107"/>
      <c r="R1237" s="107">
        <v>0</v>
      </c>
      <c r="S1237" s="107">
        <v>0</v>
      </c>
      <c r="T1237" s="110">
        <v>0</v>
      </c>
      <c r="U1237" s="110">
        <v>530972.87637333339</v>
      </c>
    </row>
    <row r="1238" spans="1:21" ht="22.5" x14ac:dyDescent="0.2">
      <c r="A1238" s="103" t="s">
        <v>1313</v>
      </c>
      <c r="B1238" s="103" t="s">
        <v>650</v>
      </c>
      <c r="C1238" s="104"/>
      <c r="D1238" s="104"/>
      <c r="E1238" s="105">
        <v>1</v>
      </c>
      <c r="F1238" s="106">
        <v>17759.96</v>
      </c>
      <c r="G1238" s="106">
        <v>213119.52</v>
      </c>
      <c r="H1238" s="107">
        <v>0</v>
      </c>
      <c r="I1238" s="107">
        <v>2959.9933333333333</v>
      </c>
      <c r="J1238" s="107">
        <v>29599.933333333331</v>
      </c>
      <c r="K1238" s="108">
        <v>24508.7448</v>
      </c>
      <c r="L1238" s="107">
        <v>6393.5855999999994</v>
      </c>
      <c r="M1238" s="107">
        <v>4262.3904000000002</v>
      </c>
      <c r="N1238" s="107">
        <v>12787.171199999999</v>
      </c>
      <c r="O1238" s="107">
        <v>15344.605439999998</v>
      </c>
      <c r="P1238" s="109">
        <v>308975.9441066666</v>
      </c>
      <c r="Q1238" s="107"/>
      <c r="R1238" s="107">
        <v>0</v>
      </c>
      <c r="S1238" s="107">
        <v>0</v>
      </c>
      <c r="T1238" s="110">
        <v>0</v>
      </c>
      <c r="U1238" s="110">
        <v>308975.9441066666</v>
      </c>
    </row>
    <row r="1239" spans="1:21" ht="22.5" x14ac:dyDescent="0.2">
      <c r="A1239" s="103" t="s">
        <v>1051</v>
      </c>
      <c r="B1239" s="103" t="s">
        <v>650</v>
      </c>
      <c r="C1239" s="104"/>
      <c r="D1239" s="104"/>
      <c r="E1239" s="105">
        <v>4</v>
      </c>
      <c r="F1239" s="106">
        <v>71387.039999999994</v>
      </c>
      <c r="G1239" s="106">
        <v>856644.48</v>
      </c>
      <c r="H1239" s="107">
        <v>57711.6</v>
      </c>
      <c r="I1239" s="107">
        <v>11897.84</v>
      </c>
      <c r="J1239" s="107">
        <v>118978.40000000001</v>
      </c>
      <c r="K1239" s="108">
        <v>98514.1152</v>
      </c>
      <c r="L1239" s="107">
        <v>25699.3344</v>
      </c>
      <c r="M1239" s="107">
        <v>17132.889599999999</v>
      </c>
      <c r="N1239" s="107">
        <v>51398.668799999999</v>
      </c>
      <c r="O1239" s="107">
        <v>61678.402560000002</v>
      </c>
      <c r="P1239" s="109">
        <v>1299655.7305600003</v>
      </c>
      <c r="Q1239" s="107"/>
      <c r="R1239" s="107">
        <v>8879.98</v>
      </c>
      <c r="S1239" s="107">
        <v>23712</v>
      </c>
      <c r="T1239" s="110">
        <v>32591.98</v>
      </c>
      <c r="U1239" s="110">
        <v>1332247.7105600003</v>
      </c>
    </row>
    <row r="1240" spans="1:21" ht="22.5" x14ac:dyDescent="0.2">
      <c r="A1240" s="103" t="s">
        <v>1107</v>
      </c>
      <c r="B1240" s="103" t="s">
        <v>650</v>
      </c>
      <c r="C1240" s="104"/>
      <c r="D1240" s="104"/>
      <c r="E1240" s="105">
        <v>6</v>
      </c>
      <c r="F1240" s="106">
        <v>104336.06</v>
      </c>
      <c r="G1240" s="106">
        <v>1252032.72</v>
      </c>
      <c r="H1240" s="107">
        <v>80796.239999999991</v>
      </c>
      <c r="I1240" s="107">
        <v>17389.343333333338</v>
      </c>
      <c r="J1240" s="107">
        <v>173893.43333333338</v>
      </c>
      <c r="K1240" s="108">
        <v>143983.7628</v>
      </c>
      <c r="L1240" s="107">
        <v>37560.981599999999</v>
      </c>
      <c r="M1240" s="107">
        <v>25040.654400000007</v>
      </c>
      <c r="N1240" s="107">
        <v>75121.963199999998</v>
      </c>
      <c r="O1240" s="107">
        <v>90146.355839999989</v>
      </c>
      <c r="P1240" s="109">
        <v>1895965.4545066666</v>
      </c>
      <c r="Q1240" s="107"/>
      <c r="R1240" s="107">
        <v>35693.519999999997</v>
      </c>
      <c r="S1240" s="107">
        <v>94848</v>
      </c>
      <c r="T1240" s="110">
        <v>130541.51999999999</v>
      </c>
      <c r="U1240" s="110">
        <v>2026506.9745066667</v>
      </c>
    </row>
    <row r="1241" spans="1:21" ht="22.5" x14ac:dyDescent="0.2">
      <c r="A1241" s="103" t="s">
        <v>1187</v>
      </c>
      <c r="B1241" s="103" t="s">
        <v>650</v>
      </c>
      <c r="C1241" s="104"/>
      <c r="D1241" s="104"/>
      <c r="E1241" s="105">
        <v>2</v>
      </c>
      <c r="F1241" s="106">
        <v>27064.17</v>
      </c>
      <c r="G1241" s="106">
        <v>324770.03999999998</v>
      </c>
      <c r="H1241" s="107">
        <v>26932.079999999994</v>
      </c>
      <c r="I1241" s="107">
        <v>4510.6949999999997</v>
      </c>
      <c r="J1241" s="107">
        <v>45106.95</v>
      </c>
      <c r="K1241" s="108">
        <v>37348.554599999996</v>
      </c>
      <c r="L1241" s="107">
        <v>9743.1011999999992</v>
      </c>
      <c r="M1241" s="107">
        <v>6495.4007999999994</v>
      </c>
      <c r="N1241" s="107">
        <v>19486.202399999998</v>
      </c>
      <c r="O1241" s="107">
        <v>23383.442879999995</v>
      </c>
      <c r="P1241" s="109">
        <v>497776.46687999996</v>
      </c>
      <c r="Q1241" s="107"/>
      <c r="R1241" s="107">
        <v>52168.03</v>
      </c>
      <c r="S1241" s="107">
        <v>142272</v>
      </c>
      <c r="T1241" s="110">
        <v>194440.03</v>
      </c>
      <c r="U1241" s="110">
        <v>692216.49687999999</v>
      </c>
    </row>
    <row r="1242" spans="1:21" ht="22.5" x14ac:dyDescent="0.2">
      <c r="A1242" s="103" t="s">
        <v>1111</v>
      </c>
      <c r="B1242" s="103" t="s">
        <v>650</v>
      </c>
      <c r="C1242" s="104"/>
      <c r="D1242" s="104"/>
      <c r="E1242" s="105">
        <v>1</v>
      </c>
      <c r="F1242" s="106">
        <v>33439.379999999997</v>
      </c>
      <c r="G1242" s="106">
        <v>401272.55999999994</v>
      </c>
      <c r="H1242" s="107">
        <v>0</v>
      </c>
      <c r="I1242" s="107">
        <v>5573.23</v>
      </c>
      <c r="J1242" s="107">
        <v>55732.299999999988</v>
      </c>
      <c r="K1242" s="108">
        <v>46146.344399999994</v>
      </c>
      <c r="L1242" s="107">
        <v>12038.176799999997</v>
      </c>
      <c r="M1242" s="107">
        <v>8025.4511999999986</v>
      </c>
      <c r="N1242" s="107">
        <v>24076.353599999995</v>
      </c>
      <c r="O1242" s="107">
        <v>28891.624319999992</v>
      </c>
      <c r="P1242" s="109">
        <v>581756.04031999991</v>
      </c>
      <c r="Q1242" s="107"/>
      <c r="R1242" s="107">
        <v>13532.084999999999</v>
      </c>
      <c r="S1242" s="107">
        <v>18240</v>
      </c>
      <c r="T1242" s="110">
        <v>31772.084999999999</v>
      </c>
      <c r="U1242" s="110">
        <v>613528.12531999988</v>
      </c>
    </row>
    <row r="1243" spans="1:21" ht="22.5" x14ac:dyDescent="0.2">
      <c r="A1243" s="103" t="s">
        <v>1061</v>
      </c>
      <c r="B1243" s="103" t="s">
        <v>650</v>
      </c>
      <c r="C1243" s="104"/>
      <c r="D1243" s="104"/>
      <c r="E1243" s="105">
        <v>8</v>
      </c>
      <c r="F1243" s="106">
        <v>89110.260000000009</v>
      </c>
      <c r="G1243" s="106">
        <v>1069323.1200000001</v>
      </c>
      <c r="H1243" s="107">
        <v>119270.63999999998</v>
      </c>
      <c r="I1243" s="107">
        <v>14851.710000000001</v>
      </c>
      <c r="J1243" s="107">
        <v>148517.1</v>
      </c>
      <c r="K1243" s="108">
        <v>122972.1588</v>
      </c>
      <c r="L1243" s="107">
        <v>32079.693599999999</v>
      </c>
      <c r="M1243" s="107">
        <v>21386.462400000004</v>
      </c>
      <c r="N1243" s="107">
        <v>64159.387199999997</v>
      </c>
      <c r="O1243" s="107">
        <v>76991.264640000009</v>
      </c>
      <c r="P1243" s="109">
        <v>1669551.5366400001</v>
      </c>
      <c r="Q1243" s="107"/>
      <c r="R1243" s="107">
        <v>0</v>
      </c>
      <c r="S1243" s="107">
        <v>0</v>
      </c>
      <c r="T1243" s="110">
        <v>0</v>
      </c>
      <c r="U1243" s="110">
        <v>1669551.5366400001</v>
      </c>
    </row>
    <row r="1244" spans="1:21" ht="22.5" x14ac:dyDescent="0.2">
      <c r="A1244" s="103" t="s">
        <v>1314</v>
      </c>
      <c r="B1244" s="103" t="s">
        <v>650</v>
      </c>
      <c r="C1244" s="104"/>
      <c r="D1244" s="104"/>
      <c r="E1244" s="105">
        <v>5</v>
      </c>
      <c r="F1244" s="106">
        <v>86128.72</v>
      </c>
      <c r="G1244" s="106">
        <v>1033544.64</v>
      </c>
      <c r="H1244" s="107">
        <v>0</v>
      </c>
      <c r="I1244" s="107">
        <v>14354.786666666667</v>
      </c>
      <c r="J1244" s="107">
        <v>143547.86666666667</v>
      </c>
      <c r="K1244" s="108">
        <v>118857.6336</v>
      </c>
      <c r="L1244" s="107">
        <v>31006.339199999999</v>
      </c>
      <c r="M1244" s="107">
        <v>20670.892800000001</v>
      </c>
      <c r="N1244" s="107">
        <v>62012.678399999997</v>
      </c>
      <c r="O1244" s="107">
        <v>74415.214079999991</v>
      </c>
      <c r="P1244" s="109">
        <v>1498410.0514133335</v>
      </c>
      <c r="Q1244" s="107"/>
      <c r="R1244" s="107">
        <v>44555.130000000005</v>
      </c>
      <c r="S1244" s="107">
        <v>91200</v>
      </c>
      <c r="T1244" s="110">
        <v>135755.13</v>
      </c>
      <c r="U1244" s="110">
        <v>1634165.1814133334</v>
      </c>
    </row>
    <row r="1245" spans="1:21" ht="22.5" x14ac:dyDescent="0.2">
      <c r="A1245" s="103" t="s">
        <v>1062</v>
      </c>
      <c r="B1245" s="103" t="s">
        <v>650</v>
      </c>
      <c r="C1245" s="104"/>
      <c r="D1245" s="104"/>
      <c r="E1245" s="105">
        <v>3</v>
      </c>
      <c r="F1245" s="106">
        <v>28567.64</v>
      </c>
      <c r="G1245" s="106">
        <v>342811.68</v>
      </c>
      <c r="H1245" s="107">
        <v>53864.160000000003</v>
      </c>
      <c r="I1245" s="107">
        <v>4761.2733333333326</v>
      </c>
      <c r="J1245" s="107">
        <v>47612.73333333333</v>
      </c>
      <c r="K1245" s="108">
        <v>39423.343200000003</v>
      </c>
      <c r="L1245" s="107">
        <v>10284.350399999999</v>
      </c>
      <c r="M1245" s="107">
        <v>6856.2335999999996</v>
      </c>
      <c r="N1245" s="107">
        <v>20568.700799999999</v>
      </c>
      <c r="O1245" s="107">
        <v>24682.44096</v>
      </c>
      <c r="P1245" s="109">
        <v>550864.91562666663</v>
      </c>
      <c r="Q1245" s="107"/>
      <c r="R1245" s="107">
        <v>43064.36</v>
      </c>
      <c r="S1245" s="107">
        <v>72960</v>
      </c>
      <c r="T1245" s="110">
        <v>116024.36</v>
      </c>
      <c r="U1245" s="110">
        <v>666889.27562666661</v>
      </c>
    </row>
    <row r="1246" spans="1:21" ht="22.5" x14ac:dyDescent="0.2">
      <c r="A1246" s="103" t="s">
        <v>1063</v>
      </c>
      <c r="B1246" s="103" t="s">
        <v>650</v>
      </c>
      <c r="C1246" s="104"/>
      <c r="D1246" s="104"/>
      <c r="E1246" s="105">
        <v>2</v>
      </c>
      <c r="F1246" s="106">
        <v>0</v>
      </c>
      <c r="G1246" s="106">
        <v>0</v>
      </c>
      <c r="H1246" s="107">
        <v>0</v>
      </c>
      <c r="I1246" s="107">
        <v>0</v>
      </c>
      <c r="J1246" s="107">
        <v>0</v>
      </c>
      <c r="K1246" s="108">
        <v>0</v>
      </c>
      <c r="L1246" s="107">
        <v>0</v>
      </c>
      <c r="M1246" s="107">
        <v>0</v>
      </c>
      <c r="N1246" s="107">
        <v>0</v>
      </c>
      <c r="O1246" s="107">
        <v>0</v>
      </c>
      <c r="P1246" s="109">
        <v>0</v>
      </c>
      <c r="Q1246" s="107"/>
      <c r="R1246" s="107">
        <v>14283.82</v>
      </c>
      <c r="S1246" s="107">
        <v>36480</v>
      </c>
      <c r="T1246" s="110">
        <v>50763.82</v>
      </c>
      <c r="U1246" s="110">
        <v>50763.82</v>
      </c>
    </row>
    <row r="1247" spans="1:21" ht="22.5" x14ac:dyDescent="0.2">
      <c r="A1247" s="103" t="s">
        <v>1123</v>
      </c>
      <c r="B1247" s="103" t="s">
        <v>650</v>
      </c>
      <c r="C1247" s="104"/>
      <c r="D1247" s="104"/>
      <c r="E1247" s="105">
        <v>2</v>
      </c>
      <c r="F1247" s="106">
        <v>19960.43</v>
      </c>
      <c r="G1247" s="106">
        <v>239525.16</v>
      </c>
      <c r="H1247" s="107">
        <v>19237.199999999997</v>
      </c>
      <c r="I1247" s="107">
        <v>3326.7383333333332</v>
      </c>
      <c r="J1247" s="107">
        <v>33267.383333333331</v>
      </c>
      <c r="K1247" s="108">
        <v>27545.393400000001</v>
      </c>
      <c r="L1247" s="107">
        <v>7185.7547999999997</v>
      </c>
      <c r="M1247" s="107">
        <v>4790.5032000000001</v>
      </c>
      <c r="N1247" s="107">
        <v>14371.509599999999</v>
      </c>
      <c r="O1247" s="107">
        <v>17245.811519999999</v>
      </c>
      <c r="P1247" s="109">
        <v>366495.45418666664</v>
      </c>
      <c r="Q1247" s="107"/>
      <c r="R1247" s="107">
        <v>0</v>
      </c>
      <c r="S1247" s="107">
        <v>0</v>
      </c>
      <c r="T1247" s="110">
        <v>0</v>
      </c>
      <c r="U1247" s="110">
        <v>366495.45418666664</v>
      </c>
    </row>
    <row r="1248" spans="1:21" ht="22.5" x14ac:dyDescent="0.2">
      <c r="A1248" s="103" t="s">
        <v>1118</v>
      </c>
      <c r="B1248" s="103" t="s">
        <v>650</v>
      </c>
      <c r="C1248" s="104"/>
      <c r="D1248" s="104"/>
      <c r="E1248" s="105">
        <v>2</v>
      </c>
      <c r="F1248" s="106">
        <v>0</v>
      </c>
      <c r="G1248" s="106">
        <v>0</v>
      </c>
      <c r="H1248" s="107">
        <v>0</v>
      </c>
      <c r="I1248" s="107">
        <v>0</v>
      </c>
      <c r="J1248" s="107">
        <v>0</v>
      </c>
      <c r="K1248" s="108">
        <v>0</v>
      </c>
      <c r="L1248" s="107">
        <v>0</v>
      </c>
      <c r="M1248" s="107">
        <v>0</v>
      </c>
      <c r="N1248" s="107">
        <v>0</v>
      </c>
      <c r="O1248" s="107">
        <v>0</v>
      </c>
      <c r="P1248" s="109">
        <v>0</v>
      </c>
      <c r="Q1248" s="107"/>
      <c r="R1248" s="107">
        <v>9980.2150000000001</v>
      </c>
      <c r="S1248" s="107">
        <v>24240</v>
      </c>
      <c r="T1248" s="110">
        <v>34220.214999999997</v>
      </c>
      <c r="U1248" s="110">
        <v>34220.214999999997</v>
      </c>
    </row>
    <row r="1249" spans="1:21" ht="22.5" x14ac:dyDescent="0.2">
      <c r="A1249" s="103" t="s">
        <v>1124</v>
      </c>
      <c r="B1249" s="103" t="s">
        <v>650</v>
      </c>
      <c r="C1249" s="104"/>
      <c r="D1249" s="104"/>
      <c r="E1249" s="105">
        <v>1</v>
      </c>
      <c r="F1249" s="106">
        <v>0</v>
      </c>
      <c r="G1249" s="106">
        <v>0</v>
      </c>
      <c r="H1249" s="106">
        <v>0</v>
      </c>
      <c r="I1249" s="106">
        <v>0</v>
      </c>
      <c r="J1249" s="106">
        <v>0</v>
      </c>
      <c r="K1249" s="106">
        <v>0</v>
      </c>
      <c r="L1249" s="106">
        <v>0</v>
      </c>
      <c r="M1249" s="106">
        <v>0</v>
      </c>
      <c r="N1249" s="106">
        <v>0</v>
      </c>
      <c r="O1249" s="106">
        <v>0</v>
      </c>
      <c r="P1249" s="109">
        <v>0</v>
      </c>
      <c r="Q1249" s="106"/>
      <c r="R1249" s="106">
        <v>0</v>
      </c>
      <c r="S1249" s="106">
        <v>0</v>
      </c>
      <c r="T1249" s="110">
        <v>0</v>
      </c>
      <c r="U1249" s="110">
        <v>0</v>
      </c>
    </row>
    <row r="1250" spans="1:21" ht="22.5" x14ac:dyDescent="0.2">
      <c r="A1250" s="103" t="s">
        <v>1064</v>
      </c>
      <c r="B1250" s="103" t="s">
        <v>650</v>
      </c>
      <c r="C1250" s="104"/>
      <c r="D1250" s="104"/>
      <c r="E1250" s="105">
        <v>20</v>
      </c>
      <c r="F1250" s="106">
        <v>390274.02999999997</v>
      </c>
      <c r="G1250" s="106">
        <v>4683288.3600000003</v>
      </c>
      <c r="H1250" s="107">
        <v>350117.0400000001</v>
      </c>
      <c r="I1250" s="107">
        <v>65045.671666666683</v>
      </c>
      <c r="J1250" s="107">
        <v>650456.71666666667</v>
      </c>
      <c r="K1250" s="108">
        <v>538578.16139999998</v>
      </c>
      <c r="L1250" s="107">
        <v>140498.6508</v>
      </c>
      <c r="M1250" s="107">
        <v>93665.767200000002</v>
      </c>
      <c r="N1250" s="107">
        <v>280997.30160000001</v>
      </c>
      <c r="O1250" s="107">
        <v>337196.76191999996</v>
      </c>
      <c r="P1250" s="109">
        <v>7139844.4312533326</v>
      </c>
      <c r="Q1250" s="107"/>
      <c r="R1250" s="107">
        <v>0</v>
      </c>
      <c r="S1250" s="107">
        <v>0</v>
      </c>
      <c r="T1250" s="110">
        <v>0</v>
      </c>
      <c r="U1250" s="110">
        <v>7139844.4312533326</v>
      </c>
    </row>
    <row r="1251" spans="1:21" ht="22.5" x14ac:dyDescent="0.2">
      <c r="A1251" s="103" t="s">
        <v>1119</v>
      </c>
      <c r="B1251" s="103" t="s">
        <v>650</v>
      </c>
      <c r="C1251" s="104"/>
      <c r="D1251" s="104"/>
      <c r="E1251" s="105">
        <v>7</v>
      </c>
      <c r="F1251" s="106">
        <v>125500.44000000003</v>
      </c>
      <c r="G1251" s="106">
        <v>1506005.28</v>
      </c>
      <c r="H1251" s="107">
        <v>50016.719999999994</v>
      </c>
      <c r="I1251" s="107">
        <v>20916.740000000002</v>
      </c>
      <c r="J1251" s="107">
        <v>209167.40000000002</v>
      </c>
      <c r="K1251" s="108">
        <v>173190.60720000003</v>
      </c>
      <c r="L1251" s="107">
        <v>45180.1584</v>
      </c>
      <c r="M1251" s="107">
        <v>30120.10560000001</v>
      </c>
      <c r="N1251" s="107">
        <v>90360.316800000001</v>
      </c>
      <c r="O1251" s="107">
        <v>108432.38016000002</v>
      </c>
      <c r="P1251" s="109">
        <v>2233389.7081600004</v>
      </c>
      <c r="Q1251" s="107"/>
      <c r="R1251" s="107">
        <v>195137.01499999998</v>
      </c>
      <c r="S1251" s="107">
        <v>480768</v>
      </c>
      <c r="T1251" s="110">
        <v>675905.01500000001</v>
      </c>
      <c r="U1251" s="110">
        <v>2909294.7231600005</v>
      </c>
    </row>
    <row r="1252" spans="1:21" ht="22.5" x14ac:dyDescent="0.2">
      <c r="A1252" s="103" t="s">
        <v>1041</v>
      </c>
      <c r="B1252" s="103" t="s">
        <v>650</v>
      </c>
      <c r="C1252" s="104"/>
      <c r="D1252" s="104"/>
      <c r="E1252" s="105">
        <v>9</v>
      </c>
      <c r="F1252" s="106">
        <v>147565.76000000001</v>
      </c>
      <c r="G1252" s="106">
        <v>1770789.1199999999</v>
      </c>
      <c r="H1252" s="107">
        <v>100033.44</v>
      </c>
      <c r="I1252" s="107">
        <v>24594.293333333335</v>
      </c>
      <c r="J1252" s="107">
        <v>245942.93333333332</v>
      </c>
      <c r="K1252" s="108">
        <v>203640.7488</v>
      </c>
      <c r="L1252" s="107">
        <v>53123.673600000002</v>
      </c>
      <c r="M1252" s="107">
        <v>35415.782399999996</v>
      </c>
      <c r="N1252" s="107">
        <v>106247.3472</v>
      </c>
      <c r="O1252" s="107">
        <v>127496.81664</v>
      </c>
      <c r="P1252" s="109">
        <v>2667284.1553066662</v>
      </c>
      <c r="Q1252" s="107"/>
      <c r="R1252" s="107">
        <v>62750.220000000016</v>
      </c>
      <c r="S1252" s="107">
        <v>165984</v>
      </c>
      <c r="T1252" s="110">
        <v>228734.22000000003</v>
      </c>
      <c r="U1252" s="110">
        <v>2896018.3753066664</v>
      </c>
    </row>
    <row r="1253" spans="1:21" ht="22.5" x14ac:dyDescent="0.2">
      <c r="A1253" s="103" t="s">
        <v>1158</v>
      </c>
      <c r="B1253" s="103" t="s">
        <v>650</v>
      </c>
      <c r="C1253" s="104"/>
      <c r="D1253" s="104"/>
      <c r="E1253" s="105">
        <v>2</v>
      </c>
      <c r="F1253" s="106">
        <v>39740</v>
      </c>
      <c r="G1253" s="106">
        <v>476880</v>
      </c>
      <c r="H1253" s="107">
        <v>34626.959999999999</v>
      </c>
      <c r="I1253" s="107">
        <v>6623.3333333333339</v>
      </c>
      <c r="J1253" s="107">
        <v>66233.333333333343</v>
      </c>
      <c r="K1253" s="108">
        <v>54841.200000000004</v>
      </c>
      <c r="L1253" s="107">
        <v>14306.4</v>
      </c>
      <c r="M1253" s="107">
        <v>9537.6</v>
      </c>
      <c r="N1253" s="107">
        <v>28612.799999999999</v>
      </c>
      <c r="O1253" s="107">
        <v>34335.360000000001</v>
      </c>
      <c r="P1253" s="109">
        <v>725996.98666666669</v>
      </c>
      <c r="Q1253" s="107"/>
      <c r="R1253" s="107">
        <v>73782.880000000005</v>
      </c>
      <c r="S1253" s="107">
        <v>219408</v>
      </c>
      <c r="T1253" s="110">
        <v>293190.88</v>
      </c>
      <c r="U1253" s="110">
        <v>1019187.8666666667</v>
      </c>
    </row>
    <row r="1254" spans="1:21" ht="22.5" x14ac:dyDescent="0.2">
      <c r="A1254" s="103" t="s">
        <v>1160</v>
      </c>
      <c r="B1254" s="103" t="s">
        <v>650</v>
      </c>
      <c r="C1254" s="104"/>
      <c r="D1254" s="104"/>
      <c r="E1254" s="105">
        <v>1</v>
      </c>
      <c r="F1254" s="106">
        <v>12150</v>
      </c>
      <c r="G1254" s="106">
        <v>145800</v>
      </c>
      <c r="H1254" s="107">
        <v>0</v>
      </c>
      <c r="I1254" s="107">
        <v>2025</v>
      </c>
      <c r="J1254" s="107">
        <v>20250</v>
      </c>
      <c r="K1254" s="108">
        <v>16767</v>
      </c>
      <c r="L1254" s="107">
        <v>4374</v>
      </c>
      <c r="M1254" s="107">
        <v>2916</v>
      </c>
      <c r="N1254" s="107">
        <v>8748</v>
      </c>
      <c r="O1254" s="107">
        <v>10497.599999999999</v>
      </c>
      <c r="P1254" s="109">
        <v>211377.6</v>
      </c>
      <c r="Q1254" s="107"/>
      <c r="R1254" s="107">
        <v>19870</v>
      </c>
      <c r="S1254" s="107">
        <v>47424</v>
      </c>
      <c r="T1254" s="110">
        <v>67294</v>
      </c>
      <c r="U1254" s="110">
        <v>278671.59999999998</v>
      </c>
    </row>
    <row r="1255" spans="1:21" ht="22.5" x14ac:dyDescent="0.2">
      <c r="A1255" s="103" t="s">
        <v>1171</v>
      </c>
      <c r="B1255" s="103" t="s">
        <v>650</v>
      </c>
      <c r="C1255" s="104"/>
      <c r="D1255" s="104"/>
      <c r="E1255" s="105">
        <v>7</v>
      </c>
      <c r="F1255" s="106">
        <v>119821.52</v>
      </c>
      <c r="G1255" s="106">
        <v>1437858.2400000002</v>
      </c>
      <c r="H1255" s="107">
        <v>80796.239999999991</v>
      </c>
      <c r="I1255" s="107">
        <v>19970.253333333334</v>
      </c>
      <c r="J1255" s="107">
        <v>199702.53333333338</v>
      </c>
      <c r="K1255" s="108">
        <v>165353.69760000004</v>
      </c>
      <c r="L1255" s="107">
        <v>43135.747200000005</v>
      </c>
      <c r="M1255" s="107">
        <v>28757.164800000006</v>
      </c>
      <c r="N1255" s="107">
        <v>86271.494400000011</v>
      </c>
      <c r="O1255" s="107">
        <v>103525.79328000001</v>
      </c>
      <c r="P1255" s="109">
        <v>2165371.1639466672</v>
      </c>
      <c r="Q1255" s="107"/>
      <c r="R1255" s="107">
        <v>6075</v>
      </c>
      <c r="S1255" s="107">
        <v>29712</v>
      </c>
      <c r="T1255" s="110">
        <v>35787</v>
      </c>
      <c r="U1255" s="110">
        <v>2201158.1639466672</v>
      </c>
    </row>
    <row r="1256" spans="1:21" ht="22.5" x14ac:dyDescent="0.2">
      <c r="A1256" s="103" t="s">
        <v>1161</v>
      </c>
      <c r="B1256" s="103" t="s">
        <v>650</v>
      </c>
      <c r="C1256" s="104"/>
      <c r="D1256" s="104"/>
      <c r="E1256" s="105">
        <v>1</v>
      </c>
      <c r="F1256" s="106">
        <v>18668.5</v>
      </c>
      <c r="G1256" s="106">
        <v>224022</v>
      </c>
      <c r="H1256" s="107">
        <v>30779.52</v>
      </c>
      <c r="I1256" s="107">
        <v>3111.4166666666665</v>
      </c>
      <c r="J1256" s="107">
        <v>31114.166666666664</v>
      </c>
      <c r="K1256" s="108">
        <v>25762.530000000002</v>
      </c>
      <c r="L1256" s="107">
        <v>6720.66</v>
      </c>
      <c r="M1256" s="107">
        <v>4480.4400000000005</v>
      </c>
      <c r="N1256" s="107">
        <v>13441.32</v>
      </c>
      <c r="O1256" s="107">
        <v>16129.583999999999</v>
      </c>
      <c r="P1256" s="109">
        <v>355561.63733333332</v>
      </c>
      <c r="Q1256" s="107"/>
      <c r="R1256" s="107">
        <v>59910.76</v>
      </c>
      <c r="S1256" s="107">
        <v>183984</v>
      </c>
      <c r="T1256" s="110">
        <v>243894.76</v>
      </c>
      <c r="U1256" s="110">
        <v>599456.39733333327</v>
      </c>
    </row>
    <row r="1257" spans="1:21" ht="22.5" x14ac:dyDescent="0.2">
      <c r="A1257" s="103" t="s">
        <v>1315</v>
      </c>
      <c r="B1257" s="103" t="s">
        <v>650</v>
      </c>
      <c r="C1257" s="104"/>
      <c r="D1257" s="104"/>
      <c r="E1257" s="105">
        <v>16</v>
      </c>
      <c r="F1257" s="106">
        <v>293656</v>
      </c>
      <c r="G1257" s="106">
        <v>3523872</v>
      </c>
      <c r="H1257" s="107">
        <v>257778.48000000004</v>
      </c>
      <c r="I1257" s="107">
        <v>48942.666666666657</v>
      </c>
      <c r="J1257" s="107">
        <v>489426.66666666674</v>
      </c>
      <c r="K1257" s="108">
        <v>405245.28000000014</v>
      </c>
      <c r="L1257" s="107">
        <v>105716.15999999997</v>
      </c>
      <c r="M1257" s="107">
        <v>70477.439999999973</v>
      </c>
      <c r="N1257" s="107">
        <v>211432.31999999995</v>
      </c>
      <c r="O1257" s="107">
        <v>253718.78399999999</v>
      </c>
      <c r="P1257" s="109">
        <v>5366609.7973333346</v>
      </c>
      <c r="Q1257" s="107"/>
      <c r="R1257" s="107">
        <v>9334.25</v>
      </c>
      <c r="S1257" s="107">
        <v>23712</v>
      </c>
      <c r="T1257" s="110">
        <v>33046.25</v>
      </c>
      <c r="U1257" s="110">
        <v>5399656.0473333346</v>
      </c>
    </row>
    <row r="1258" spans="1:21" ht="22.5" x14ac:dyDescent="0.2">
      <c r="A1258" s="103" t="s">
        <v>1181</v>
      </c>
      <c r="B1258" s="103" t="s">
        <v>650</v>
      </c>
      <c r="C1258" s="104"/>
      <c r="D1258" s="104"/>
      <c r="E1258" s="105">
        <v>13</v>
      </c>
      <c r="F1258" s="106">
        <v>222560</v>
      </c>
      <c r="G1258" s="106">
        <v>2670720</v>
      </c>
      <c r="H1258" s="107">
        <v>138507.84000000003</v>
      </c>
      <c r="I1258" s="107">
        <v>37093.333333333328</v>
      </c>
      <c r="J1258" s="107">
        <v>370933.33333333331</v>
      </c>
      <c r="K1258" s="108">
        <v>307132.79999999999</v>
      </c>
      <c r="L1258" s="107">
        <v>80121.599999999977</v>
      </c>
      <c r="M1258" s="107">
        <v>53414.400000000016</v>
      </c>
      <c r="N1258" s="107">
        <v>160243.19999999995</v>
      </c>
      <c r="O1258" s="107">
        <v>192291.83999999994</v>
      </c>
      <c r="P1258" s="109">
        <v>4010458.3466666667</v>
      </c>
      <c r="Q1258" s="107"/>
      <c r="R1258" s="107">
        <v>146828</v>
      </c>
      <c r="S1258" s="107">
        <v>385392</v>
      </c>
      <c r="T1258" s="110">
        <v>532220</v>
      </c>
      <c r="U1258" s="110">
        <v>4542678.3466666667</v>
      </c>
    </row>
    <row r="1259" spans="1:21" ht="22.5" x14ac:dyDescent="0.2">
      <c r="A1259" s="103" t="s">
        <v>1166</v>
      </c>
      <c r="B1259" s="103" t="s">
        <v>650</v>
      </c>
      <c r="C1259" s="104"/>
      <c r="D1259" s="104"/>
      <c r="E1259" s="105">
        <v>2</v>
      </c>
      <c r="F1259" s="106">
        <v>34240</v>
      </c>
      <c r="G1259" s="106">
        <v>410880</v>
      </c>
      <c r="H1259" s="107">
        <v>11542.32</v>
      </c>
      <c r="I1259" s="107">
        <v>5706.666666666667</v>
      </c>
      <c r="J1259" s="107">
        <v>57066.666666666664</v>
      </c>
      <c r="K1259" s="108">
        <v>47251.200000000004</v>
      </c>
      <c r="L1259" s="107">
        <v>12326.4</v>
      </c>
      <c r="M1259" s="107">
        <v>8217.6</v>
      </c>
      <c r="N1259" s="107">
        <v>24652.799999999999</v>
      </c>
      <c r="O1259" s="107">
        <v>29583.359999999997</v>
      </c>
      <c r="P1259" s="109">
        <v>607227.01333333342</v>
      </c>
      <c r="Q1259" s="107"/>
      <c r="R1259" s="107">
        <v>111280</v>
      </c>
      <c r="S1259" s="107">
        <v>320256</v>
      </c>
      <c r="T1259" s="110">
        <v>431536</v>
      </c>
      <c r="U1259" s="110">
        <v>1038763.0133333334</v>
      </c>
    </row>
    <row r="1260" spans="1:21" x14ac:dyDescent="0.2">
      <c r="A1260" s="103" t="s">
        <v>1073</v>
      </c>
      <c r="B1260" s="103" t="s">
        <v>625</v>
      </c>
      <c r="C1260" s="104"/>
      <c r="D1260" s="104"/>
      <c r="E1260" s="105">
        <v>1</v>
      </c>
      <c r="F1260" s="106">
        <v>19345.759999999998</v>
      </c>
      <c r="G1260" s="106">
        <v>232149.12</v>
      </c>
      <c r="H1260" s="107">
        <v>0</v>
      </c>
      <c r="I1260" s="107">
        <v>3224.2933333333331</v>
      </c>
      <c r="J1260" s="107">
        <v>32242.933333333331</v>
      </c>
      <c r="K1260" s="108">
        <v>26697.148799999999</v>
      </c>
      <c r="L1260" s="107">
        <v>6964.4735999999994</v>
      </c>
      <c r="M1260" s="107">
        <v>4642.9823999999999</v>
      </c>
      <c r="N1260" s="107">
        <v>13928.947199999999</v>
      </c>
      <c r="O1260" s="107">
        <v>16714.736639999999</v>
      </c>
      <c r="P1260" s="109">
        <v>336564.63530666672</v>
      </c>
      <c r="Q1260" s="107"/>
      <c r="R1260" s="107">
        <v>445507.18000000005</v>
      </c>
      <c r="S1260" s="107">
        <v>1045776</v>
      </c>
      <c r="T1260" s="110">
        <v>1491283.1800000002</v>
      </c>
      <c r="U1260" s="110">
        <v>1827847.8153066668</v>
      </c>
    </row>
    <row r="1261" spans="1:21" x14ac:dyDescent="0.2">
      <c r="A1261" s="103" t="s">
        <v>1042</v>
      </c>
      <c r="B1261" s="103" t="s">
        <v>625</v>
      </c>
      <c r="C1261" s="104"/>
      <c r="D1261" s="104"/>
      <c r="E1261" s="105">
        <v>3</v>
      </c>
      <c r="F1261" s="106">
        <v>62757.380000000005</v>
      </c>
      <c r="G1261" s="106">
        <v>753088.56</v>
      </c>
      <c r="H1261" s="107">
        <v>50016.72</v>
      </c>
      <c r="I1261" s="107">
        <v>10459.563333333334</v>
      </c>
      <c r="J1261" s="107">
        <v>104595.63333333333</v>
      </c>
      <c r="K1261" s="108">
        <v>86605.184399999998</v>
      </c>
      <c r="L1261" s="107">
        <v>22592.656799999997</v>
      </c>
      <c r="M1261" s="107">
        <v>15061.771199999999</v>
      </c>
      <c r="N1261" s="107">
        <v>45185.313599999994</v>
      </c>
      <c r="O1261" s="107">
        <v>54222.376319999996</v>
      </c>
      <c r="P1261" s="109">
        <v>1141827.7789866666</v>
      </c>
      <c r="Q1261" s="107"/>
      <c r="R1261" s="107">
        <v>9672.8799999999992</v>
      </c>
      <c r="S1261" s="107">
        <v>14640</v>
      </c>
      <c r="T1261" s="110">
        <v>24312.879999999997</v>
      </c>
      <c r="U1261" s="110">
        <v>1166140.6589866665</v>
      </c>
    </row>
    <row r="1262" spans="1:21" x14ac:dyDescent="0.2">
      <c r="A1262" s="103" t="s">
        <v>1037</v>
      </c>
      <c r="B1262" s="103" t="s">
        <v>625</v>
      </c>
      <c r="C1262" s="104"/>
      <c r="D1262" s="104"/>
      <c r="E1262" s="105">
        <v>5</v>
      </c>
      <c r="F1262" s="106">
        <v>113869.35999999999</v>
      </c>
      <c r="G1262" s="106">
        <v>1366432.3199999998</v>
      </c>
      <c r="H1262" s="107">
        <v>119270.63999999997</v>
      </c>
      <c r="I1262" s="107">
        <v>18978.226666666669</v>
      </c>
      <c r="J1262" s="107">
        <v>189782.26666666666</v>
      </c>
      <c r="K1262" s="108">
        <v>157139.71679999999</v>
      </c>
      <c r="L1262" s="107">
        <v>40992.969599999997</v>
      </c>
      <c r="M1262" s="107">
        <v>27328.646400000005</v>
      </c>
      <c r="N1262" s="107">
        <v>81985.939199999993</v>
      </c>
      <c r="O1262" s="107">
        <v>98383.127039999992</v>
      </c>
      <c r="P1262" s="109">
        <v>2100293.8523733327</v>
      </c>
      <c r="Q1262" s="107"/>
      <c r="R1262" s="107">
        <v>31378.690000000002</v>
      </c>
      <c r="S1262" s="107">
        <v>77136</v>
      </c>
      <c r="T1262" s="110">
        <v>108514.69</v>
      </c>
      <c r="U1262" s="110">
        <v>2208808.5423733327</v>
      </c>
    </row>
    <row r="1263" spans="1:21" x14ac:dyDescent="0.2">
      <c r="A1263" s="103" t="s">
        <v>1043</v>
      </c>
      <c r="B1263" s="103" t="s">
        <v>625</v>
      </c>
      <c r="C1263" s="104"/>
      <c r="D1263" s="104"/>
      <c r="E1263" s="105">
        <v>7</v>
      </c>
      <c r="F1263" s="106">
        <v>134919.4</v>
      </c>
      <c r="G1263" s="106">
        <v>1619032.8000000003</v>
      </c>
      <c r="H1263" s="107">
        <v>103880.87999999998</v>
      </c>
      <c r="I1263" s="107">
        <v>22486.566666666669</v>
      </c>
      <c r="J1263" s="107">
        <v>224865.66666666666</v>
      </c>
      <c r="K1263" s="108">
        <v>186188.772</v>
      </c>
      <c r="L1263" s="107">
        <v>48570.983999999989</v>
      </c>
      <c r="M1263" s="107">
        <v>32380.656000000003</v>
      </c>
      <c r="N1263" s="107">
        <v>97141.967999999979</v>
      </c>
      <c r="O1263" s="107">
        <v>116570.3616</v>
      </c>
      <c r="P1263" s="109">
        <v>2451118.6549333334</v>
      </c>
      <c r="Q1263" s="107"/>
      <c r="R1263" s="107">
        <v>56934.679999999993</v>
      </c>
      <c r="S1263" s="107">
        <v>118560</v>
      </c>
      <c r="T1263" s="110">
        <v>175494.68</v>
      </c>
      <c r="U1263" s="110">
        <v>2626613.3349333336</v>
      </c>
    </row>
    <row r="1264" spans="1:21" x14ac:dyDescent="0.2">
      <c r="A1264" s="103" t="s">
        <v>1144</v>
      </c>
      <c r="B1264" s="103" t="s">
        <v>625</v>
      </c>
      <c r="C1264" s="104"/>
      <c r="D1264" s="104"/>
      <c r="E1264" s="105">
        <v>5</v>
      </c>
      <c r="F1264" s="106">
        <v>93563.16</v>
      </c>
      <c r="G1264" s="106">
        <v>1122757.92</v>
      </c>
      <c r="H1264" s="107">
        <v>65406.479999999996</v>
      </c>
      <c r="I1264" s="107">
        <v>15593.86</v>
      </c>
      <c r="J1264" s="107">
        <v>155938.6</v>
      </c>
      <c r="K1264" s="108">
        <v>129117.1608</v>
      </c>
      <c r="L1264" s="107">
        <v>33682.7376</v>
      </c>
      <c r="M1264" s="107">
        <v>22455.1584</v>
      </c>
      <c r="N1264" s="107">
        <v>67365.475200000001</v>
      </c>
      <c r="O1264" s="107">
        <v>80838.570240000001</v>
      </c>
      <c r="P1264" s="109">
        <v>1693155.9622400003</v>
      </c>
      <c r="Q1264" s="107"/>
      <c r="R1264" s="107">
        <v>67459.7</v>
      </c>
      <c r="S1264" s="107">
        <v>165984</v>
      </c>
      <c r="T1264" s="110">
        <v>233443.7</v>
      </c>
      <c r="U1264" s="110">
        <v>1926599.6622400002</v>
      </c>
    </row>
    <row r="1265" spans="1:21" x14ac:dyDescent="0.2">
      <c r="A1265" s="103" t="s">
        <v>1115</v>
      </c>
      <c r="B1265" s="103" t="s">
        <v>625</v>
      </c>
      <c r="C1265" s="104"/>
      <c r="D1265" s="104"/>
      <c r="E1265" s="105">
        <v>1</v>
      </c>
      <c r="F1265" s="106">
        <v>17246</v>
      </c>
      <c r="G1265" s="106">
        <v>206952</v>
      </c>
      <c r="H1265" s="107">
        <v>0</v>
      </c>
      <c r="I1265" s="107">
        <v>2874.3333333333335</v>
      </c>
      <c r="J1265" s="107">
        <v>28743.333333333332</v>
      </c>
      <c r="K1265" s="108">
        <v>23799.48</v>
      </c>
      <c r="L1265" s="107">
        <v>6208.5599999999995</v>
      </c>
      <c r="M1265" s="107">
        <v>4139.04</v>
      </c>
      <c r="N1265" s="107">
        <v>12417.119999999999</v>
      </c>
      <c r="O1265" s="107">
        <v>14900.543999999998</v>
      </c>
      <c r="P1265" s="109">
        <v>300034.41066666663</v>
      </c>
      <c r="Q1265" s="107"/>
      <c r="R1265" s="107">
        <v>46781.58</v>
      </c>
      <c r="S1265" s="107">
        <v>118560</v>
      </c>
      <c r="T1265" s="110">
        <v>165341.58000000002</v>
      </c>
      <c r="U1265" s="110">
        <v>465375.99066666665</v>
      </c>
    </row>
    <row r="1266" spans="1:21" x14ac:dyDescent="0.2">
      <c r="A1266" s="103" t="s">
        <v>1146</v>
      </c>
      <c r="B1266" s="103" t="s">
        <v>625</v>
      </c>
      <c r="C1266" s="104"/>
      <c r="D1266" s="104"/>
      <c r="E1266" s="105">
        <v>1</v>
      </c>
      <c r="F1266" s="106">
        <v>17120</v>
      </c>
      <c r="G1266" s="106">
        <v>205440</v>
      </c>
      <c r="H1266" s="107">
        <v>0</v>
      </c>
      <c r="I1266" s="107">
        <v>2853.3333333333335</v>
      </c>
      <c r="J1266" s="107">
        <v>28533.333333333332</v>
      </c>
      <c r="K1266" s="108">
        <v>23625.600000000002</v>
      </c>
      <c r="L1266" s="107">
        <v>6163.2</v>
      </c>
      <c r="M1266" s="107">
        <v>4108.8</v>
      </c>
      <c r="N1266" s="107">
        <v>12326.4</v>
      </c>
      <c r="O1266" s="107">
        <v>14791.679999999998</v>
      </c>
      <c r="P1266" s="109">
        <v>297842.34666666668</v>
      </c>
      <c r="Q1266" s="107"/>
      <c r="R1266" s="107">
        <v>8623</v>
      </c>
      <c r="S1266" s="107">
        <v>23712</v>
      </c>
      <c r="T1266" s="110">
        <v>32335</v>
      </c>
      <c r="U1266" s="110">
        <v>330177.34666666668</v>
      </c>
    </row>
    <row r="1267" spans="1:21" x14ac:dyDescent="0.2">
      <c r="A1267" s="103" t="s">
        <v>1102</v>
      </c>
      <c r="B1267" s="103" t="s">
        <v>625</v>
      </c>
      <c r="C1267" s="104"/>
      <c r="D1267" s="104"/>
      <c r="E1267" s="105">
        <v>1</v>
      </c>
      <c r="F1267" s="106">
        <v>17655.5</v>
      </c>
      <c r="G1267" s="106">
        <v>211866</v>
      </c>
      <c r="H1267" s="107">
        <v>0</v>
      </c>
      <c r="I1267" s="107">
        <v>2942.5833333333335</v>
      </c>
      <c r="J1267" s="107">
        <v>29425.833333333332</v>
      </c>
      <c r="K1267" s="108">
        <v>24364.59</v>
      </c>
      <c r="L1267" s="107">
        <v>6355.98</v>
      </c>
      <c r="M1267" s="107">
        <v>4237.32</v>
      </c>
      <c r="N1267" s="107">
        <v>12711.96</v>
      </c>
      <c r="O1267" s="107">
        <v>15254.351999999999</v>
      </c>
      <c r="P1267" s="109">
        <v>307158.61866666673</v>
      </c>
      <c r="Q1267" s="107"/>
      <c r="R1267" s="107">
        <v>8560</v>
      </c>
      <c r="S1267" s="107">
        <v>23712</v>
      </c>
      <c r="T1267" s="110">
        <v>32272</v>
      </c>
      <c r="U1267" s="110">
        <v>339430.61866666673</v>
      </c>
    </row>
    <row r="1268" spans="1:21" x14ac:dyDescent="0.2">
      <c r="A1268" s="103" t="s">
        <v>1047</v>
      </c>
      <c r="B1268" s="103" t="s">
        <v>625</v>
      </c>
      <c r="C1268" s="104"/>
      <c r="D1268" s="104"/>
      <c r="E1268" s="105">
        <v>1</v>
      </c>
      <c r="F1268" s="106">
        <v>57558.8</v>
      </c>
      <c r="G1268" s="106">
        <v>690705.60000000009</v>
      </c>
      <c r="H1268" s="107">
        <v>0</v>
      </c>
      <c r="I1268" s="107">
        <v>9593.133333333335</v>
      </c>
      <c r="J1268" s="107">
        <v>95931.333333333343</v>
      </c>
      <c r="K1268" s="108">
        <v>79431.144000000015</v>
      </c>
      <c r="L1268" s="107">
        <v>20721.168000000001</v>
      </c>
      <c r="M1268" s="107">
        <v>13814.112000000003</v>
      </c>
      <c r="N1268" s="107">
        <v>41442.336000000003</v>
      </c>
      <c r="O1268" s="107">
        <v>49730.803200000002</v>
      </c>
      <c r="P1268" s="109">
        <v>1001369.6298666666</v>
      </c>
      <c r="Q1268" s="107"/>
      <c r="R1268" s="107">
        <v>8827.75</v>
      </c>
      <c r="S1268" s="107">
        <v>23712</v>
      </c>
      <c r="T1268" s="110">
        <v>32539.75</v>
      </c>
      <c r="U1268" s="110">
        <v>1033909.3798666666</v>
      </c>
    </row>
    <row r="1269" spans="1:21" x14ac:dyDescent="0.2">
      <c r="A1269" s="103" t="s">
        <v>1316</v>
      </c>
      <c r="B1269" s="103" t="s">
        <v>625</v>
      </c>
      <c r="C1269" s="104"/>
      <c r="D1269" s="104"/>
      <c r="E1269" s="105">
        <v>1</v>
      </c>
      <c r="F1269" s="106">
        <v>17991.48</v>
      </c>
      <c r="G1269" s="106">
        <v>215897.76</v>
      </c>
      <c r="H1269" s="107">
        <v>26932.079999999994</v>
      </c>
      <c r="I1269" s="107">
        <v>2998.58</v>
      </c>
      <c r="J1269" s="107">
        <v>29985.8</v>
      </c>
      <c r="K1269" s="108">
        <v>24828.242400000003</v>
      </c>
      <c r="L1269" s="107">
        <v>6476.9327999999996</v>
      </c>
      <c r="M1269" s="107">
        <v>4317.9552000000003</v>
      </c>
      <c r="N1269" s="107">
        <v>12953.865599999999</v>
      </c>
      <c r="O1269" s="107">
        <v>15544.638719999999</v>
      </c>
      <c r="P1269" s="109">
        <v>339935.85472</v>
      </c>
      <c r="Q1269" s="107"/>
      <c r="R1269" s="107">
        <v>0</v>
      </c>
      <c r="S1269" s="107">
        <v>0</v>
      </c>
      <c r="T1269" s="110">
        <v>0</v>
      </c>
      <c r="U1269" s="110">
        <v>339935.85472</v>
      </c>
    </row>
    <row r="1270" spans="1:21" x14ac:dyDescent="0.2">
      <c r="A1270" s="103" t="s">
        <v>1068</v>
      </c>
      <c r="B1270" s="103" t="s">
        <v>625</v>
      </c>
      <c r="C1270" s="104"/>
      <c r="D1270" s="104"/>
      <c r="E1270" s="105">
        <v>1</v>
      </c>
      <c r="F1270" s="106">
        <v>16672.18</v>
      </c>
      <c r="G1270" s="106">
        <v>200066.16</v>
      </c>
      <c r="H1270" s="107">
        <v>23084.639999999999</v>
      </c>
      <c r="I1270" s="107">
        <v>2778.6966666666667</v>
      </c>
      <c r="J1270" s="107">
        <v>27786.966666666667</v>
      </c>
      <c r="K1270" s="108">
        <v>23007.608400000001</v>
      </c>
      <c r="L1270" s="107">
        <v>6001.9848000000002</v>
      </c>
      <c r="M1270" s="107">
        <v>4001.3232000000003</v>
      </c>
      <c r="N1270" s="107">
        <v>12003.9696</v>
      </c>
      <c r="O1270" s="107">
        <v>14404.763519999999</v>
      </c>
      <c r="P1270" s="109">
        <v>313136.1128533333</v>
      </c>
      <c r="Q1270" s="107"/>
      <c r="R1270" s="107">
        <v>8995.74</v>
      </c>
      <c r="S1270" s="107">
        <v>23712</v>
      </c>
      <c r="T1270" s="110">
        <v>32707.739999999998</v>
      </c>
      <c r="U1270" s="110">
        <v>345843.85285333329</v>
      </c>
    </row>
    <row r="1271" spans="1:21" x14ac:dyDescent="0.2">
      <c r="A1271" s="103" t="s">
        <v>1082</v>
      </c>
      <c r="B1271" s="103" t="s">
        <v>625</v>
      </c>
      <c r="C1271" s="104"/>
      <c r="D1271" s="104"/>
      <c r="E1271" s="105">
        <v>1</v>
      </c>
      <c r="F1271" s="106">
        <v>22359.599999999999</v>
      </c>
      <c r="G1271" s="106">
        <v>268315.19999999995</v>
      </c>
      <c r="H1271" s="107">
        <v>0</v>
      </c>
      <c r="I1271" s="107">
        <v>3726.5999999999995</v>
      </c>
      <c r="J1271" s="107">
        <v>37265.999999999993</v>
      </c>
      <c r="K1271" s="108">
        <v>30856.247999999996</v>
      </c>
      <c r="L1271" s="107">
        <v>8049.4559999999983</v>
      </c>
      <c r="M1271" s="107">
        <v>5366.3039999999992</v>
      </c>
      <c r="N1271" s="107">
        <v>16098.911999999997</v>
      </c>
      <c r="O1271" s="107">
        <v>19318.694399999997</v>
      </c>
      <c r="P1271" s="109">
        <v>388997.41439999995</v>
      </c>
      <c r="Q1271" s="107"/>
      <c r="R1271" s="107">
        <v>8336.09</v>
      </c>
      <c r="S1271" s="107">
        <v>18240</v>
      </c>
      <c r="T1271" s="110">
        <v>26576.09</v>
      </c>
      <c r="U1271" s="110">
        <v>415573.50439999998</v>
      </c>
    </row>
    <row r="1272" spans="1:21" x14ac:dyDescent="0.2">
      <c r="A1272" s="103" t="s">
        <v>1097</v>
      </c>
      <c r="B1272" s="103" t="s">
        <v>625</v>
      </c>
      <c r="C1272" s="104"/>
      <c r="D1272" s="104"/>
      <c r="E1272" s="105">
        <v>1</v>
      </c>
      <c r="F1272" s="106">
        <v>26286.95</v>
      </c>
      <c r="G1272" s="106">
        <v>315443.40000000002</v>
      </c>
      <c r="H1272" s="107">
        <v>19237.199999999997</v>
      </c>
      <c r="I1272" s="107">
        <v>4381.1583333333338</v>
      </c>
      <c r="J1272" s="107">
        <v>43811.583333333336</v>
      </c>
      <c r="K1272" s="108">
        <v>36275.991000000002</v>
      </c>
      <c r="L1272" s="107">
        <v>9463.3019999999997</v>
      </c>
      <c r="M1272" s="107">
        <v>6308.8680000000004</v>
      </c>
      <c r="N1272" s="107">
        <v>18926.603999999999</v>
      </c>
      <c r="O1272" s="107">
        <v>22711.924800000001</v>
      </c>
      <c r="P1272" s="109">
        <v>476560.03146666667</v>
      </c>
      <c r="Q1272" s="107"/>
      <c r="R1272" s="107">
        <v>11179.8</v>
      </c>
      <c r="S1272" s="107">
        <v>18240</v>
      </c>
      <c r="T1272" s="110">
        <v>29419.8</v>
      </c>
      <c r="U1272" s="110">
        <v>505979.83146666666</v>
      </c>
    </row>
    <row r="1273" spans="1:21" x14ac:dyDescent="0.2">
      <c r="A1273" s="103" t="s">
        <v>1039</v>
      </c>
      <c r="B1273" s="103" t="s">
        <v>625</v>
      </c>
      <c r="C1273" s="104"/>
      <c r="D1273" s="104"/>
      <c r="E1273" s="105">
        <v>3</v>
      </c>
      <c r="F1273" s="106">
        <v>84348.36</v>
      </c>
      <c r="G1273" s="106">
        <v>1012180.3200000001</v>
      </c>
      <c r="H1273" s="107">
        <v>0</v>
      </c>
      <c r="I1273" s="107">
        <v>14058.060000000001</v>
      </c>
      <c r="J1273" s="107">
        <v>140580.6</v>
      </c>
      <c r="K1273" s="108">
        <v>116400.73680000001</v>
      </c>
      <c r="L1273" s="107">
        <v>30365.409599999999</v>
      </c>
      <c r="M1273" s="107">
        <v>20243.606400000001</v>
      </c>
      <c r="N1273" s="107">
        <v>60730.819199999998</v>
      </c>
      <c r="O1273" s="107">
        <v>72876.983040000006</v>
      </c>
      <c r="P1273" s="109">
        <v>1467436.5350400002</v>
      </c>
      <c r="Q1273" s="107"/>
      <c r="R1273" s="107">
        <v>13143.475</v>
      </c>
      <c r="S1273" s="107">
        <v>18240</v>
      </c>
      <c r="T1273" s="110">
        <v>31383.474999999999</v>
      </c>
      <c r="U1273" s="110">
        <v>1498820.0100400003</v>
      </c>
    </row>
    <row r="1274" spans="1:21" x14ac:dyDescent="0.2">
      <c r="A1274" s="103" t="s">
        <v>1040</v>
      </c>
      <c r="B1274" s="103" t="s">
        <v>625</v>
      </c>
      <c r="C1274" s="104"/>
      <c r="D1274" s="104"/>
      <c r="E1274" s="105">
        <v>1</v>
      </c>
      <c r="F1274" s="106">
        <v>30520.36</v>
      </c>
      <c r="G1274" s="106">
        <v>366244.32</v>
      </c>
      <c r="H1274" s="107">
        <v>0</v>
      </c>
      <c r="I1274" s="107">
        <v>5086.7266666666665</v>
      </c>
      <c r="J1274" s="107">
        <v>50867.266666666663</v>
      </c>
      <c r="K1274" s="108">
        <v>42118.096799999999</v>
      </c>
      <c r="L1274" s="107">
        <v>10987.329599999999</v>
      </c>
      <c r="M1274" s="107">
        <v>7324.8864000000003</v>
      </c>
      <c r="N1274" s="107">
        <v>21974.659199999998</v>
      </c>
      <c r="O1274" s="107">
        <v>26369.591039999999</v>
      </c>
      <c r="P1274" s="109">
        <v>530972.87637333339</v>
      </c>
      <c r="Q1274" s="107"/>
      <c r="R1274" s="107">
        <v>0</v>
      </c>
      <c r="S1274" s="107">
        <v>0</v>
      </c>
      <c r="T1274" s="110">
        <v>0</v>
      </c>
      <c r="U1274" s="110">
        <v>530972.87637333339</v>
      </c>
    </row>
    <row r="1275" spans="1:21" x14ac:dyDescent="0.2">
      <c r="A1275" s="103" t="s">
        <v>1051</v>
      </c>
      <c r="B1275" s="103" t="s">
        <v>625</v>
      </c>
      <c r="C1275" s="104"/>
      <c r="D1275" s="104"/>
      <c r="E1275" s="105">
        <v>1</v>
      </c>
      <c r="F1275" s="106">
        <v>17024.68</v>
      </c>
      <c r="G1275" s="106">
        <v>204296.16</v>
      </c>
      <c r="H1275" s="107">
        <v>0</v>
      </c>
      <c r="I1275" s="107">
        <v>2837.4466666666667</v>
      </c>
      <c r="J1275" s="107">
        <v>28374.466666666667</v>
      </c>
      <c r="K1275" s="108">
        <v>23494.058400000002</v>
      </c>
      <c r="L1275" s="107">
        <v>6128.8847999999998</v>
      </c>
      <c r="M1275" s="107">
        <v>4085.9232000000002</v>
      </c>
      <c r="N1275" s="107">
        <v>12257.7696</v>
      </c>
      <c r="O1275" s="107">
        <v>14709.32352</v>
      </c>
      <c r="P1275" s="109">
        <v>296184.03285333334</v>
      </c>
      <c r="Q1275" s="107"/>
      <c r="R1275" s="107">
        <v>0</v>
      </c>
      <c r="S1275" s="107">
        <v>0</v>
      </c>
      <c r="T1275" s="110">
        <v>0</v>
      </c>
      <c r="U1275" s="110">
        <v>296184.03285333334</v>
      </c>
    </row>
    <row r="1276" spans="1:21" x14ac:dyDescent="0.2">
      <c r="A1276" s="103" t="s">
        <v>1107</v>
      </c>
      <c r="B1276" s="103" t="s">
        <v>625</v>
      </c>
      <c r="C1276" s="104"/>
      <c r="D1276" s="104"/>
      <c r="E1276" s="105">
        <v>1</v>
      </c>
      <c r="F1276" s="106">
        <v>17099</v>
      </c>
      <c r="G1276" s="106">
        <v>205188</v>
      </c>
      <c r="H1276" s="107">
        <v>0</v>
      </c>
      <c r="I1276" s="107">
        <v>2849.8333333333339</v>
      </c>
      <c r="J1276" s="107">
        <v>28498.333333333336</v>
      </c>
      <c r="K1276" s="108">
        <v>23596.620000000003</v>
      </c>
      <c r="L1276" s="107">
        <v>6155.6399999999994</v>
      </c>
      <c r="M1276" s="107">
        <v>4103.76</v>
      </c>
      <c r="N1276" s="107">
        <v>12311.279999999999</v>
      </c>
      <c r="O1276" s="107">
        <v>14773.535999999998</v>
      </c>
      <c r="P1276" s="109">
        <v>297477.0026666667</v>
      </c>
      <c r="Q1276" s="107"/>
      <c r="R1276" s="107">
        <v>8512.34</v>
      </c>
      <c r="S1276" s="107">
        <v>23712</v>
      </c>
      <c r="T1276" s="110">
        <v>32224.34</v>
      </c>
      <c r="U1276" s="110">
        <v>329701.34266666672</v>
      </c>
    </row>
    <row r="1277" spans="1:21" x14ac:dyDescent="0.2">
      <c r="A1277" s="103" t="s">
        <v>1061</v>
      </c>
      <c r="B1277" s="103" t="s">
        <v>625</v>
      </c>
      <c r="C1277" s="104"/>
      <c r="D1277" s="104"/>
      <c r="E1277" s="105">
        <v>4</v>
      </c>
      <c r="F1277" s="106">
        <v>32000.54</v>
      </c>
      <c r="G1277" s="106">
        <v>384006.48</v>
      </c>
      <c r="H1277" s="107">
        <v>26932.079999999994</v>
      </c>
      <c r="I1277" s="107">
        <v>5333.4233333333332</v>
      </c>
      <c r="J1277" s="107">
        <v>53334.23333333333</v>
      </c>
      <c r="K1277" s="108">
        <v>44160.745200000005</v>
      </c>
      <c r="L1277" s="107">
        <v>11520.1944</v>
      </c>
      <c r="M1277" s="107">
        <v>7680.1296000000002</v>
      </c>
      <c r="N1277" s="107">
        <v>23040.388800000001</v>
      </c>
      <c r="O1277" s="107">
        <v>27648.466560000001</v>
      </c>
      <c r="P1277" s="109">
        <v>583656.14122666663</v>
      </c>
      <c r="Q1277" s="107"/>
      <c r="R1277" s="107">
        <v>8549.5</v>
      </c>
      <c r="S1277" s="107">
        <v>23712</v>
      </c>
      <c r="T1277" s="110">
        <v>32261.5</v>
      </c>
      <c r="U1277" s="110">
        <v>615917.64122666663</v>
      </c>
    </row>
    <row r="1278" spans="1:21" x14ac:dyDescent="0.2">
      <c r="A1278" s="103" t="s">
        <v>1155</v>
      </c>
      <c r="B1278" s="103" t="s">
        <v>625</v>
      </c>
      <c r="C1278" s="104"/>
      <c r="D1278" s="104"/>
      <c r="E1278" s="105">
        <v>2</v>
      </c>
      <c r="F1278" s="106">
        <v>32604.77</v>
      </c>
      <c r="G1278" s="106">
        <v>391257.24</v>
      </c>
      <c r="H1278" s="107">
        <v>19237.199999999997</v>
      </c>
      <c r="I1278" s="107">
        <v>5434.1283333333322</v>
      </c>
      <c r="J1278" s="107">
        <v>54341.283333333326</v>
      </c>
      <c r="K1278" s="108">
        <v>44994.582600000002</v>
      </c>
      <c r="L1278" s="107">
        <v>11737.717199999999</v>
      </c>
      <c r="M1278" s="107">
        <v>7825.1448</v>
      </c>
      <c r="N1278" s="107">
        <v>23475.434399999998</v>
      </c>
      <c r="O1278" s="107">
        <v>28170.521279999997</v>
      </c>
      <c r="P1278" s="109">
        <v>586473.25194666674</v>
      </c>
      <c r="Q1278" s="107"/>
      <c r="R1278" s="107">
        <v>16000.27</v>
      </c>
      <c r="S1278" s="107">
        <v>36480</v>
      </c>
      <c r="T1278" s="110">
        <v>52480.270000000004</v>
      </c>
      <c r="U1278" s="110">
        <v>638953.52194666676</v>
      </c>
    </row>
    <row r="1279" spans="1:21" x14ac:dyDescent="0.2">
      <c r="A1279" s="103" t="s">
        <v>1064</v>
      </c>
      <c r="B1279" s="103" t="s">
        <v>625</v>
      </c>
      <c r="C1279" s="104"/>
      <c r="D1279" s="104"/>
      <c r="E1279" s="105">
        <v>6</v>
      </c>
      <c r="F1279" s="106">
        <v>116904.14</v>
      </c>
      <c r="G1279" s="106">
        <v>1402849.6800000002</v>
      </c>
      <c r="H1279" s="107">
        <v>115423.19999999998</v>
      </c>
      <c r="I1279" s="107">
        <v>19484.023333333334</v>
      </c>
      <c r="J1279" s="107">
        <v>194840.23333333337</v>
      </c>
      <c r="K1279" s="108">
        <v>161327.71320000003</v>
      </c>
      <c r="L1279" s="107">
        <v>42085.490399999995</v>
      </c>
      <c r="M1279" s="107">
        <v>28056.993600000002</v>
      </c>
      <c r="N1279" s="107">
        <v>84170.98079999999</v>
      </c>
      <c r="O1279" s="107">
        <v>101005.17696</v>
      </c>
      <c r="P1279" s="109">
        <v>2149243.4916266669</v>
      </c>
      <c r="Q1279" s="107"/>
      <c r="R1279" s="107">
        <v>16302.385</v>
      </c>
      <c r="S1279" s="107">
        <v>32880</v>
      </c>
      <c r="T1279" s="110">
        <v>49182.385000000002</v>
      </c>
      <c r="U1279" s="110">
        <v>2198425.8766266666</v>
      </c>
    </row>
    <row r="1280" spans="1:21" x14ac:dyDescent="0.2">
      <c r="A1280" s="103" t="s">
        <v>1119</v>
      </c>
      <c r="B1280" s="103" t="s">
        <v>625</v>
      </c>
      <c r="C1280" s="104"/>
      <c r="D1280" s="104"/>
      <c r="E1280" s="105">
        <v>2</v>
      </c>
      <c r="F1280" s="106">
        <v>39141.4</v>
      </c>
      <c r="G1280" s="106">
        <v>469696.80000000005</v>
      </c>
      <c r="H1280" s="107">
        <v>50016.719999999994</v>
      </c>
      <c r="I1280" s="107">
        <v>6523.5666666666675</v>
      </c>
      <c r="J1280" s="107">
        <v>65235.666666666672</v>
      </c>
      <c r="K1280" s="108">
        <v>54015.131999999998</v>
      </c>
      <c r="L1280" s="107">
        <v>14090.903999999999</v>
      </c>
      <c r="M1280" s="107">
        <v>9393.9360000000015</v>
      </c>
      <c r="N1280" s="107">
        <v>28181.807999999997</v>
      </c>
      <c r="O1280" s="107">
        <v>33818.169600000001</v>
      </c>
      <c r="P1280" s="109">
        <v>730972.70293333323</v>
      </c>
      <c r="Q1280" s="107"/>
      <c r="R1280" s="107">
        <v>58452.07</v>
      </c>
      <c r="S1280" s="107">
        <v>142272</v>
      </c>
      <c r="T1280" s="110">
        <v>200724.07</v>
      </c>
      <c r="U1280" s="110">
        <v>931696.77293333318</v>
      </c>
    </row>
    <row r="1281" spans="1:21" x14ac:dyDescent="0.2">
      <c r="A1281" s="103" t="s">
        <v>1041</v>
      </c>
      <c r="B1281" s="103" t="s">
        <v>625</v>
      </c>
      <c r="C1281" s="104"/>
      <c r="D1281" s="104"/>
      <c r="E1281" s="105">
        <v>3</v>
      </c>
      <c r="F1281" s="106">
        <v>56493.06</v>
      </c>
      <c r="G1281" s="106">
        <v>677916.72</v>
      </c>
      <c r="H1281" s="107">
        <v>57711.599999999991</v>
      </c>
      <c r="I1281" s="107">
        <v>9415.51</v>
      </c>
      <c r="J1281" s="107">
        <v>94155.099999999991</v>
      </c>
      <c r="K1281" s="108">
        <v>77960.4228</v>
      </c>
      <c r="L1281" s="107">
        <v>20337.501599999996</v>
      </c>
      <c r="M1281" s="107">
        <v>13558.3344</v>
      </c>
      <c r="N1281" s="107">
        <v>40675.003199999992</v>
      </c>
      <c r="O1281" s="107">
        <v>48810.003839999998</v>
      </c>
      <c r="P1281" s="109">
        <v>1040540.1958400001</v>
      </c>
      <c r="Q1281" s="107"/>
      <c r="R1281" s="107">
        <v>19570.7</v>
      </c>
      <c r="S1281" s="107">
        <v>47424</v>
      </c>
      <c r="T1281" s="110">
        <v>66994.7</v>
      </c>
      <c r="U1281" s="110">
        <v>1107534.8958400001</v>
      </c>
    </row>
    <row r="1282" spans="1:21" x14ac:dyDescent="0.2">
      <c r="A1282" s="103" t="s">
        <v>1159</v>
      </c>
      <c r="B1282" s="103" t="s">
        <v>625</v>
      </c>
      <c r="C1282" s="104"/>
      <c r="D1282" s="104"/>
      <c r="E1282" s="105">
        <v>1</v>
      </c>
      <c r="F1282" s="106">
        <v>19960</v>
      </c>
      <c r="G1282" s="106">
        <v>239520</v>
      </c>
      <c r="H1282" s="107">
        <v>0</v>
      </c>
      <c r="I1282" s="107">
        <v>3326.6666666666674</v>
      </c>
      <c r="J1282" s="107">
        <v>33266.666666666672</v>
      </c>
      <c r="K1282" s="108">
        <v>27544.800000000003</v>
      </c>
      <c r="L1282" s="107">
        <v>7185.5999999999995</v>
      </c>
      <c r="M1282" s="107">
        <v>4790.4000000000005</v>
      </c>
      <c r="N1282" s="107">
        <v>14371.199999999999</v>
      </c>
      <c r="O1282" s="107">
        <v>17245.439999999999</v>
      </c>
      <c r="P1282" s="109">
        <v>347250.77333333332</v>
      </c>
      <c r="Q1282" s="107"/>
      <c r="R1282" s="107">
        <v>28246.53</v>
      </c>
      <c r="S1282" s="107">
        <v>71136</v>
      </c>
      <c r="T1282" s="110">
        <v>99382.53</v>
      </c>
      <c r="U1282" s="110">
        <v>446633.30333333334</v>
      </c>
    </row>
    <row r="1283" spans="1:21" x14ac:dyDescent="0.2">
      <c r="A1283" s="103" t="s">
        <v>1037</v>
      </c>
      <c r="B1283" s="103" t="s">
        <v>651</v>
      </c>
      <c r="C1283" s="104"/>
      <c r="D1283" s="104"/>
      <c r="E1283" s="105">
        <v>1</v>
      </c>
      <c r="F1283" s="106">
        <v>22937.56</v>
      </c>
      <c r="G1283" s="106">
        <v>275250.72000000003</v>
      </c>
      <c r="H1283" s="107">
        <v>30779.52</v>
      </c>
      <c r="I1283" s="107">
        <v>3822.9266666666672</v>
      </c>
      <c r="J1283" s="107">
        <v>38229.26666666667</v>
      </c>
      <c r="K1283" s="108">
        <v>31653.832800000004</v>
      </c>
      <c r="L1283" s="107">
        <v>8257.5216</v>
      </c>
      <c r="M1283" s="107">
        <v>5505.0144000000009</v>
      </c>
      <c r="N1283" s="107">
        <v>16515.0432</v>
      </c>
      <c r="O1283" s="107">
        <v>19818.05184</v>
      </c>
      <c r="P1283" s="109">
        <v>429831.89717333345</v>
      </c>
      <c r="Q1283" s="107"/>
      <c r="R1283" s="107">
        <v>656890.09499999986</v>
      </c>
      <c r="S1283" s="107">
        <v>1715904</v>
      </c>
      <c r="T1283" s="110">
        <v>2372794.0949999997</v>
      </c>
      <c r="U1283" s="110">
        <v>2802625.9921733332</v>
      </c>
    </row>
    <row r="1284" spans="1:21" x14ac:dyDescent="0.2">
      <c r="A1284" s="103" t="s">
        <v>1043</v>
      </c>
      <c r="B1284" s="103" t="s">
        <v>651</v>
      </c>
      <c r="C1284" s="104"/>
      <c r="D1284" s="104"/>
      <c r="E1284" s="105">
        <v>1</v>
      </c>
      <c r="F1284" s="106">
        <v>18429.060000000001</v>
      </c>
      <c r="G1284" s="106">
        <v>221148.72000000003</v>
      </c>
      <c r="H1284" s="107">
        <v>15389.76</v>
      </c>
      <c r="I1284" s="107">
        <v>3071.5100000000007</v>
      </c>
      <c r="J1284" s="107">
        <v>30715.100000000006</v>
      </c>
      <c r="K1284" s="108">
        <v>25432.102800000004</v>
      </c>
      <c r="L1284" s="107">
        <v>6634.4616000000005</v>
      </c>
      <c r="M1284" s="107">
        <v>4422.974400000001</v>
      </c>
      <c r="N1284" s="107">
        <v>13268.923200000001</v>
      </c>
      <c r="O1284" s="107">
        <v>15922.707840000001</v>
      </c>
      <c r="P1284" s="109">
        <v>336006.25984000007</v>
      </c>
      <c r="Q1284" s="107"/>
      <c r="R1284" s="107">
        <v>11468.78</v>
      </c>
      <c r="S1284" s="107">
        <v>29712</v>
      </c>
      <c r="T1284" s="110">
        <v>41180.78</v>
      </c>
      <c r="U1284" s="110">
        <v>377187.0398400001</v>
      </c>
    </row>
    <row r="1285" spans="1:21" x14ac:dyDescent="0.2">
      <c r="A1285" s="103" t="s">
        <v>1057</v>
      </c>
      <c r="B1285" s="103" t="s">
        <v>651</v>
      </c>
      <c r="C1285" s="104"/>
      <c r="D1285" s="104"/>
      <c r="E1285" s="105">
        <v>1</v>
      </c>
      <c r="F1285" s="106">
        <v>17036</v>
      </c>
      <c r="G1285" s="106">
        <v>204432</v>
      </c>
      <c r="H1285" s="107">
        <v>0</v>
      </c>
      <c r="I1285" s="107">
        <v>2839.3333333333335</v>
      </c>
      <c r="J1285" s="107">
        <v>28393.333333333332</v>
      </c>
      <c r="K1285" s="108">
        <v>23509.68</v>
      </c>
      <c r="L1285" s="107">
        <v>6132.96</v>
      </c>
      <c r="M1285" s="107">
        <v>4088.64</v>
      </c>
      <c r="N1285" s="107">
        <v>12265.92</v>
      </c>
      <c r="O1285" s="107">
        <v>14719.103999999999</v>
      </c>
      <c r="P1285" s="109">
        <v>296380.97066666669</v>
      </c>
      <c r="Q1285" s="107"/>
      <c r="R1285" s="107">
        <v>9214.5300000000007</v>
      </c>
      <c r="S1285" s="107">
        <v>23712</v>
      </c>
      <c r="T1285" s="110">
        <v>32926.53</v>
      </c>
      <c r="U1285" s="110">
        <v>329307.50066666666</v>
      </c>
    </row>
    <row r="1286" spans="1:21" x14ac:dyDescent="0.2">
      <c r="A1286" s="103" t="s">
        <v>1115</v>
      </c>
      <c r="B1286" s="103" t="s">
        <v>651</v>
      </c>
      <c r="C1286" s="104"/>
      <c r="D1286" s="104"/>
      <c r="E1286" s="105">
        <v>17</v>
      </c>
      <c r="F1286" s="106">
        <v>288622.09999999998</v>
      </c>
      <c r="G1286" s="106">
        <v>3463465.2</v>
      </c>
      <c r="H1286" s="107">
        <v>92338.559999999998</v>
      </c>
      <c r="I1286" s="107">
        <v>48103.683333333342</v>
      </c>
      <c r="J1286" s="107">
        <v>481036.8333333332</v>
      </c>
      <c r="K1286" s="108">
        <v>398298.49799999996</v>
      </c>
      <c r="L1286" s="107">
        <v>103903.95599999999</v>
      </c>
      <c r="M1286" s="107">
        <v>69269.304000000004</v>
      </c>
      <c r="N1286" s="107">
        <v>207807.91199999998</v>
      </c>
      <c r="O1286" s="107">
        <v>249369.49439999997</v>
      </c>
      <c r="P1286" s="109">
        <v>5113593.4410666665</v>
      </c>
      <c r="Q1286" s="107"/>
      <c r="R1286" s="107">
        <v>8518</v>
      </c>
      <c r="S1286" s="107">
        <v>29712</v>
      </c>
      <c r="T1286" s="110">
        <v>38230</v>
      </c>
      <c r="U1286" s="110">
        <v>5151823.4410666665</v>
      </c>
    </row>
    <row r="1287" spans="1:21" x14ac:dyDescent="0.2">
      <c r="A1287" s="103" t="s">
        <v>1146</v>
      </c>
      <c r="B1287" s="103" t="s">
        <v>651</v>
      </c>
      <c r="C1287" s="104"/>
      <c r="D1287" s="104"/>
      <c r="E1287" s="105">
        <v>1</v>
      </c>
      <c r="F1287" s="106">
        <v>17120</v>
      </c>
      <c r="G1287" s="106">
        <v>205440</v>
      </c>
      <c r="H1287" s="107">
        <v>0</v>
      </c>
      <c r="I1287" s="107">
        <v>2853.3333333333335</v>
      </c>
      <c r="J1287" s="107">
        <v>28533.333333333332</v>
      </c>
      <c r="K1287" s="108">
        <v>23625.600000000002</v>
      </c>
      <c r="L1287" s="107">
        <v>6163.2</v>
      </c>
      <c r="M1287" s="107">
        <v>4108.8</v>
      </c>
      <c r="N1287" s="107">
        <v>12326.4</v>
      </c>
      <c r="O1287" s="107">
        <v>14791.679999999998</v>
      </c>
      <c r="P1287" s="109">
        <v>297842.34666666668</v>
      </c>
      <c r="Q1287" s="107"/>
      <c r="R1287" s="107">
        <v>144311.04999999999</v>
      </c>
      <c r="S1287" s="107">
        <v>409104</v>
      </c>
      <c r="T1287" s="110">
        <v>553415.05000000005</v>
      </c>
      <c r="U1287" s="110">
        <v>851257.39666666673</v>
      </c>
    </row>
    <row r="1288" spans="1:21" x14ac:dyDescent="0.2">
      <c r="A1288" s="103" t="s">
        <v>1058</v>
      </c>
      <c r="B1288" s="103" t="s">
        <v>651</v>
      </c>
      <c r="C1288" s="104"/>
      <c r="D1288" s="104"/>
      <c r="E1288" s="105">
        <v>1</v>
      </c>
      <c r="F1288" s="106">
        <v>19130.46</v>
      </c>
      <c r="G1288" s="106">
        <v>229565.52</v>
      </c>
      <c r="H1288" s="107">
        <v>0</v>
      </c>
      <c r="I1288" s="107">
        <v>3188.4100000000003</v>
      </c>
      <c r="J1288" s="107">
        <v>31884.100000000002</v>
      </c>
      <c r="K1288" s="108">
        <v>26400.034800000001</v>
      </c>
      <c r="L1288" s="107">
        <v>6886.9655999999995</v>
      </c>
      <c r="M1288" s="107">
        <v>4591.3104000000003</v>
      </c>
      <c r="N1288" s="107">
        <v>13773.931199999999</v>
      </c>
      <c r="O1288" s="107">
        <v>16528.717439999997</v>
      </c>
      <c r="P1288" s="109">
        <v>332818.98943999998</v>
      </c>
      <c r="Q1288" s="107"/>
      <c r="R1288" s="107">
        <v>8560</v>
      </c>
      <c r="S1288" s="107">
        <v>23712</v>
      </c>
      <c r="T1288" s="110">
        <v>32272</v>
      </c>
      <c r="U1288" s="110">
        <v>365090.98943999998</v>
      </c>
    </row>
    <row r="1289" spans="1:21" x14ac:dyDescent="0.2">
      <c r="A1289" s="103" t="s">
        <v>1066</v>
      </c>
      <c r="B1289" s="103" t="s">
        <v>651</v>
      </c>
      <c r="C1289" s="104"/>
      <c r="D1289" s="104"/>
      <c r="E1289" s="105">
        <v>10</v>
      </c>
      <c r="F1289" s="106">
        <v>174504.5</v>
      </c>
      <c r="G1289" s="106">
        <v>2094054</v>
      </c>
      <c r="H1289" s="107">
        <v>123118.07999999999</v>
      </c>
      <c r="I1289" s="107">
        <v>29084.083333333336</v>
      </c>
      <c r="J1289" s="107">
        <v>290840.83333333337</v>
      </c>
      <c r="K1289" s="108">
        <v>240816.21000000002</v>
      </c>
      <c r="L1289" s="107">
        <v>62821.619999999988</v>
      </c>
      <c r="M1289" s="107">
        <v>41881.080000000009</v>
      </c>
      <c r="N1289" s="107">
        <v>125643.23999999998</v>
      </c>
      <c r="O1289" s="107">
        <v>150771.88800000001</v>
      </c>
      <c r="P1289" s="109">
        <v>3159031.0346666668</v>
      </c>
      <c r="Q1289" s="107"/>
      <c r="R1289" s="107">
        <v>9565.23</v>
      </c>
      <c r="S1289" s="107">
        <v>23712</v>
      </c>
      <c r="T1289" s="110">
        <v>33277.229999999996</v>
      </c>
      <c r="U1289" s="110">
        <v>3192308.2646666667</v>
      </c>
    </row>
    <row r="1290" spans="1:21" x14ac:dyDescent="0.2">
      <c r="A1290" s="103" t="s">
        <v>1176</v>
      </c>
      <c r="B1290" s="103" t="s">
        <v>651</v>
      </c>
      <c r="C1290" s="104"/>
      <c r="D1290" s="104"/>
      <c r="E1290" s="105">
        <v>1</v>
      </c>
      <c r="F1290" s="106">
        <v>16000</v>
      </c>
      <c r="G1290" s="106">
        <v>192000</v>
      </c>
      <c r="H1290" s="107">
        <v>0</v>
      </c>
      <c r="I1290" s="107">
        <v>2666.666666666667</v>
      </c>
      <c r="J1290" s="107">
        <v>26666.666666666668</v>
      </c>
      <c r="K1290" s="108">
        <v>22080</v>
      </c>
      <c r="L1290" s="107">
        <v>5760</v>
      </c>
      <c r="M1290" s="107">
        <v>3840</v>
      </c>
      <c r="N1290" s="107">
        <v>11520</v>
      </c>
      <c r="O1290" s="107">
        <v>13823.999999999998</v>
      </c>
      <c r="P1290" s="109">
        <v>278357.33333333331</v>
      </c>
      <c r="Q1290" s="107"/>
      <c r="R1290" s="107">
        <v>87252.25</v>
      </c>
      <c r="S1290" s="107">
        <v>243120</v>
      </c>
      <c r="T1290" s="110">
        <v>330372.25</v>
      </c>
      <c r="U1290" s="110">
        <v>608729.58333333326</v>
      </c>
    </row>
    <row r="1291" spans="1:21" x14ac:dyDescent="0.2">
      <c r="A1291" s="103" t="s">
        <v>1094</v>
      </c>
      <c r="B1291" s="103" t="s">
        <v>651</v>
      </c>
      <c r="C1291" s="104"/>
      <c r="D1291" s="104"/>
      <c r="E1291" s="105">
        <v>2</v>
      </c>
      <c r="F1291" s="106">
        <v>36792</v>
      </c>
      <c r="G1291" s="106">
        <v>441504</v>
      </c>
      <c r="H1291" s="107">
        <v>38474.400000000001</v>
      </c>
      <c r="I1291" s="107">
        <v>6132</v>
      </c>
      <c r="J1291" s="107">
        <v>61320</v>
      </c>
      <c r="K1291" s="108">
        <v>50772.960000000006</v>
      </c>
      <c r="L1291" s="107">
        <v>13245.119999999999</v>
      </c>
      <c r="M1291" s="107">
        <v>8830.08</v>
      </c>
      <c r="N1291" s="107">
        <v>26490.239999999998</v>
      </c>
      <c r="O1291" s="107">
        <v>31788.288</v>
      </c>
      <c r="P1291" s="109">
        <v>678557.08799999999</v>
      </c>
      <c r="Q1291" s="107"/>
      <c r="R1291" s="107">
        <v>8000</v>
      </c>
      <c r="S1291" s="107">
        <v>23712</v>
      </c>
      <c r="T1291" s="110">
        <v>31712</v>
      </c>
      <c r="U1291" s="110">
        <v>710269.08799999999</v>
      </c>
    </row>
    <row r="1292" spans="1:21" x14ac:dyDescent="0.2">
      <c r="A1292" s="103" t="s">
        <v>1228</v>
      </c>
      <c r="B1292" s="103" t="s">
        <v>651</v>
      </c>
      <c r="C1292" s="104"/>
      <c r="D1292" s="104"/>
      <c r="E1292" s="105">
        <v>1</v>
      </c>
      <c r="F1292" s="106">
        <v>17508.5</v>
      </c>
      <c r="G1292" s="106">
        <v>210102</v>
      </c>
      <c r="H1292" s="107">
        <v>15389.76</v>
      </c>
      <c r="I1292" s="107">
        <v>2918.0833333333335</v>
      </c>
      <c r="J1292" s="107">
        <v>29180.833333333332</v>
      </c>
      <c r="K1292" s="108">
        <v>24161.73</v>
      </c>
      <c r="L1292" s="107">
        <v>6303.0599999999995</v>
      </c>
      <c r="M1292" s="107">
        <v>4202.04</v>
      </c>
      <c r="N1292" s="107">
        <v>12606.119999999999</v>
      </c>
      <c r="O1292" s="107">
        <v>15127.343999999999</v>
      </c>
      <c r="P1292" s="109">
        <v>319990.97066666663</v>
      </c>
      <c r="Q1292" s="107"/>
      <c r="R1292" s="107">
        <v>18396</v>
      </c>
      <c r="S1292" s="107">
        <v>47424</v>
      </c>
      <c r="T1292" s="110">
        <v>65820</v>
      </c>
      <c r="U1292" s="110">
        <v>385810.97066666663</v>
      </c>
    </row>
    <row r="1293" spans="1:21" x14ac:dyDescent="0.2">
      <c r="A1293" s="103" t="s">
        <v>1102</v>
      </c>
      <c r="B1293" s="103" t="s">
        <v>651</v>
      </c>
      <c r="C1293" s="104"/>
      <c r="D1293" s="104"/>
      <c r="E1293" s="105">
        <v>14</v>
      </c>
      <c r="F1293" s="106">
        <v>238729.91999999998</v>
      </c>
      <c r="G1293" s="106">
        <v>2864759.0399999996</v>
      </c>
      <c r="H1293" s="107">
        <v>200066.87999999998</v>
      </c>
      <c r="I1293" s="107">
        <v>39788.32</v>
      </c>
      <c r="J1293" s="107">
        <v>397883.19999999995</v>
      </c>
      <c r="K1293" s="108">
        <v>329447.28960000002</v>
      </c>
      <c r="L1293" s="107">
        <v>85942.771199999959</v>
      </c>
      <c r="M1293" s="107">
        <v>57295.180799999995</v>
      </c>
      <c r="N1293" s="107">
        <v>171885.54239999992</v>
      </c>
      <c r="O1293" s="107">
        <v>206262.65088</v>
      </c>
      <c r="P1293" s="109">
        <v>4353330.8748799991</v>
      </c>
      <c r="Q1293" s="107"/>
      <c r="R1293" s="107">
        <v>8754.25</v>
      </c>
      <c r="S1293" s="107">
        <v>23712</v>
      </c>
      <c r="T1293" s="110">
        <v>32466.25</v>
      </c>
      <c r="U1293" s="110">
        <v>4385797.1248799991</v>
      </c>
    </row>
    <row r="1294" spans="1:21" x14ac:dyDescent="0.2">
      <c r="A1294" s="103" t="s">
        <v>1162</v>
      </c>
      <c r="B1294" s="103" t="s">
        <v>651</v>
      </c>
      <c r="C1294" s="104"/>
      <c r="D1294" s="104"/>
      <c r="E1294" s="105">
        <v>1</v>
      </c>
      <c r="F1294" s="106">
        <v>14726</v>
      </c>
      <c r="G1294" s="106">
        <v>176712</v>
      </c>
      <c r="H1294" s="107">
        <v>0</v>
      </c>
      <c r="I1294" s="107">
        <v>2454.3333333333335</v>
      </c>
      <c r="J1294" s="107">
        <v>24543.333333333332</v>
      </c>
      <c r="K1294" s="108">
        <v>20321.88</v>
      </c>
      <c r="L1294" s="107">
        <v>5301.36</v>
      </c>
      <c r="M1294" s="107">
        <v>3534.2400000000002</v>
      </c>
      <c r="N1294" s="107">
        <v>10602.72</v>
      </c>
      <c r="O1294" s="107">
        <v>12723.263999999999</v>
      </c>
      <c r="P1294" s="109">
        <v>256193.13066666666</v>
      </c>
      <c r="Q1294" s="107"/>
      <c r="R1294" s="107">
        <v>119364.95999999999</v>
      </c>
      <c r="S1294" s="107">
        <v>343968</v>
      </c>
      <c r="T1294" s="110">
        <v>463332.95999999996</v>
      </c>
      <c r="U1294" s="110">
        <v>719526.09066666663</v>
      </c>
    </row>
    <row r="1295" spans="1:21" x14ac:dyDescent="0.2">
      <c r="A1295" s="103" t="s">
        <v>1103</v>
      </c>
      <c r="B1295" s="103" t="s">
        <v>651</v>
      </c>
      <c r="C1295" s="104"/>
      <c r="D1295" s="104"/>
      <c r="E1295" s="105">
        <v>1</v>
      </c>
      <c r="F1295" s="106">
        <v>0</v>
      </c>
      <c r="G1295" s="106">
        <v>0</v>
      </c>
      <c r="H1295" s="107">
        <v>0</v>
      </c>
      <c r="I1295" s="107">
        <v>0</v>
      </c>
      <c r="J1295" s="107">
        <v>0</v>
      </c>
      <c r="K1295" s="108">
        <v>0</v>
      </c>
      <c r="L1295" s="107">
        <v>0</v>
      </c>
      <c r="M1295" s="107">
        <v>0</v>
      </c>
      <c r="N1295" s="107">
        <v>0</v>
      </c>
      <c r="O1295" s="107">
        <v>0</v>
      </c>
      <c r="P1295" s="109">
        <v>0</v>
      </c>
      <c r="Q1295" s="107"/>
      <c r="R1295" s="107">
        <v>7363</v>
      </c>
      <c r="S1295" s="107">
        <v>23712</v>
      </c>
      <c r="T1295" s="110">
        <v>31075</v>
      </c>
      <c r="U1295" s="110">
        <v>31075</v>
      </c>
    </row>
    <row r="1296" spans="1:21" x14ac:dyDescent="0.2">
      <c r="A1296" s="103" t="s">
        <v>1047</v>
      </c>
      <c r="B1296" s="103" t="s">
        <v>651</v>
      </c>
      <c r="C1296" s="104"/>
      <c r="D1296" s="104"/>
      <c r="E1296" s="105">
        <v>1</v>
      </c>
      <c r="F1296" s="106">
        <v>57558.8</v>
      </c>
      <c r="G1296" s="106">
        <v>690705.60000000009</v>
      </c>
      <c r="H1296" s="107">
        <v>0</v>
      </c>
      <c r="I1296" s="107">
        <v>9593.133333333335</v>
      </c>
      <c r="J1296" s="107">
        <v>95931.333333333343</v>
      </c>
      <c r="K1296" s="108">
        <v>79431.144000000015</v>
      </c>
      <c r="L1296" s="107">
        <v>20721.168000000001</v>
      </c>
      <c r="M1296" s="107">
        <v>13814.112000000003</v>
      </c>
      <c r="N1296" s="107">
        <v>41442.336000000003</v>
      </c>
      <c r="O1296" s="107">
        <v>49730.803200000002</v>
      </c>
      <c r="P1296" s="109">
        <v>1001369.6298666666</v>
      </c>
      <c r="Q1296" s="107"/>
      <c r="R1296" s="107">
        <v>0</v>
      </c>
      <c r="S1296" s="107">
        <v>0</v>
      </c>
      <c r="T1296" s="110">
        <v>0</v>
      </c>
      <c r="U1296" s="110">
        <v>1001369.6298666666</v>
      </c>
    </row>
    <row r="1297" spans="1:21" x14ac:dyDescent="0.2">
      <c r="A1297" s="103" t="s">
        <v>1081</v>
      </c>
      <c r="B1297" s="103" t="s">
        <v>651</v>
      </c>
      <c r="C1297" s="104"/>
      <c r="D1297" s="104"/>
      <c r="E1297" s="105">
        <v>2</v>
      </c>
      <c r="F1297" s="106">
        <v>15372.18</v>
      </c>
      <c r="G1297" s="106">
        <v>184466.16</v>
      </c>
      <c r="H1297" s="107">
        <v>26932.079999999994</v>
      </c>
      <c r="I1297" s="107">
        <v>2562.0300000000007</v>
      </c>
      <c r="J1297" s="107">
        <v>25620.300000000003</v>
      </c>
      <c r="K1297" s="108">
        <v>21213.608400000001</v>
      </c>
      <c r="L1297" s="107">
        <v>5533.9848000000002</v>
      </c>
      <c r="M1297" s="107">
        <v>3689.3232000000003</v>
      </c>
      <c r="N1297" s="107">
        <v>11067.9696</v>
      </c>
      <c r="O1297" s="107">
        <v>13281.56352</v>
      </c>
      <c r="P1297" s="109">
        <v>294367.01952000003</v>
      </c>
      <c r="Q1297" s="107"/>
      <c r="R1297" s="107">
        <v>0</v>
      </c>
      <c r="S1297" s="107">
        <v>0</v>
      </c>
      <c r="T1297" s="110">
        <v>0</v>
      </c>
      <c r="U1297" s="110">
        <v>294367.01952000003</v>
      </c>
    </row>
    <row r="1298" spans="1:21" x14ac:dyDescent="0.2">
      <c r="A1298" s="103" t="s">
        <v>1275</v>
      </c>
      <c r="B1298" s="103" t="s">
        <v>651</v>
      </c>
      <c r="C1298" s="104"/>
      <c r="D1298" s="104"/>
      <c r="E1298" s="105">
        <v>1</v>
      </c>
      <c r="F1298" s="106">
        <v>19686.04</v>
      </c>
      <c r="G1298" s="106">
        <v>236232.48</v>
      </c>
      <c r="H1298" s="107">
        <v>26932.079999999994</v>
      </c>
      <c r="I1298" s="107">
        <v>3281.0066666666667</v>
      </c>
      <c r="J1298" s="107">
        <v>32810.066666666666</v>
      </c>
      <c r="K1298" s="108">
        <v>27166.735200000003</v>
      </c>
      <c r="L1298" s="107">
        <v>7086.9744000000001</v>
      </c>
      <c r="M1298" s="107">
        <v>4724.6496000000006</v>
      </c>
      <c r="N1298" s="107">
        <v>14173.9488</v>
      </c>
      <c r="O1298" s="107">
        <v>17008.738559999998</v>
      </c>
      <c r="P1298" s="109">
        <v>369416.67989333335</v>
      </c>
      <c r="Q1298" s="107"/>
      <c r="R1298" s="107">
        <v>7686.09</v>
      </c>
      <c r="S1298" s="107">
        <v>18240</v>
      </c>
      <c r="T1298" s="110">
        <v>25926.09</v>
      </c>
      <c r="U1298" s="110">
        <v>395342.76989333337</v>
      </c>
    </row>
    <row r="1299" spans="1:21" x14ac:dyDescent="0.2">
      <c r="A1299" s="103" t="s">
        <v>1040</v>
      </c>
      <c r="B1299" s="103" t="s">
        <v>651</v>
      </c>
      <c r="C1299" s="104"/>
      <c r="D1299" s="104"/>
      <c r="E1299" s="105">
        <v>1</v>
      </c>
      <c r="F1299" s="106">
        <v>30520.36</v>
      </c>
      <c r="G1299" s="106">
        <v>366244.32</v>
      </c>
      <c r="H1299" s="107">
        <v>0</v>
      </c>
      <c r="I1299" s="107">
        <v>5086.7266666666665</v>
      </c>
      <c r="J1299" s="107">
        <v>50867.266666666663</v>
      </c>
      <c r="K1299" s="108">
        <v>42118.096799999999</v>
      </c>
      <c r="L1299" s="107">
        <v>10987.329599999999</v>
      </c>
      <c r="M1299" s="107">
        <v>7324.8864000000003</v>
      </c>
      <c r="N1299" s="107">
        <v>21974.659199999998</v>
      </c>
      <c r="O1299" s="107">
        <v>26369.591039999999</v>
      </c>
      <c r="P1299" s="109">
        <v>530972.87637333339</v>
      </c>
      <c r="Q1299" s="107"/>
      <c r="R1299" s="107">
        <v>9843.02</v>
      </c>
      <c r="S1299" s="107">
        <v>18240</v>
      </c>
      <c r="T1299" s="110">
        <v>28083.02</v>
      </c>
      <c r="U1299" s="110">
        <v>559055.89637333341</v>
      </c>
    </row>
    <row r="1300" spans="1:21" x14ac:dyDescent="0.2">
      <c r="A1300" s="103" t="s">
        <v>1317</v>
      </c>
      <c r="B1300" s="103" t="s">
        <v>651</v>
      </c>
      <c r="C1300" s="104"/>
      <c r="D1300" s="104"/>
      <c r="E1300" s="105">
        <v>1</v>
      </c>
      <c r="F1300" s="106">
        <v>19922.439999999999</v>
      </c>
      <c r="G1300" s="106">
        <v>239069.27999999997</v>
      </c>
      <c r="H1300" s="107">
        <v>26932.079999999994</v>
      </c>
      <c r="I1300" s="107">
        <v>3320.4066666666668</v>
      </c>
      <c r="J1300" s="107">
        <v>33204.066666666666</v>
      </c>
      <c r="K1300" s="108">
        <v>27492.967199999999</v>
      </c>
      <c r="L1300" s="107">
        <v>7172.0783999999985</v>
      </c>
      <c r="M1300" s="107">
        <v>4781.3855999999996</v>
      </c>
      <c r="N1300" s="107">
        <v>14344.156799999997</v>
      </c>
      <c r="O1300" s="107">
        <v>17212.988159999997</v>
      </c>
      <c r="P1300" s="109">
        <v>373529.40949333331</v>
      </c>
      <c r="Q1300" s="107"/>
      <c r="R1300" s="107">
        <v>0</v>
      </c>
      <c r="S1300" s="107">
        <v>0</v>
      </c>
      <c r="T1300" s="110">
        <v>0</v>
      </c>
      <c r="U1300" s="110">
        <v>373529.40949333331</v>
      </c>
    </row>
    <row r="1301" spans="1:21" x14ac:dyDescent="0.2">
      <c r="A1301" s="103" t="s">
        <v>1318</v>
      </c>
      <c r="B1301" s="103" t="s">
        <v>651</v>
      </c>
      <c r="C1301" s="104"/>
      <c r="D1301" s="104"/>
      <c r="E1301" s="105">
        <v>4</v>
      </c>
      <c r="F1301" s="106">
        <v>80113.919999999998</v>
      </c>
      <c r="G1301" s="106">
        <v>961367.04000000004</v>
      </c>
      <c r="H1301" s="107">
        <v>100033.43999999997</v>
      </c>
      <c r="I1301" s="107">
        <v>13352.320000000002</v>
      </c>
      <c r="J1301" s="107">
        <v>133523.20000000001</v>
      </c>
      <c r="K1301" s="108">
        <v>110557.2096</v>
      </c>
      <c r="L1301" s="107">
        <v>28841.011200000001</v>
      </c>
      <c r="M1301" s="107">
        <v>19227.340800000002</v>
      </c>
      <c r="N1301" s="107">
        <v>57682.022400000002</v>
      </c>
      <c r="O1301" s="107">
        <v>69218.426879999999</v>
      </c>
      <c r="P1301" s="109">
        <v>1493802.0108799997</v>
      </c>
      <c r="Q1301" s="107"/>
      <c r="R1301" s="107">
        <v>9961.2199999999993</v>
      </c>
      <c r="S1301" s="107">
        <v>23712</v>
      </c>
      <c r="T1301" s="110">
        <v>33673.22</v>
      </c>
      <c r="U1301" s="110">
        <v>1527475.2308799997</v>
      </c>
    </row>
    <row r="1302" spans="1:21" x14ac:dyDescent="0.2">
      <c r="A1302" s="103" t="s">
        <v>1072</v>
      </c>
      <c r="B1302" s="103" t="s">
        <v>651</v>
      </c>
      <c r="C1302" s="104"/>
      <c r="D1302" s="104"/>
      <c r="E1302" s="105">
        <v>1</v>
      </c>
      <c r="F1302" s="106">
        <v>28773.5</v>
      </c>
      <c r="G1302" s="106">
        <v>345282</v>
      </c>
      <c r="H1302" s="107">
        <v>15389.76</v>
      </c>
      <c r="I1302" s="107">
        <v>4795.5833333333339</v>
      </c>
      <c r="J1302" s="107">
        <v>47955.833333333336</v>
      </c>
      <c r="K1302" s="108">
        <v>39707.43</v>
      </c>
      <c r="L1302" s="107">
        <v>10358.459999999999</v>
      </c>
      <c r="M1302" s="107">
        <v>6905.64</v>
      </c>
      <c r="N1302" s="107">
        <v>20716.919999999998</v>
      </c>
      <c r="O1302" s="107">
        <v>24860.303999999996</v>
      </c>
      <c r="P1302" s="109">
        <v>515971.93066666665</v>
      </c>
      <c r="Q1302" s="107"/>
      <c r="R1302" s="107">
        <v>40056.959999999999</v>
      </c>
      <c r="S1302" s="107">
        <v>94848</v>
      </c>
      <c r="T1302" s="110">
        <v>134904.95999999999</v>
      </c>
      <c r="U1302" s="110">
        <v>650876.89066666667</v>
      </c>
    </row>
    <row r="1303" spans="1:21" x14ac:dyDescent="0.2">
      <c r="A1303" s="103" t="s">
        <v>1061</v>
      </c>
      <c r="B1303" s="103" t="s">
        <v>651</v>
      </c>
      <c r="C1303" s="104"/>
      <c r="D1303" s="104"/>
      <c r="E1303" s="105">
        <v>1</v>
      </c>
      <c r="F1303" s="106">
        <v>26891.94</v>
      </c>
      <c r="G1303" s="106">
        <v>322703.27999999997</v>
      </c>
      <c r="H1303" s="107">
        <v>26932.079999999994</v>
      </c>
      <c r="I1303" s="107">
        <v>4481.99</v>
      </c>
      <c r="J1303" s="107">
        <v>44819.899999999994</v>
      </c>
      <c r="K1303" s="108">
        <v>37110.877199999995</v>
      </c>
      <c r="L1303" s="107">
        <v>9681.0983999999989</v>
      </c>
      <c r="M1303" s="107">
        <v>6454.0655999999999</v>
      </c>
      <c r="N1303" s="107">
        <v>19362.196799999998</v>
      </c>
      <c r="O1303" s="107">
        <v>23234.636159999995</v>
      </c>
      <c r="P1303" s="109">
        <v>494780.12415999995</v>
      </c>
      <c r="Q1303" s="107"/>
      <c r="R1303" s="107">
        <v>14386.75</v>
      </c>
      <c r="S1303" s="107">
        <v>23712</v>
      </c>
      <c r="T1303" s="110">
        <v>38098.75</v>
      </c>
      <c r="U1303" s="110">
        <v>532878.87415999989</v>
      </c>
    </row>
    <row r="1304" spans="1:21" x14ac:dyDescent="0.2">
      <c r="A1304" s="103" t="s">
        <v>1062</v>
      </c>
      <c r="B1304" s="103" t="s">
        <v>651</v>
      </c>
      <c r="C1304" s="104"/>
      <c r="D1304" s="104"/>
      <c r="E1304" s="105">
        <v>1</v>
      </c>
      <c r="F1304" s="106">
        <v>0</v>
      </c>
      <c r="G1304" s="106">
        <v>0</v>
      </c>
      <c r="H1304" s="107">
        <v>0</v>
      </c>
      <c r="I1304" s="107">
        <v>0</v>
      </c>
      <c r="J1304" s="107">
        <v>0</v>
      </c>
      <c r="K1304" s="108">
        <v>0</v>
      </c>
      <c r="L1304" s="107">
        <v>0</v>
      </c>
      <c r="M1304" s="107">
        <v>0</v>
      </c>
      <c r="N1304" s="107">
        <v>0</v>
      </c>
      <c r="O1304" s="107">
        <v>0</v>
      </c>
      <c r="P1304" s="109">
        <v>0</v>
      </c>
      <c r="Q1304" s="107"/>
      <c r="R1304" s="107">
        <v>13445.97</v>
      </c>
      <c r="S1304" s="107">
        <v>18240</v>
      </c>
      <c r="T1304" s="110">
        <v>31685.97</v>
      </c>
      <c r="U1304" s="110">
        <v>31685.97</v>
      </c>
    </row>
    <row r="1305" spans="1:21" x14ac:dyDescent="0.2">
      <c r="A1305" s="103" t="s">
        <v>1155</v>
      </c>
      <c r="B1305" s="103" t="s">
        <v>651</v>
      </c>
      <c r="C1305" s="104"/>
      <c r="D1305" s="104"/>
      <c r="E1305" s="105">
        <v>1</v>
      </c>
      <c r="F1305" s="106">
        <v>22935.03</v>
      </c>
      <c r="G1305" s="106">
        <v>275220.36</v>
      </c>
      <c r="H1305" s="107">
        <v>23084.639999999999</v>
      </c>
      <c r="I1305" s="107">
        <v>3822.5049999999997</v>
      </c>
      <c r="J1305" s="107">
        <v>38225.049999999996</v>
      </c>
      <c r="K1305" s="108">
        <v>31650.341400000001</v>
      </c>
      <c r="L1305" s="107">
        <v>8256.6107999999986</v>
      </c>
      <c r="M1305" s="107">
        <v>5504.4071999999996</v>
      </c>
      <c r="N1305" s="107">
        <v>16513.221599999997</v>
      </c>
      <c r="O1305" s="107">
        <v>19815.865919999997</v>
      </c>
      <c r="P1305" s="109">
        <v>422093.00192000001</v>
      </c>
      <c r="Q1305" s="107"/>
      <c r="R1305" s="107">
        <v>0</v>
      </c>
      <c r="S1305" s="107">
        <v>0</v>
      </c>
      <c r="T1305" s="110">
        <v>0</v>
      </c>
      <c r="U1305" s="110">
        <v>422093.00192000001</v>
      </c>
    </row>
    <row r="1306" spans="1:21" x14ac:dyDescent="0.2">
      <c r="A1306" s="103" t="s">
        <v>1123</v>
      </c>
      <c r="B1306" s="103" t="s">
        <v>651</v>
      </c>
      <c r="C1306" s="104"/>
      <c r="D1306" s="104"/>
      <c r="E1306" s="105">
        <v>1</v>
      </c>
      <c r="F1306" s="106">
        <v>0</v>
      </c>
      <c r="G1306" s="106">
        <v>0</v>
      </c>
      <c r="H1306" s="107">
        <v>0</v>
      </c>
      <c r="I1306" s="107">
        <v>0</v>
      </c>
      <c r="J1306" s="107">
        <v>0</v>
      </c>
      <c r="K1306" s="108">
        <v>0</v>
      </c>
      <c r="L1306" s="107">
        <v>0</v>
      </c>
      <c r="M1306" s="107">
        <v>0</v>
      </c>
      <c r="N1306" s="107">
        <v>0</v>
      </c>
      <c r="O1306" s="107">
        <v>0</v>
      </c>
      <c r="P1306" s="109">
        <v>0</v>
      </c>
      <c r="Q1306" s="107"/>
      <c r="R1306" s="107">
        <v>11467.514999999999</v>
      </c>
      <c r="S1306" s="107">
        <v>18240</v>
      </c>
      <c r="T1306" s="110">
        <v>29707.514999999999</v>
      </c>
      <c r="U1306" s="110">
        <v>29707.514999999999</v>
      </c>
    </row>
    <row r="1307" spans="1:21" x14ac:dyDescent="0.2">
      <c r="A1307" s="103" t="s">
        <v>1118</v>
      </c>
      <c r="B1307" s="103" t="s">
        <v>651</v>
      </c>
      <c r="C1307" s="104"/>
      <c r="D1307" s="104"/>
      <c r="E1307" s="105">
        <v>1</v>
      </c>
      <c r="F1307" s="106">
        <v>0</v>
      </c>
      <c r="G1307" s="106">
        <v>0</v>
      </c>
      <c r="H1307" s="107">
        <v>0</v>
      </c>
      <c r="I1307" s="107">
        <v>0</v>
      </c>
      <c r="J1307" s="107">
        <v>0</v>
      </c>
      <c r="K1307" s="108">
        <v>0</v>
      </c>
      <c r="L1307" s="107">
        <v>0</v>
      </c>
      <c r="M1307" s="107">
        <v>0</v>
      </c>
      <c r="N1307" s="107">
        <v>0</v>
      </c>
      <c r="O1307" s="107">
        <v>0</v>
      </c>
      <c r="P1307" s="109">
        <v>0</v>
      </c>
      <c r="Q1307" s="107"/>
      <c r="R1307" s="107">
        <v>0</v>
      </c>
      <c r="S1307" s="107">
        <v>0</v>
      </c>
      <c r="T1307" s="110">
        <v>0</v>
      </c>
      <c r="U1307" s="110">
        <v>0</v>
      </c>
    </row>
    <row r="1308" spans="1:21" x14ac:dyDescent="0.2">
      <c r="A1308" s="103" t="s">
        <v>1124</v>
      </c>
      <c r="B1308" s="103" t="s">
        <v>651</v>
      </c>
      <c r="C1308" s="104"/>
      <c r="D1308" s="104"/>
      <c r="E1308" s="105">
        <v>2</v>
      </c>
      <c r="F1308" s="106">
        <v>0</v>
      </c>
      <c r="G1308" s="106">
        <v>0</v>
      </c>
      <c r="H1308" s="107">
        <v>0</v>
      </c>
      <c r="I1308" s="107">
        <v>0</v>
      </c>
      <c r="J1308" s="107">
        <v>0</v>
      </c>
      <c r="K1308" s="108">
        <v>0</v>
      </c>
      <c r="L1308" s="107">
        <v>0</v>
      </c>
      <c r="M1308" s="107">
        <v>0</v>
      </c>
      <c r="N1308" s="107">
        <v>0</v>
      </c>
      <c r="O1308" s="107">
        <v>0</v>
      </c>
      <c r="P1308" s="109">
        <v>0</v>
      </c>
      <c r="Q1308" s="107"/>
      <c r="R1308" s="107">
        <v>0</v>
      </c>
      <c r="S1308" s="107">
        <v>0</v>
      </c>
      <c r="T1308" s="110">
        <v>0</v>
      </c>
      <c r="U1308" s="110">
        <v>0</v>
      </c>
    </row>
    <row r="1309" spans="1:21" x14ac:dyDescent="0.2">
      <c r="A1309" s="103" t="s">
        <v>1064</v>
      </c>
      <c r="B1309" s="103" t="s">
        <v>651</v>
      </c>
      <c r="C1309" s="104"/>
      <c r="D1309" s="104"/>
      <c r="E1309" s="105">
        <v>8</v>
      </c>
      <c r="F1309" s="106">
        <v>167121</v>
      </c>
      <c r="G1309" s="106">
        <v>2005452</v>
      </c>
      <c r="H1309" s="107">
        <v>203914.31999999995</v>
      </c>
      <c r="I1309" s="107">
        <v>27853.500000000004</v>
      </c>
      <c r="J1309" s="107">
        <v>278535</v>
      </c>
      <c r="K1309" s="108">
        <v>230626.98</v>
      </c>
      <c r="L1309" s="107">
        <v>60163.56</v>
      </c>
      <c r="M1309" s="107">
        <v>40109.040000000001</v>
      </c>
      <c r="N1309" s="107">
        <v>120327.12</v>
      </c>
      <c r="O1309" s="107">
        <v>144392.54399999999</v>
      </c>
      <c r="P1309" s="109">
        <v>3111374.0640000002</v>
      </c>
      <c r="Q1309" s="107"/>
      <c r="R1309" s="107">
        <v>0</v>
      </c>
      <c r="S1309" s="107">
        <v>0</v>
      </c>
      <c r="T1309" s="110">
        <v>0</v>
      </c>
      <c r="U1309" s="110">
        <v>3111374.0640000002</v>
      </c>
    </row>
    <row r="1310" spans="1:21" x14ac:dyDescent="0.2">
      <c r="A1310" s="103" t="s">
        <v>1041</v>
      </c>
      <c r="B1310" s="103" t="s">
        <v>651</v>
      </c>
      <c r="C1310" s="104"/>
      <c r="D1310" s="104"/>
      <c r="E1310" s="105">
        <v>2</v>
      </c>
      <c r="F1310" s="106">
        <v>32745.660000000003</v>
      </c>
      <c r="G1310" s="106">
        <v>392947.92000000004</v>
      </c>
      <c r="H1310" s="107">
        <v>23084.639999999999</v>
      </c>
      <c r="I1310" s="107">
        <v>5457.6100000000006</v>
      </c>
      <c r="J1310" s="107">
        <v>54576.100000000006</v>
      </c>
      <c r="K1310" s="108">
        <v>45189.010800000004</v>
      </c>
      <c r="L1310" s="107">
        <v>11788.437599999999</v>
      </c>
      <c r="M1310" s="107">
        <v>7858.9583999999995</v>
      </c>
      <c r="N1310" s="107">
        <v>23576.875199999999</v>
      </c>
      <c r="O1310" s="107">
        <v>28292.250239999998</v>
      </c>
      <c r="P1310" s="109">
        <v>592771.80223999999</v>
      </c>
      <c r="Q1310" s="107"/>
      <c r="R1310" s="107">
        <v>83560.5</v>
      </c>
      <c r="S1310" s="107">
        <v>189696</v>
      </c>
      <c r="T1310" s="110">
        <v>273256.5</v>
      </c>
      <c r="U1310" s="110">
        <v>866028.30223999999</v>
      </c>
    </row>
    <row r="1311" spans="1:21" x14ac:dyDescent="0.2">
      <c r="A1311" s="103" t="s">
        <v>1138</v>
      </c>
      <c r="B1311" s="103" t="s">
        <v>651</v>
      </c>
      <c r="C1311" s="104"/>
      <c r="D1311" s="104"/>
      <c r="E1311" s="105">
        <v>1</v>
      </c>
      <c r="F1311" s="106">
        <v>18682.38</v>
      </c>
      <c r="G1311" s="106">
        <v>224188.56</v>
      </c>
      <c r="H1311" s="107">
        <v>23084.639999999999</v>
      </c>
      <c r="I1311" s="107">
        <v>3113.73</v>
      </c>
      <c r="J1311" s="107">
        <v>31137.3</v>
      </c>
      <c r="K1311" s="108">
        <v>25781.684400000002</v>
      </c>
      <c r="L1311" s="107">
        <v>6725.6567999999997</v>
      </c>
      <c r="M1311" s="107">
        <v>4483.7712000000001</v>
      </c>
      <c r="N1311" s="107">
        <v>13451.313599999999</v>
      </c>
      <c r="O1311" s="107">
        <v>16141.576319999998</v>
      </c>
      <c r="P1311" s="109">
        <v>348108.23232000007</v>
      </c>
      <c r="Q1311" s="107"/>
      <c r="R1311" s="107">
        <v>16372.830000000002</v>
      </c>
      <c r="S1311" s="107">
        <v>41952</v>
      </c>
      <c r="T1311" s="110">
        <v>58324.83</v>
      </c>
      <c r="U1311" s="110">
        <v>406433.06232000008</v>
      </c>
    </row>
    <row r="1312" spans="1:21" ht="22.5" x14ac:dyDescent="0.2">
      <c r="A1312" s="103" t="s">
        <v>1293</v>
      </c>
      <c r="B1312" s="103" t="s">
        <v>685</v>
      </c>
      <c r="C1312" s="104"/>
      <c r="D1312" s="104"/>
      <c r="E1312" s="105">
        <v>1</v>
      </c>
      <c r="F1312" s="106">
        <v>21384.1</v>
      </c>
      <c r="G1312" s="106">
        <v>256609.19999999998</v>
      </c>
      <c r="H1312" s="107">
        <v>0</v>
      </c>
      <c r="I1312" s="107">
        <v>3564.0166666666664</v>
      </c>
      <c r="J1312" s="107">
        <v>35640.166666666664</v>
      </c>
      <c r="K1312" s="108">
        <v>29510.058000000001</v>
      </c>
      <c r="L1312" s="107">
        <v>7698.2759999999989</v>
      </c>
      <c r="M1312" s="107">
        <v>5132.1840000000002</v>
      </c>
      <c r="N1312" s="107">
        <v>15396.551999999998</v>
      </c>
      <c r="O1312" s="107">
        <v>18475.862399999998</v>
      </c>
      <c r="P1312" s="109">
        <v>372026.31573333335</v>
      </c>
      <c r="Q1312" s="107"/>
      <c r="R1312" s="107">
        <v>23033.16</v>
      </c>
      <c r="S1312" s="107">
        <v>36480</v>
      </c>
      <c r="T1312" s="110">
        <v>59513.16</v>
      </c>
      <c r="U1312" s="110">
        <v>431539.47573333338</v>
      </c>
    </row>
    <row r="1313" spans="1:21" ht="22.5" x14ac:dyDescent="0.2">
      <c r="A1313" s="103" t="s">
        <v>1038</v>
      </c>
      <c r="B1313" s="103" t="s">
        <v>685</v>
      </c>
      <c r="C1313" s="104"/>
      <c r="D1313" s="104"/>
      <c r="E1313" s="105">
        <v>1</v>
      </c>
      <c r="F1313" s="106">
        <v>68144.7</v>
      </c>
      <c r="G1313" s="106">
        <v>817736.39999999991</v>
      </c>
      <c r="H1313" s="107">
        <v>0</v>
      </c>
      <c r="I1313" s="107">
        <v>11357.449999999999</v>
      </c>
      <c r="J1313" s="107">
        <v>113574.49999999999</v>
      </c>
      <c r="K1313" s="108">
        <v>94039.685999999987</v>
      </c>
      <c r="L1313" s="107">
        <v>24532.091999999997</v>
      </c>
      <c r="M1313" s="107">
        <v>16354.727999999999</v>
      </c>
      <c r="N1313" s="107">
        <v>49064.183999999994</v>
      </c>
      <c r="O1313" s="107">
        <v>58877.020799999991</v>
      </c>
      <c r="P1313" s="109">
        <v>1185536.0607999996</v>
      </c>
      <c r="Q1313" s="107"/>
      <c r="R1313" s="107">
        <v>10692.05</v>
      </c>
      <c r="S1313" s="107">
        <v>18240</v>
      </c>
      <c r="T1313" s="110">
        <v>28932.05</v>
      </c>
      <c r="U1313" s="110">
        <v>1214468.1107999997</v>
      </c>
    </row>
    <row r="1314" spans="1:21" ht="22.5" x14ac:dyDescent="0.2">
      <c r="A1314" s="103" t="s">
        <v>1048</v>
      </c>
      <c r="B1314" s="103" t="s">
        <v>685</v>
      </c>
      <c r="C1314" s="104"/>
      <c r="D1314" s="104"/>
      <c r="E1314" s="105">
        <v>1</v>
      </c>
      <c r="F1314" s="106">
        <v>45592.98</v>
      </c>
      <c r="G1314" s="106">
        <v>547115.76</v>
      </c>
      <c r="H1314" s="107">
        <v>0</v>
      </c>
      <c r="I1314" s="107">
        <v>7598.8300000000008</v>
      </c>
      <c r="J1314" s="107">
        <v>75988.3</v>
      </c>
      <c r="K1314" s="108">
        <v>62918.312400000003</v>
      </c>
      <c r="L1314" s="107">
        <v>16413.4728</v>
      </c>
      <c r="M1314" s="107">
        <v>10942.315200000001</v>
      </c>
      <c r="N1314" s="107">
        <v>32826.945599999999</v>
      </c>
      <c r="O1314" s="107">
        <v>39392.334719999999</v>
      </c>
      <c r="P1314" s="109">
        <v>793196.27072000003</v>
      </c>
      <c r="Q1314" s="107"/>
      <c r="R1314" s="107">
        <v>0</v>
      </c>
      <c r="S1314" s="107">
        <v>0</v>
      </c>
      <c r="T1314" s="110">
        <v>0</v>
      </c>
      <c r="U1314" s="110">
        <v>793196.27072000003</v>
      </c>
    </row>
    <row r="1315" spans="1:21" ht="22.5" x14ac:dyDescent="0.2">
      <c r="A1315" s="103" t="s">
        <v>1111</v>
      </c>
      <c r="B1315" s="103" t="s">
        <v>685</v>
      </c>
      <c r="C1315" s="104"/>
      <c r="D1315" s="104"/>
      <c r="E1315" s="105">
        <v>1</v>
      </c>
      <c r="F1315" s="106">
        <v>24682.22</v>
      </c>
      <c r="G1315" s="106">
        <v>296186.64</v>
      </c>
      <c r="H1315" s="107">
        <v>0</v>
      </c>
      <c r="I1315" s="107">
        <v>4113.7033333333338</v>
      </c>
      <c r="J1315" s="107">
        <v>41137.033333333333</v>
      </c>
      <c r="K1315" s="108">
        <v>34061.463600000003</v>
      </c>
      <c r="L1315" s="107">
        <v>8885.5992000000006</v>
      </c>
      <c r="M1315" s="107">
        <v>5923.7328000000007</v>
      </c>
      <c r="N1315" s="107">
        <v>17771.198400000001</v>
      </c>
      <c r="O1315" s="107">
        <v>21325.43808</v>
      </c>
      <c r="P1315" s="109">
        <v>429404.80874666665</v>
      </c>
      <c r="Q1315" s="107"/>
      <c r="R1315" s="107">
        <v>0</v>
      </c>
      <c r="S1315" s="107">
        <v>0</v>
      </c>
      <c r="T1315" s="110">
        <v>0</v>
      </c>
      <c r="U1315" s="110">
        <v>429404.80874666665</v>
      </c>
    </row>
    <row r="1316" spans="1:21" ht="22.5" x14ac:dyDescent="0.2">
      <c r="A1316" s="103" t="s">
        <v>1038</v>
      </c>
      <c r="B1316" s="103" t="s">
        <v>1319</v>
      </c>
      <c r="C1316" s="104"/>
      <c r="D1316" s="104"/>
      <c r="E1316" s="105">
        <v>1</v>
      </c>
      <c r="F1316" s="106">
        <v>68144.7</v>
      </c>
      <c r="G1316" s="106">
        <v>817736.39999999991</v>
      </c>
      <c r="H1316" s="107">
        <v>0</v>
      </c>
      <c r="I1316" s="107">
        <v>11357.449999999999</v>
      </c>
      <c r="J1316" s="107">
        <v>113574.49999999999</v>
      </c>
      <c r="K1316" s="108">
        <v>94039.685999999987</v>
      </c>
      <c r="L1316" s="107">
        <v>24532.091999999997</v>
      </c>
      <c r="M1316" s="107">
        <v>16354.727999999999</v>
      </c>
      <c r="N1316" s="107">
        <v>49064.183999999994</v>
      </c>
      <c r="O1316" s="107">
        <v>58877.020799999991</v>
      </c>
      <c r="P1316" s="109">
        <v>1185536.0607999996</v>
      </c>
      <c r="Q1316" s="107"/>
      <c r="R1316" s="107">
        <v>0</v>
      </c>
      <c r="S1316" s="107">
        <v>0</v>
      </c>
      <c r="T1316" s="110">
        <v>0</v>
      </c>
      <c r="U1316" s="110">
        <v>1185536.0607999996</v>
      </c>
    </row>
    <row r="1317" spans="1:21" ht="22.5" x14ac:dyDescent="0.2">
      <c r="A1317" s="103" t="s">
        <v>1061</v>
      </c>
      <c r="B1317" s="103" t="s">
        <v>1319</v>
      </c>
      <c r="C1317" s="104"/>
      <c r="D1317" s="104"/>
      <c r="E1317" s="105">
        <v>1</v>
      </c>
      <c r="F1317" s="106">
        <v>0</v>
      </c>
      <c r="G1317" s="106">
        <v>0</v>
      </c>
      <c r="H1317" s="107">
        <v>0</v>
      </c>
      <c r="I1317" s="107">
        <v>0</v>
      </c>
      <c r="J1317" s="107">
        <v>0</v>
      </c>
      <c r="K1317" s="108">
        <v>0</v>
      </c>
      <c r="L1317" s="107">
        <v>0</v>
      </c>
      <c r="M1317" s="107">
        <v>0</v>
      </c>
      <c r="N1317" s="107">
        <v>0</v>
      </c>
      <c r="O1317" s="107">
        <v>0</v>
      </c>
      <c r="P1317" s="109">
        <v>0</v>
      </c>
      <c r="Q1317" s="107"/>
      <c r="R1317" s="107">
        <v>0</v>
      </c>
      <c r="S1317" s="107">
        <v>0</v>
      </c>
      <c r="T1317" s="110">
        <v>0</v>
      </c>
      <c r="U1317" s="110">
        <v>0</v>
      </c>
    </row>
    <row r="1318" spans="1:21" ht="22.5" x14ac:dyDescent="0.2">
      <c r="A1318" s="103" t="s">
        <v>1073</v>
      </c>
      <c r="B1318" s="103" t="s">
        <v>676</v>
      </c>
      <c r="C1318" s="104"/>
      <c r="D1318" s="104"/>
      <c r="E1318" s="105">
        <v>1</v>
      </c>
      <c r="F1318" s="106">
        <v>19422.240000000002</v>
      </c>
      <c r="G1318" s="106">
        <v>233066.88</v>
      </c>
      <c r="H1318" s="107">
        <v>26932.079999999994</v>
      </c>
      <c r="I1318" s="107">
        <v>3237.0400000000004</v>
      </c>
      <c r="J1318" s="107">
        <v>32370.400000000001</v>
      </c>
      <c r="K1318" s="108">
        <v>26802.691200000001</v>
      </c>
      <c r="L1318" s="107">
        <v>6992.0064000000002</v>
      </c>
      <c r="M1318" s="107">
        <v>4661.3375999999998</v>
      </c>
      <c r="N1318" s="107">
        <v>13984.0128</v>
      </c>
      <c r="O1318" s="107">
        <v>16780.815360000001</v>
      </c>
      <c r="P1318" s="109">
        <v>364827.2633600001</v>
      </c>
      <c r="Q1318" s="107"/>
      <c r="R1318" s="107">
        <v>260625.23499999999</v>
      </c>
      <c r="S1318" s="107">
        <v>621216</v>
      </c>
      <c r="T1318" s="110">
        <v>881841.23499999999</v>
      </c>
      <c r="U1318" s="110">
        <v>1246668.4983600001</v>
      </c>
    </row>
    <row r="1319" spans="1:21" ht="22.5" x14ac:dyDescent="0.2">
      <c r="A1319" s="103" t="s">
        <v>1042</v>
      </c>
      <c r="B1319" s="103" t="s">
        <v>676</v>
      </c>
      <c r="C1319" s="104"/>
      <c r="D1319" s="104"/>
      <c r="E1319" s="105">
        <v>1</v>
      </c>
      <c r="F1319" s="106">
        <v>20291.759999999998</v>
      </c>
      <c r="G1319" s="106">
        <v>243501.12</v>
      </c>
      <c r="H1319" s="107">
        <v>26932.079999999994</v>
      </c>
      <c r="I1319" s="107">
        <v>3381.96</v>
      </c>
      <c r="J1319" s="107">
        <v>33819.599999999999</v>
      </c>
      <c r="K1319" s="108">
        <v>28002.628800000002</v>
      </c>
      <c r="L1319" s="107">
        <v>7305.0335999999998</v>
      </c>
      <c r="M1319" s="107">
        <v>4870.0223999999998</v>
      </c>
      <c r="N1319" s="107">
        <v>14610.0672</v>
      </c>
      <c r="O1319" s="107">
        <v>17532.08064</v>
      </c>
      <c r="P1319" s="109">
        <v>379954.59264000005</v>
      </c>
      <c r="Q1319" s="107"/>
      <c r="R1319" s="107">
        <v>9711.1200000000008</v>
      </c>
      <c r="S1319" s="107">
        <v>18240</v>
      </c>
      <c r="T1319" s="110">
        <v>27951.120000000003</v>
      </c>
      <c r="U1319" s="110">
        <v>407905.71264000004</v>
      </c>
    </row>
    <row r="1320" spans="1:21" ht="22.5" x14ac:dyDescent="0.2">
      <c r="A1320" s="103" t="s">
        <v>1122</v>
      </c>
      <c r="B1320" s="103" t="s">
        <v>676</v>
      </c>
      <c r="C1320" s="104"/>
      <c r="D1320" s="104"/>
      <c r="E1320" s="105">
        <v>1</v>
      </c>
      <c r="F1320" s="106">
        <v>17120</v>
      </c>
      <c r="G1320" s="106">
        <v>205440</v>
      </c>
      <c r="H1320" s="107">
        <v>23084.639999999999</v>
      </c>
      <c r="I1320" s="107">
        <v>2853.3333333333335</v>
      </c>
      <c r="J1320" s="107">
        <v>28533.333333333332</v>
      </c>
      <c r="K1320" s="108">
        <v>23625.600000000002</v>
      </c>
      <c r="L1320" s="107">
        <v>6163.2</v>
      </c>
      <c r="M1320" s="107">
        <v>4108.8</v>
      </c>
      <c r="N1320" s="107">
        <v>12326.4</v>
      </c>
      <c r="O1320" s="107">
        <v>14791.679999999998</v>
      </c>
      <c r="P1320" s="109">
        <v>320926.98666666669</v>
      </c>
      <c r="Q1320" s="107"/>
      <c r="R1320" s="107">
        <v>10145.879999999999</v>
      </c>
      <c r="S1320" s="107">
        <v>23712</v>
      </c>
      <c r="T1320" s="110">
        <v>33857.879999999997</v>
      </c>
      <c r="U1320" s="110">
        <v>354784.8666666667</v>
      </c>
    </row>
    <row r="1321" spans="1:21" ht="22.5" x14ac:dyDescent="0.2">
      <c r="A1321" s="103" t="s">
        <v>1043</v>
      </c>
      <c r="B1321" s="103" t="s">
        <v>676</v>
      </c>
      <c r="C1321" s="104"/>
      <c r="D1321" s="104"/>
      <c r="E1321" s="105">
        <v>2</v>
      </c>
      <c r="F1321" s="106">
        <v>38107.4</v>
      </c>
      <c r="G1321" s="106">
        <v>457288.80000000005</v>
      </c>
      <c r="H1321" s="107">
        <v>23084.639999999999</v>
      </c>
      <c r="I1321" s="107">
        <v>6351.2333333333336</v>
      </c>
      <c r="J1321" s="107">
        <v>63512.333333333336</v>
      </c>
      <c r="K1321" s="108">
        <v>52588.212000000007</v>
      </c>
      <c r="L1321" s="107">
        <v>13718.664000000001</v>
      </c>
      <c r="M1321" s="107">
        <v>9145.7760000000017</v>
      </c>
      <c r="N1321" s="107">
        <v>27437.328000000001</v>
      </c>
      <c r="O1321" s="107">
        <v>32924.793599999997</v>
      </c>
      <c r="P1321" s="109">
        <v>686051.78026666667</v>
      </c>
      <c r="Q1321" s="107"/>
      <c r="R1321" s="107">
        <v>8560</v>
      </c>
      <c r="S1321" s="107">
        <v>23712</v>
      </c>
      <c r="T1321" s="110">
        <v>32272</v>
      </c>
      <c r="U1321" s="110">
        <v>718323.78026666667</v>
      </c>
    </row>
    <row r="1322" spans="1:21" ht="22.5" x14ac:dyDescent="0.2">
      <c r="A1322" s="103" t="s">
        <v>1055</v>
      </c>
      <c r="B1322" s="103" t="s">
        <v>676</v>
      </c>
      <c r="C1322" s="104"/>
      <c r="D1322" s="104"/>
      <c r="E1322" s="105">
        <v>3</v>
      </c>
      <c r="F1322" s="106">
        <v>50608.66</v>
      </c>
      <c r="G1322" s="106">
        <v>607303.91999999993</v>
      </c>
      <c r="H1322" s="107">
        <v>26932.080000000002</v>
      </c>
      <c r="I1322" s="107">
        <v>8434.7766666666666</v>
      </c>
      <c r="J1322" s="107">
        <v>84347.766666666663</v>
      </c>
      <c r="K1322" s="108">
        <v>69839.950799999991</v>
      </c>
      <c r="L1322" s="107">
        <v>18219.117599999998</v>
      </c>
      <c r="M1322" s="107">
        <v>12146.0784</v>
      </c>
      <c r="N1322" s="107">
        <v>36438.235199999996</v>
      </c>
      <c r="O1322" s="107">
        <v>43725.882239999992</v>
      </c>
      <c r="P1322" s="109">
        <v>907387.80757333315</v>
      </c>
      <c r="Q1322" s="107"/>
      <c r="R1322" s="107">
        <v>19053.7</v>
      </c>
      <c r="S1322" s="107">
        <v>47424</v>
      </c>
      <c r="T1322" s="110">
        <v>66477.7</v>
      </c>
      <c r="U1322" s="110">
        <v>973865.5075733331</v>
      </c>
    </row>
    <row r="1323" spans="1:21" ht="22.5" x14ac:dyDescent="0.2">
      <c r="A1323" s="103" t="s">
        <v>1056</v>
      </c>
      <c r="B1323" s="103" t="s">
        <v>676</v>
      </c>
      <c r="C1323" s="104"/>
      <c r="D1323" s="104"/>
      <c r="E1323" s="105">
        <v>7</v>
      </c>
      <c r="F1323" s="106">
        <v>120483.70000000001</v>
      </c>
      <c r="G1323" s="106">
        <v>1445804.4000000001</v>
      </c>
      <c r="H1323" s="107">
        <v>80796.239999999991</v>
      </c>
      <c r="I1323" s="107">
        <v>20080.616666666669</v>
      </c>
      <c r="J1323" s="107">
        <v>200806.16666666669</v>
      </c>
      <c r="K1323" s="108">
        <v>166267.50600000005</v>
      </c>
      <c r="L1323" s="107">
        <v>43374.131999999998</v>
      </c>
      <c r="M1323" s="107">
        <v>28916.088</v>
      </c>
      <c r="N1323" s="107">
        <v>86748.263999999996</v>
      </c>
      <c r="O1323" s="107">
        <v>104097.91679999999</v>
      </c>
      <c r="P1323" s="109">
        <v>2176891.3301333333</v>
      </c>
      <c r="Q1323" s="107"/>
      <c r="R1323" s="107">
        <v>25304.33</v>
      </c>
      <c r="S1323" s="107">
        <v>71136</v>
      </c>
      <c r="T1323" s="110">
        <v>96440.33</v>
      </c>
      <c r="U1323" s="110">
        <v>2273331.6601333334</v>
      </c>
    </row>
    <row r="1324" spans="1:21" ht="22.5" x14ac:dyDescent="0.2">
      <c r="A1324" s="103" t="s">
        <v>1058</v>
      </c>
      <c r="B1324" s="103" t="s">
        <v>676</v>
      </c>
      <c r="C1324" s="104"/>
      <c r="D1324" s="104"/>
      <c r="E1324" s="105">
        <v>1</v>
      </c>
      <c r="F1324" s="106">
        <v>19933.98</v>
      </c>
      <c r="G1324" s="106">
        <v>239207.76</v>
      </c>
      <c r="H1324" s="107">
        <v>19237.199999999997</v>
      </c>
      <c r="I1324" s="107">
        <v>3322.3300000000004</v>
      </c>
      <c r="J1324" s="107">
        <v>33223.300000000003</v>
      </c>
      <c r="K1324" s="108">
        <v>27508.892400000001</v>
      </c>
      <c r="L1324" s="107">
        <v>7176.2327999999998</v>
      </c>
      <c r="M1324" s="107">
        <v>4784.1552000000001</v>
      </c>
      <c r="N1324" s="107">
        <v>14352.4656</v>
      </c>
      <c r="O1324" s="107">
        <v>17222.958719999999</v>
      </c>
      <c r="P1324" s="109">
        <v>366035.29472000001</v>
      </c>
      <c r="Q1324" s="107"/>
      <c r="R1324" s="107">
        <v>60241.850000000006</v>
      </c>
      <c r="S1324" s="107">
        <v>177984</v>
      </c>
      <c r="T1324" s="110">
        <v>238225.85</v>
      </c>
      <c r="U1324" s="110">
        <v>604261.14471999998</v>
      </c>
    </row>
    <row r="1325" spans="1:21" ht="22.5" x14ac:dyDescent="0.2">
      <c r="A1325" s="103" t="s">
        <v>1047</v>
      </c>
      <c r="B1325" s="103" t="s">
        <v>676</v>
      </c>
      <c r="C1325" s="104"/>
      <c r="D1325" s="104"/>
      <c r="E1325" s="105">
        <v>1</v>
      </c>
      <c r="F1325" s="106">
        <v>57558.8</v>
      </c>
      <c r="G1325" s="106">
        <v>690705.60000000009</v>
      </c>
      <c r="H1325" s="107">
        <v>0</v>
      </c>
      <c r="I1325" s="107">
        <v>9593.133333333335</v>
      </c>
      <c r="J1325" s="107">
        <v>95931.333333333343</v>
      </c>
      <c r="K1325" s="108">
        <v>79431.144000000015</v>
      </c>
      <c r="L1325" s="107">
        <v>20721.168000000001</v>
      </c>
      <c r="M1325" s="107">
        <v>13814.112000000003</v>
      </c>
      <c r="N1325" s="107">
        <v>41442.336000000003</v>
      </c>
      <c r="O1325" s="107">
        <v>49730.803200000002</v>
      </c>
      <c r="P1325" s="109">
        <v>1001369.6298666666</v>
      </c>
      <c r="Q1325" s="107"/>
      <c r="R1325" s="107">
        <v>9966.99</v>
      </c>
      <c r="S1325" s="107">
        <v>23712</v>
      </c>
      <c r="T1325" s="110">
        <v>33678.99</v>
      </c>
      <c r="U1325" s="110">
        <v>1035048.6198666666</v>
      </c>
    </row>
    <row r="1326" spans="1:21" ht="22.5" x14ac:dyDescent="0.2">
      <c r="A1326" s="103" t="s">
        <v>1212</v>
      </c>
      <c r="B1326" s="103" t="s">
        <v>676</v>
      </c>
      <c r="C1326" s="104"/>
      <c r="D1326" s="104"/>
      <c r="E1326" s="105">
        <v>1</v>
      </c>
      <c r="F1326" s="106">
        <v>22981.68</v>
      </c>
      <c r="G1326" s="106">
        <v>275780.16000000003</v>
      </c>
      <c r="H1326" s="107">
        <v>0</v>
      </c>
      <c r="I1326" s="107">
        <v>3830.2800000000007</v>
      </c>
      <c r="J1326" s="107">
        <v>38302.800000000003</v>
      </c>
      <c r="K1326" s="108">
        <v>31714.718400000005</v>
      </c>
      <c r="L1326" s="107">
        <v>8273.4048000000003</v>
      </c>
      <c r="M1326" s="107">
        <v>5515.6032000000005</v>
      </c>
      <c r="N1326" s="107">
        <v>16546.809600000001</v>
      </c>
      <c r="O1326" s="107">
        <v>19856.17152</v>
      </c>
      <c r="P1326" s="109">
        <v>399819.94752000005</v>
      </c>
      <c r="Q1326" s="107"/>
      <c r="R1326" s="107">
        <v>0</v>
      </c>
      <c r="S1326" s="107">
        <v>0</v>
      </c>
      <c r="T1326" s="110">
        <v>0</v>
      </c>
      <c r="U1326" s="110">
        <v>399819.94752000005</v>
      </c>
    </row>
    <row r="1327" spans="1:21" ht="22.5" x14ac:dyDescent="0.2">
      <c r="A1327" s="103" t="s">
        <v>1068</v>
      </c>
      <c r="B1327" s="103" t="s">
        <v>676</v>
      </c>
      <c r="C1327" s="104"/>
      <c r="D1327" s="104"/>
      <c r="E1327" s="105">
        <v>2</v>
      </c>
      <c r="F1327" s="106">
        <v>52117</v>
      </c>
      <c r="G1327" s="106">
        <v>625404</v>
      </c>
      <c r="H1327" s="107">
        <v>23084.639999999999</v>
      </c>
      <c r="I1327" s="107">
        <v>8686.1666666666679</v>
      </c>
      <c r="J1327" s="107">
        <v>86861.666666666657</v>
      </c>
      <c r="K1327" s="108">
        <v>71921.459999999992</v>
      </c>
      <c r="L1327" s="107">
        <v>18762.12</v>
      </c>
      <c r="M1327" s="107">
        <v>12508.08</v>
      </c>
      <c r="N1327" s="107">
        <v>37524.239999999998</v>
      </c>
      <c r="O1327" s="107">
        <v>45029.087999999996</v>
      </c>
      <c r="P1327" s="109">
        <v>929781.46133333317</v>
      </c>
      <c r="Q1327" s="107"/>
      <c r="R1327" s="107">
        <v>11490.84</v>
      </c>
      <c r="S1327" s="107">
        <v>18240</v>
      </c>
      <c r="T1327" s="110">
        <v>29730.84</v>
      </c>
      <c r="U1327" s="110">
        <v>959512.30133333313</v>
      </c>
    </row>
    <row r="1328" spans="1:21" ht="22.5" x14ac:dyDescent="0.2">
      <c r="A1328" s="103" t="s">
        <v>1081</v>
      </c>
      <c r="B1328" s="103" t="s">
        <v>676</v>
      </c>
      <c r="C1328" s="104"/>
      <c r="D1328" s="104"/>
      <c r="E1328" s="105">
        <v>2</v>
      </c>
      <c r="F1328" s="106">
        <v>38732.07</v>
      </c>
      <c r="G1328" s="106">
        <v>464784.84</v>
      </c>
      <c r="H1328" s="107">
        <v>46169.279999999999</v>
      </c>
      <c r="I1328" s="107">
        <v>6455.3450000000003</v>
      </c>
      <c r="J1328" s="107">
        <v>64553.45</v>
      </c>
      <c r="K1328" s="108">
        <v>53450.256600000008</v>
      </c>
      <c r="L1328" s="107">
        <v>13943.5452</v>
      </c>
      <c r="M1328" s="107">
        <v>9295.6968000000015</v>
      </c>
      <c r="N1328" s="107">
        <v>27887.090400000001</v>
      </c>
      <c r="O1328" s="107">
        <v>33464.508479999997</v>
      </c>
      <c r="P1328" s="109">
        <v>720004.01247999992</v>
      </c>
      <c r="Q1328" s="107"/>
      <c r="R1328" s="107">
        <v>26058.5</v>
      </c>
      <c r="S1328" s="107">
        <v>36480</v>
      </c>
      <c r="T1328" s="110">
        <v>62538.5</v>
      </c>
      <c r="U1328" s="110">
        <v>782542.51247999992</v>
      </c>
    </row>
    <row r="1329" spans="1:21" ht="22.5" x14ac:dyDescent="0.2">
      <c r="A1329" s="103" t="s">
        <v>1254</v>
      </c>
      <c r="B1329" s="103" t="s">
        <v>676</v>
      </c>
      <c r="C1329" s="104"/>
      <c r="D1329" s="104"/>
      <c r="E1329" s="105">
        <v>2</v>
      </c>
      <c r="F1329" s="106">
        <v>36916.990000000005</v>
      </c>
      <c r="G1329" s="106">
        <v>443003.88</v>
      </c>
      <c r="H1329" s="107">
        <v>53864.160000000003</v>
      </c>
      <c r="I1329" s="107">
        <v>6152.8316666666669</v>
      </c>
      <c r="J1329" s="107">
        <v>61528.316666666666</v>
      </c>
      <c r="K1329" s="108">
        <v>50945.446200000006</v>
      </c>
      <c r="L1329" s="107">
        <v>13290.116400000001</v>
      </c>
      <c r="M1329" s="107">
        <v>8860.0776000000005</v>
      </c>
      <c r="N1329" s="107">
        <v>26580.232800000002</v>
      </c>
      <c r="O1329" s="107">
        <v>31896.27936</v>
      </c>
      <c r="P1329" s="109">
        <v>696121.34069333342</v>
      </c>
      <c r="Q1329" s="107"/>
      <c r="R1329" s="107">
        <v>19366.035</v>
      </c>
      <c r="S1329" s="107">
        <v>36480</v>
      </c>
      <c r="T1329" s="110">
        <v>55846.035000000003</v>
      </c>
      <c r="U1329" s="110">
        <v>751967.37569333345</v>
      </c>
    </row>
    <row r="1330" spans="1:21" ht="22.5" x14ac:dyDescent="0.2">
      <c r="A1330" s="103" t="s">
        <v>1039</v>
      </c>
      <c r="B1330" s="103" t="s">
        <v>676</v>
      </c>
      <c r="C1330" s="104"/>
      <c r="D1330" s="104"/>
      <c r="E1330" s="105">
        <v>1</v>
      </c>
      <c r="F1330" s="106">
        <v>42174.18</v>
      </c>
      <c r="G1330" s="106">
        <v>506090.16000000003</v>
      </c>
      <c r="H1330" s="107">
        <v>0</v>
      </c>
      <c r="I1330" s="107">
        <v>7029.0300000000007</v>
      </c>
      <c r="J1330" s="107">
        <v>70290.3</v>
      </c>
      <c r="K1330" s="108">
        <v>58200.368400000007</v>
      </c>
      <c r="L1330" s="107">
        <v>15182.7048</v>
      </c>
      <c r="M1330" s="107">
        <v>10121.8032</v>
      </c>
      <c r="N1330" s="107">
        <v>30365.409599999999</v>
      </c>
      <c r="O1330" s="107">
        <v>36438.491520000003</v>
      </c>
      <c r="P1330" s="109">
        <v>733718.26752000011</v>
      </c>
      <c r="Q1330" s="107"/>
      <c r="R1330" s="107">
        <v>18458.495000000003</v>
      </c>
      <c r="S1330" s="107">
        <v>36480</v>
      </c>
      <c r="T1330" s="110">
        <v>54938.495000000003</v>
      </c>
      <c r="U1330" s="110">
        <v>788656.76252000011</v>
      </c>
    </row>
    <row r="1331" spans="1:21" ht="22.5" x14ac:dyDescent="0.2">
      <c r="A1331" s="103" t="s">
        <v>1040</v>
      </c>
      <c r="B1331" s="103" t="s">
        <v>676</v>
      </c>
      <c r="C1331" s="104"/>
      <c r="D1331" s="104"/>
      <c r="E1331" s="105">
        <v>2</v>
      </c>
      <c r="F1331" s="106">
        <v>61040.72</v>
      </c>
      <c r="G1331" s="106">
        <v>732488.64</v>
      </c>
      <c r="H1331" s="107">
        <v>0</v>
      </c>
      <c r="I1331" s="107">
        <v>10173.453333333333</v>
      </c>
      <c r="J1331" s="107">
        <v>101734.53333333333</v>
      </c>
      <c r="K1331" s="108">
        <v>84236.193599999999</v>
      </c>
      <c r="L1331" s="107">
        <v>21974.659199999998</v>
      </c>
      <c r="M1331" s="107">
        <v>14649.772800000001</v>
      </c>
      <c r="N1331" s="107">
        <v>43949.318399999996</v>
      </c>
      <c r="O1331" s="107">
        <v>52739.182079999999</v>
      </c>
      <c r="P1331" s="109">
        <v>1061945.7527466668</v>
      </c>
      <c r="Q1331" s="107"/>
      <c r="R1331" s="107">
        <v>0</v>
      </c>
      <c r="S1331" s="107">
        <v>0</v>
      </c>
      <c r="T1331" s="110">
        <v>0</v>
      </c>
      <c r="U1331" s="110">
        <v>1061945.7527466668</v>
      </c>
    </row>
    <row r="1332" spans="1:21" ht="22.5" x14ac:dyDescent="0.2">
      <c r="A1332" s="103" t="s">
        <v>1107</v>
      </c>
      <c r="B1332" s="103" t="s">
        <v>676</v>
      </c>
      <c r="C1332" s="104"/>
      <c r="D1332" s="104"/>
      <c r="E1332" s="105">
        <v>2</v>
      </c>
      <c r="F1332" s="106">
        <v>33707.56</v>
      </c>
      <c r="G1332" s="106">
        <v>404490.72</v>
      </c>
      <c r="H1332" s="107">
        <v>15389.76</v>
      </c>
      <c r="I1332" s="107">
        <v>5617.9266666666663</v>
      </c>
      <c r="J1332" s="107">
        <v>56179.266666666663</v>
      </c>
      <c r="K1332" s="108">
        <v>46516.432800000002</v>
      </c>
      <c r="L1332" s="107">
        <v>12134.721599999999</v>
      </c>
      <c r="M1332" s="107">
        <v>8089.8143999999993</v>
      </c>
      <c r="N1332" s="107">
        <v>24269.443199999998</v>
      </c>
      <c r="O1332" s="107">
        <v>29123.331839999999</v>
      </c>
      <c r="P1332" s="109">
        <v>601811.41717333335</v>
      </c>
      <c r="Q1332" s="107"/>
      <c r="R1332" s="107">
        <v>0</v>
      </c>
      <c r="S1332" s="107">
        <v>0</v>
      </c>
      <c r="T1332" s="110">
        <v>0</v>
      </c>
      <c r="U1332" s="110">
        <v>601811.41717333335</v>
      </c>
    </row>
    <row r="1333" spans="1:21" ht="22.5" x14ac:dyDescent="0.2">
      <c r="A1333" s="103" t="s">
        <v>1216</v>
      </c>
      <c r="B1333" s="103" t="s">
        <v>676</v>
      </c>
      <c r="C1333" s="104"/>
      <c r="D1333" s="104"/>
      <c r="E1333" s="105">
        <v>1</v>
      </c>
      <c r="F1333" s="106">
        <v>17979.7</v>
      </c>
      <c r="G1333" s="106">
        <v>215756.40000000002</v>
      </c>
      <c r="H1333" s="107">
        <v>26932.079999999994</v>
      </c>
      <c r="I1333" s="107">
        <v>2996.6166666666668</v>
      </c>
      <c r="J1333" s="107">
        <v>29966.166666666668</v>
      </c>
      <c r="K1333" s="108">
        <v>24811.986000000004</v>
      </c>
      <c r="L1333" s="107">
        <v>6472.692</v>
      </c>
      <c r="M1333" s="107">
        <v>4315.1280000000006</v>
      </c>
      <c r="N1333" s="107">
        <v>12945.384</v>
      </c>
      <c r="O1333" s="107">
        <v>15534.460800000001</v>
      </c>
      <c r="P1333" s="109">
        <v>339730.91413333337</v>
      </c>
      <c r="Q1333" s="107"/>
      <c r="R1333" s="107">
        <v>16853.78</v>
      </c>
      <c r="S1333" s="107">
        <v>47424</v>
      </c>
      <c r="T1333" s="110">
        <v>64277.78</v>
      </c>
      <c r="U1333" s="110">
        <v>404008.6941333334</v>
      </c>
    </row>
    <row r="1334" spans="1:21" ht="22.5" x14ac:dyDescent="0.2">
      <c r="A1334" s="103" t="s">
        <v>1063</v>
      </c>
      <c r="B1334" s="103" t="s">
        <v>676</v>
      </c>
      <c r="C1334" s="104"/>
      <c r="D1334" s="104"/>
      <c r="E1334" s="105">
        <v>1</v>
      </c>
      <c r="F1334" s="106">
        <v>13624.13</v>
      </c>
      <c r="G1334" s="106">
        <v>163489.56</v>
      </c>
      <c r="H1334" s="107">
        <v>26932.079999999994</v>
      </c>
      <c r="I1334" s="107">
        <v>2270.688333333333</v>
      </c>
      <c r="J1334" s="107">
        <v>22706.883333333331</v>
      </c>
      <c r="K1334" s="108">
        <v>18801.2994</v>
      </c>
      <c r="L1334" s="107">
        <v>4904.6867999999995</v>
      </c>
      <c r="M1334" s="107">
        <v>3269.7912000000001</v>
      </c>
      <c r="N1334" s="107">
        <v>9809.373599999999</v>
      </c>
      <c r="O1334" s="107">
        <v>11771.248319999999</v>
      </c>
      <c r="P1334" s="109">
        <v>263955.61098666664</v>
      </c>
      <c r="Q1334" s="107"/>
      <c r="R1334" s="107">
        <v>8989.85</v>
      </c>
      <c r="S1334" s="107">
        <v>23712</v>
      </c>
      <c r="T1334" s="110">
        <v>32701.85</v>
      </c>
      <c r="U1334" s="110">
        <v>296657.46098666661</v>
      </c>
    </row>
    <row r="1335" spans="1:21" ht="22.5" x14ac:dyDescent="0.2">
      <c r="A1335" s="103" t="s">
        <v>1123</v>
      </c>
      <c r="B1335" s="103" t="s">
        <v>676</v>
      </c>
      <c r="C1335" s="104"/>
      <c r="D1335" s="104"/>
      <c r="E1335" s="105">
        <v>1</v>
      </c>
      <c r="F1335" s="106">
        <v>19223.599999999999</v>
      </c>
      <c r="G1335" s="106">
        <v>230683.19999999998</v>
      </c>
      <c r="H1335" s="107">
        <v>0</v>
      </c>
      <c r="I1335" s="107">
        <v>3203.9333333333334</v>
      </c>
      <c r="J1335" s="107">
        <v>32039.333333333332</v>
      </c>
      <c r="K1335" s="108">
        <v>26528.567999999999</v>
      </c>
      <c r="L1335" s="107">
        <v>6920.4959999999992</v>
      </c>
      <c r="M1335" s="107">
        <v>4613.6639999999998</v>
      </c>
      <c r="N1335" s="107">
        <v>13840.991999999998</v>
      </c>
      <c r="O1335" s="107">
        <v>16609.190399999996</v>
      </c>
      <c r="P1335" s="109">
        <v>334439.37706666667</v>
      </c>
      <c r="Q1335" s="107"/>
      <c r="R1335" s="107">
        <v>6812.0649999999996</v>
      </c>
      <c r="S1335" s="107">
        <v>18240</v>
      </c>
      <c r="T1335" s="110">
        <v>25052.064999999999</v>
      </c>
      <c r="U1335" s="110">
        <v>359491.44206666667</v>
      </c>
    </row>
    <row r="1336" spans="1:21" ht="22.5" x14ac:dyDescent="0.2">
      <c r="A1336" s="103" t="s">
        <v>1113</v>
      </c>
      <c r="B1336" s="103" t="s">
        <v>634</v>
      </c>
      <c r="C1336" s="104"/>
      <c r="D1336" s="104"/>
      <c r="E1336" s="105">
        <v>1</v>
      </c>
      <c r="F1336" s="106">
        <v>0</v>
      </c>
      <c r="G1336" s="106">
        <v>0</v>
      </c>
      <c r="H1336" s="107">
        <v>0</v>
      </c>
      <c r="I1336" s="107">
        <v>0</v>
      </c>
      <c r="J1336" s="107">
        <v>0</v>
      </c>
      <c r="K1336" s="108">
        <v>0</v>
      </c>
      <c r="L1336" s="107">
        <v>0</v>
      </c>
      <c r="M1336" s="107">
        <v>0</v>
      </c>
      <c r="N1336" s="107">
        <v>0</v>
      </c>
      <c r="O1336" s="107">
        <v>0</v>
      </c>
      <c r="P1336" s="109">
        <v>0</v>
      </c>
      <c r="Q1336" s="107"/>
      <c r="R1336" s="107">
        <v>884205.75500000012</v>
      </c>
      <c r="S1336" s="107">
        <v>2086416</v>
      </c>
      <c r="T1336" s="110">
        <v>2970621.7549999999</v>
      </c>
      <c r="U1336" s="110">
        <v>2970621.7549999999</v>
      </c>
    </row>
    <row r="1337" spans="1:21" ht="22.5" x14ac:dyDescent="0.2">
      <c r="A1337" s="103" t="s">
        <v>1075</v>
      </c>
      <c r="B1337" s="103" t="s">
        <v>634</v>
      </c>
      <c r="C1337" s="104"/>
      <c r="D1337" s="104"/>
      <c r="E1337" s="105">
        <v>1</v>
      </c>
      <c r="F1337" s="106">
        <v>19259.91</v>
      </c>
      <c r="G1337" s="106">
        <v>231118.91999999998</v>
      </c>
      <c r="H1337" s="107">
        <v>0</v>
      </c>
      <c r="I1337" s="107">
        <v>3209.9850000000001</v>
      </c>
      <c r="J1337" s="107">
        <v>32099.85</v>
      </c>
      <c r="K1337" s="108">
        <v>26578.675800000001</v>
      </c>
      <c r="L1337" s="107">
        <v>6933.5675999999994</v>
      </c>
      <c r="M1337" s="107">
        <v>4622.3783999999996</v>
      </c>
      <c r="N1337" s="107">
        <v>13867.135199999999</v>
      </c>
      <c r="O1337" s="107">
        <v>16640.562239999999</v>
      </c>
      <c r="P1337" s="109">
        <v>335071.07423999999</v>
      </c>
      <c r="Q1337" s="107"/>
      <c r="R1337" s="107">
        <v>0</v>
      </c>
      <c r="S1337" s="107">
        <v>0</v>
      </c>
      <c r="T1337" s="110">
        <v>0</v>
      </c>
      <c r="U1337" s="110">
        <v>335071.07423999999</v>
      </c>
    </row>
    <row r="1338" spans="1:21" ht="22.5" x14ac:dyDescent="0.2">
      <c r="A1338" s="103" t="s">
        <v>1042</v>
      </c>
      <c r="B1338" s="103" t="s">
        <v>634</v>
      </c>
      <c r="C1338" s="104"/>
      <c r="D1338" s="104"/>
      <c r="E1338" s="105">
        <v>5</v>
      </c>
      <c r="F1338" s="106">
        <v>111849.01999999999</v>
      </c>
      <c r="G1338" s="106">
        <v>1342188.24</v>
      </c>
      <c r="H1338" s="107">
        <v>111575.75999999998</v>
      </c>
      <c r="I1338" s="107">
        <v>18641.503333333334</v>
      </c>
      <c r="J1338" s="107">
        <v>186415.03333333333</v>
      </c>
      <c r="K1338" s="108">
        <v>154351.6476</v>
      </c>
      <c r="L1338" s="107">
        <v>40265.647199999992</v>
      </c>
      <c r="M1338" s="107">
        <v>26843.764799999997</v>
      </c>
      <c r="N1338" s="107">
        <v>80531.294399999984</v>
      </c>
      <c r="O1338" s="107">
        <v>96637.553279999993</v>
      </c>
      <c r="P1338" s="109">
        <v>2057450.4439466665</v>
      </c>
      <c r="Q1338" s="107"/>
      <c r="R1338" s="107">
        <v>9629.9549999999999</v>
      </c>
      <c r="S1338" s="107">
        <v>18240</v>
      </c>
      <c r="T1338" s="110">
        <v>27869.955000000002</v>
      </c>
      <c r="U1338" s="110">
        <v>2085320.3989466666</v>
      </c>
    </row>
    <row r="1339" spans="1:21" ht="22.5" x14ac:dyDescent="0.2">
      <c r="A1339" s="103" t="s">
        <v>1037</v>
      </c>
      <c r="B1339" s="103" t="s">
        <v>634</v>
      </c>
      <c r="C1339" s="104"/>
      <c r="D1339" s="104"/>
      <c r="E1339" s="105">
        <v>1</v>
      </c>
      <c r="F1339" s="106">
        <v>24873.42</v>
      </c>
      <c r="G1339" s="106">
        <v>298481.03999999998</v>
      </c>
      <c r="H1339" s="107">
        <v>30779.52</v>
      </c>
      <c r="I1339" s="107">
        <v>4145.57</v>
      </c>
      <c r="J1339" s="107">
        <v>41455.699999999997</v>
      </c>
      <c r="K1339" s="108">
        <v>34325.319600000003</v>
      </c>
      <c r="L1339" s="107">
        <v>8954.4311999999991</v>
      </c>
      <c r="M1339" s="107">
        <v>5969.6207999999997</v>
      </c>
      <c r="N1339" s="107">
        <v>17908.862399999998</v>
      </c>
      <c r="O1339" s="107">
        <v>21490.634879999998</v>
      </c>
      <c r="P1339" s="109">
        <v>463510.69887999992</v>
      </c>
      <c r="Q1339" s="107"/>
      <c r="R1339" s="107">
        <v>55924.509999999995</v>
      </c>
      <c r="S1339" s="107">
        <v>118560</v>
      </c>
      <c r="T1339" s="110">
        <v>174484.51</v>
      </c>
      <c r="U1339" s="110">
        <v>637995.20887999993</v>
      </c>
    </row>
    <row r="1340" spans="1:21" ht="22.5" x14ac:dyDescent="0.2">
      <c r="A1340" s="103" t="s">
        <v>1076</v>
      </c>
      <c r="B1340" s="103" t="s">
        <v>634</v>
      </c>
      <c r="C1340" s="104"/>
      <c r="D1340" s="104"/>
      <c r="E1340" s="105">
        <v>1</v>
      </c>
      <c r="F1340" s="106">
        <v>21257.33</v>
      </c>
      <c r="G1340" s="106">
        <v>255087.96000000002</v>
      </c>
      <c r="H1340" s="107">
        <v>19237.199999999997</v>
      </c>
      <c r="I1340" s="107">
        <v>3542.8883333333333</v>
      </c>
      <c r="J1340" s="107">
        <v>35428.883333333331</v>
      </c>
      <c r="K1340" s="108">
        <v>29335.115400000002</v>
      </c>
      <c r="L1340" s="107">
        <v>7652.6388000000006</v>
      </c>
      <c r="M1340" s="107">
        <v>5101.7592000000004</v>
      </c>
      <c r="N1340" s="107">
        <v>15305.277600000001</v>
      </c>
      <c r="O1340" s="107">
        <v>18366.333119999999</v>
      </c>
      <c r="P1340" s="109">
        <v>389058.05578666675</v>
      </c>
      <c r="Q1340" s="107"/>
      <c r="R1340" s="107">
        <v>12436.71</v>
      </c>
      <c r="S1340" s="107">
        <v>23712</v>
      </c>
      <c r="T1340" s="110">
        <v>36148.71</v>
      </c>
      <c r="U1340" s="110">
        <v>425206.76578666677</v>
      </c>
    </row>
    <row r="1341" spans="1:21" ht="22.5" x14ac:dyDescent="0.2">
      <c r="A1341" s="103" t="s">
        <v>1043</v>
      </c>
      <c r="B1341" s="103" t="s">
        <v>634</v>
      </c>
      <c r="C1341" s="104"/>
      <c r="D1341" s="104"/>
      <c r="E1341" s="105">
        <v>1</v>
      </c>
      <c r="F1341" s="106">
        <v>21851.38</v>
      </c>
      <c r="G1341" s="106">
        <v>262216.56</v>
      </c>
      <c r="H1341" s="107">
        <v>30779.52</v>
      </c>
      <c r="I1341" s="107">
        <v>3641.896666666667</v>
      </c>
      <c r="J1341" s="107">
        <v>36418.966666666667</v>
      </c>
      <c r="K1341" s="108">
        <v>30154.904399999999</v>
      </c>
      <c r="L1341" s="107">
        <v>7866.4967999999999</v>
      </c>
      <c r="M1341" s="107">
        <v>5244.3311999999996</v>
      </c>
      <c r="N1341" s="107">
        <v>15732.9936</v>
      </c>
      <c r="O1341" s="107">
        <v>18879.59232</v>
      </c>
      <c r="P1341" s="109">
        <v>410935.26165333338</v>
      </c>
      <c r="Q1341" s="107"/>
      <c r="R1341" s="107">
        <v>10628.665000000001</v>
      </c>
      <c r="S1341" s="107">
        <v>18240</v>
      </c>
      <c r="T1341" s="110">
        <v>28868.665000000001</v>
      </c>
      <c r="U1341" s="110">
        <v>439803.92665333336</v>
      </c>
    </row>
    <row r="1342" spans="1:21" ht="22.5" x14ac:dyDescent="0.2">
      <c r="A1342" s="103" t="s">
        <v>1055</v>
      </c>
      <c r="B1342" s="103" t="s">
        <v>634</v>
      </c>
      <c r="C1342" s="104"/>
      <c r="D1342" s="104"/>
      <c r="E1342" s="105">
        <v>1</v>
      </c>
      <c r="F1342" s="106">
        <v>17455.96</v>
      </c>
      <c r="G1342" s="106">
        <v>209471.52</v>
      </c>
      <c r="H1342" s="107">
        <v>0</v>
      </c>
      <c r="I1342" s="107">
        <v>2909.3266666666668</v>
      </c>
      <c r="J1342" s="107">
        <v>29093.266666666666</v>
      </c>
      <c r="K1342" s="108">
        <v>24089.2248</v>
      </c>
      <c r="L1342" s="107">
        <v>6284.1455999999998</v>
      </c>
      <c r="M1342" s="107">
        <v>4189.4304000000002</v>
      </c>
      <c r="N1342" s="107">
        <v>12568.2912</v>
      </c>
      <c r="O1342" s="107">
        <v>15081.949439999999</v>
      </c>
      <c r="P1342" s="109">
        <v>303687.15477333328</v>
      </c>
      <c r="Q1342" s="107"/>
      <c r="R1342" s="107">
        <v>10925.69</v>
      </c>
      <c r="S1342" s="107">
        <v>23712</v>
      </c>
      <c r="T1342" s="110">
        <v>34637.69</v>
      </c>
      <c r="U1342" s="110">
        <v>338324.84477333329</v>
      </c>
    </row>
    <row r="1343" spans="1:21" ht="22.5" x14ac:dyDescent="0.2">
      <c r="A1343" s="103" t="s">
        <v>1056</v>
      </c>
      <c r="B1343" s="103" t="s">
        <v>634</v>
      </c>
      <c r="C1343" s="104"/>
      <c r="D1343" s="104"/>
      <c r="E1343" s="105">
        <v>1</v>
      </c>
      <c r="F1343" s="106">
        <v>16697.36</v>
      </c>
      <c r="G1343" s="106">
        <v>200368.32</v>
      </c>
      <c r="H1343" s="107">
        <v>0</v>
      </c>
      <c r="I1343" s="107">
        <v>2782.8933333333334</v>
      </c>
      <c r="J1343" s="107">
        <v>27828.933333333334</v>
      </c>
      <c r="K1343" s="108">
        <v>23042.356800000001</v>
      </c>
      <c r="L1343" s="107">
        <v>6011.0496000000003</v>
      </c>
      <c r="M1343" s="107">
        <v>4007.3664000000003</v>
      </c>
      <c r="N1343" s="107">
        <v>12022.099200000001</v>
      </c>
      <c r="O1343" s="107">
        <v>14426.519039999999</v>
      </c>
      <c r="P1343" s="109">
        <v>290489.53770666668</v>
      </c>
      <c r="Q1343" s="107"/>
      <c r="R1343" s="107">
        <v>8727.98</v>
      </c>
      <c r="S1343" s="107">
        <v>23712</v>
      </c>
      <c r="T1343" s="110">
        <v>32439.98</v>
      </c>
      <c r="U1343" s="110">
        <v>322929.51770666667</v>
      </c>
    </row>
    <row r="1344" spans="1:21" ht="22.5" x14ac:dyDescent="0.2">
      <c r="A1344" s="103" t="s">
        <v>1057</v>
      </c>
      <c r="B1344" s="103" t="s">
        <v>634</v>
      </c>
      <c r="C1344" s="104"/>
      <c r="D1344" s="104"/>
      <c r="E1344" s="105">
        <v>9</v>
      </c>
      <c r="F1344" s="106">
        <v>153324</v>
      </c>
      <c r="G1344" s="106">
        <v>1839888</v>
      </c>
      <c r="H1344" s="107">
        <v>207761.76</v>
      </c>
      <c r="I1344" s="107">
        <v>25553.999999999996</v>
      </c>
      <c r="J1344" s="107">
        <v>255540.00000000003</v>
      </c>
      <c r="K1344" s="108">
        <v>211587.11999999997</v>
      </c>
      <c r="L1344" s="107">
        <v>55196.639999999999</v>
      </c>
      <c r="M1344" s="107">
        <v>36797.760000000002</v>
      </c>
      <c r="N1344" s="107">
        <v>110393.28</v>
      </c>
      <c r="O1344" s="107">
        <v>132471.93599999996</v>
      </c>
      <c r="P1344" s="109">
        <v>2875190.4959999998</v>
      </c>
      <c r="Q1344" s="107"/>
      <c r="R1344" s="107">
        <v>8348.68</v>
      </c>
      <c r="S1344" s="107">
        <v>23712</v>
      </c>
      <c r="T1344" s="110">
        <v>32060.68</v>
      </c>
      <c r="U1344" s="110">
        <v>2907251.176</v>
      </c>
    </row>
    <row r="1345" spans="1:21" ht="22.5" x14ac:dyDescent="0.2">
      <c r="A1345" s="103" t="s">
        <v>1115</v>
      </c>
      <c r="B1345" s="103" t="s">
        <v>634</v>
      </c>
      <c r="C1345" s="104"/>
      <c r="D1345" s="104"/>
      <c r="E1345" s="105">
        <v>4</v>
      </c>
      <c r="F1345" s="106">
        <v>72912.2</v>
      </c>
      <c r="G1345" s="106">
        <v>874946.39999999991</v>
      </c>
      <c r="H1345" s="107">
        <v>46169.279999999999</v>
      </c>
      <c r="I1345" s="107">
        <v>12152.033333333335</v>
      </c>
      <c r="J1345" s="107">
        <v>121520.33333333333</v>
      </c>
      <c r="K1345" s="108">
        <v>100618.83600000001</v>
      </c>
      <c r="L1345" s="107">
        <v>26248.392</v>
      </c>
      <c r="M1345" s="107">
        <v>17498.928</v>
      </c>
      <c r="N1345" s="107">
        <v>52496.784</v>
      </c>
      <c r="O1345" s="107">
        <v>62996.140799999986</v>
      </c>
      <c r="P1345" s="109">
        <v>1314647.1274666665</v>
      </c>
      <c r="Q1345" s="107"/>
      <c r="R1345" s="107">
        <v>76662</v>
      </c>
      <c r="S1345" s="107">
        <v>219408</v>
      </c>
      <c r="T1345" s="110">
        <v>296070</v>
      </c>
      <c r="U1345" s="110">
        <v>1610717.1274666665</v>
      </c>
    </row>
    <row r="1346" spans="1:21" ht="22.5" x14ac:dyDescent="0.2">
      <c r="A1346" s="103" t="s">
        <v>1058</v>
      </c>
      <c r="B1346" s="103" t="s">
        <v>634</v>
      </c>
      <c r="C1346" s="104"/>
      <c r="D1346" s="104"/>
      <c r="E1346" s="105">
        <v>2</v>
      </c>
      <c r="F1346" s="106">
        <v>38703.64</v>
      </c>
      <c r="G1346" s="106">
        <v>464443.68</v>
      </c>
      <c r="H1346" s="107">
        <v>38474.399999999994</v>
      </c>
      <c r="I1346" s="107">
        <v>6450.6066666666666</v>
      </c>
      <c r="J1346" s="107">
        <v>64506.066666666666</v>
      </c>
      <c r="K1346" s="108">
        <v>53411.023200000003</v>
      </c>
      <c r="L1346" s="107">
        <v>13933.310399999998</v>
      </c>
      <c r="M1346" s="107">
        <v>9288.873599999999</v>
      </c>
      <c r="N1346" s="107">
        <v>27866.620799999997</v>
      </c>
      <c r="O1346" s="107">
        <v>33439.944960000001</v>
      </c>
      <c r="P1346" s="109">
        <v>711814.52629333339</v>
      </c>
      <c r="Q1346" s="107"/>
      <c r="R1346" s="107">
        <v>36456.1</v>
      </c>
      <c r="S1346" s="107">
        <v>94848</v>
      </c>
      <c r="T1346" s="110">
        <v>131304.1</v>
      </c>
      <c r="U1346" s="110">
        <v>843118.62629333336</v>
      </c>
    </row>
    <row r="1347" spans="1:21" ht="22.5" x14ac:dyDescent="0.2">
      <c r="A1347" s="103" t="s">
        <v>1066</v>
      </c>
      <c r="B1347" s="103" t="s">
        <v>634</v>
      </c>
      <c r="C1347" s="104"/>
      <c r="D1347" s="104"/>
      <c r="E1347" s="105">
        <v>1</v>
      </c>
      <c r="F1347" s="106">
        <v>17943.18</v>
      </c>
      <c r="G1347" s="106">
        <v>215318.16</v>
      </c>
      <c r="H1347" s="107">
        <v>0</v>
      </c>
      <c r="I1347" s="107">
        <v>2990.53</v>
      </c>
      <c r="J1347" s="107">
        <v>29905.3</v>
      </c>
      <c r="K1347" s="108">
        <v>24761.588400000001</v>
      </c>
      <c r="L1347" s="107">
        <v>6459.5447999999997</v>
      </c>
      <c r="M1347" s="107">
        <v>4306.3631999999998</v>
      </c>
      <c r="N1347" s="107">
        <v>12919.089599999999</v>
      </c>
      <c r="O1347" s="107">
        <v>15502.907519999999</v>
      </c>
      <c r="P1347" s="109">
        <v>312163.48352000001</v>
      </c>
      <c r="Q1347" s="107"/>
      <c r="R1347" s="107">
        <v>19351.82</v>
      </c>
      <c r="S1347" s="107">
        <v>47424</v>
      </c>
      <c r="T1347" s="110">
        <v>66775.820000000007</v>
      </c>
      <c r="U1347" s="110">
        <v>378939.30352000002</v>
      </c>
    </row>
    <row r="1348" spans="1:21" ht="22.5" x14ac:dyDescent="0.2">
      <c r="A1348" s="103" t="s">
        <v>1094</v>
      </c>
      <c r="B1348" s="103" t="s">
        <v>634</v>
      </c>
      <c r="C1348" s="104"/>
      <c r="D1348" s="104"/>
      <c r="E1348" s="105">
        <v>2</v>
      </c>
      <c r="F1348" s="106">
        <v>35973</v>
      </c>
      <c r="G1348" s="106">
        <v>431676</v>
      </c>
      <c r="H1348" s="107">
        <v>0</v>
      </c>
      <c r="I1348" s="107">
        <v>5995.5</v>
      </c>
      <c r="J1348" s="107">
        <v>59954.999999999993</v>
      </c>
      <c r="K1348" s="108">
        <v>49642.740000000005</v>
      </c>
      <c r="L1348" s="107">
        <v>12950.279999999999</v>
      </c>
      <c r="M1348" s="107">
        <v>8633.52</v>
      </c>
      <c r="N1348" s="107">
        <v>25900.559999999998</v>
      </c>
      <c r="O1348" s="107">
        <v>31080.671999999999</v>
      </c>
      <c r="P1348" s="109">
        <v>625834.27200000011</v>
      </c>
      <c r="Q1348" s="107"/>
      <c r="R1348" s="107">
        <v>8971.59</v>
      </c>
      <c r="S1348" s="107">
        <v>23712</v>
      </c>
      <c r="T1348" s="110">
        <v>32683.59</v>
      </c>
      <c r="U1348" s="110">
        <v>658517.86200000008</v>
      </c>
    </row>
    <row r="1349" spans="1:21" ht="22.5" x14ac:dyDescent="0.2">
      <c r="A1349" s="103" t="s">
        <v>1102</v>
      </c>
      <c r="B1349" s="103" t="s">
        <v>634</v>
      </c>
      <c r="C1349" s="104"/>
      <c r="D1349" s="104"/>
      <c r="E1349" s="105">
        <v>2</v>
      </c>
      <c r="F1349" s="106">
        <v>37546.74</v>
      </c>
      <c r="G1349" s="106">
        <v>450560.88</v>
      </c>
      <c r="H1349" s="107">
        <v>34626.959999999999</v>
      </c>
      <c r="I1349" s="107">
        <v>6257.7899999999991</v>
      </c>
      <c r="J1349" s="107">
        <v>62577.899999999994</v>
      </c>
      <c r="K1349" s="108">
        <v>51814.501199999999</v>
      </c>
      <c r="L1349" s="107">
        <v>13516.826399999998</v>
      </c>
      <c r="M1349" s="107">
        <v>9011.2175999999999</v>
      </c>
      <c r="N1349" s="107">
        <v>27033.652799999996</v>
      </c>
      <c r="O1349" s="107">
        <v>32440.383359999993</v>
      </c>
      <c r="P1349" s="109">
        <v>687840.1113600001</v>
      </c>
      <c r="Q1349" s="107"/>
      <c r="R1349" s="107">
        <v>17986.5</v>
      </c>
      <c r="S1349" s="107">
        <v>47424</v>
      </c>
      <c r="T1349" s="110">
        <v>65410.5</v>
      </c>
      <c r="U1349" s="110">
        <v>753250.6113600001</v>
      </c>
    </row>
    <row r="1350" spans="1:21" ht="22.5" x14ac:dyDescent="0.2">
      <c r="A1350" s="103" t="s">
        <v>1250</v>
      </c>
      <c r="B1350" s="103" t="s">
        <v>634</v>
      </c>
      <c r="C1350" s="104"/>
      <c r="D1350" s="104"/>
      <c r="E1350" s="105">
        <v>1</v>
      </c>
      <c r="F1350" s="106">
        <v>10800</v>
      </c>
      <c r="G1350" s="106">
        <v>129600</v>
      </c>
      <c r="H1350" s="107">
        <v>15389.76</v>
      </c>
      <c r="I1350" s="107">
        <v>1800</v>
      </c>
      <c r="J1350" s="107">
        <v>18000</v>
      </c>
      <c r="K1350" s="108">
        <v>14904</v>
      </c>
      <c r="L1350" s="107">
        <v>3888</v>
      </c>
      <c r="M1350" s="107">
        <v>2592</v>
      </c>
      <c r="N1350" s="107">
        <v>7776</v>
      </c>
      <c r="O1350" s="107">
        <v>9331.1999999999989</v>
      </c>
      <c r="P1350" s="109">
        <v>203280.96000000002</v>
      </c>
      <c r="Q1350" s="107"/>
      <c r="R1350" s="107">
        <v>18773.37</v>
      </c>
      <c r="S1350" s="107">
        <v>47424</v>
      </c>
      <c r="T1350" s="110">
        <v>66197.37</v>
      </c>
      <c r="U1350" s="110">
        <v>269478.33</v>
      </c>
    </row>
    <row r="1351" spans="1:21" ht="22.5" x14ac:dyDescent="0.2">
      <c r="A1351" s="103" t="s">
        <v>1222</v>
      </c>
      <c r="B1351" s="103" t="s">
        <v>634</v>
      </c>
      <c r="C1351" s="104"/>
      <c r="D1351" s="104"/>
      <c r="E1351" s="105">
        <v>1</v>
      </c>
      <c r="F1351" s="106">
        <v>10800</v>
      </c>
      <c r="G1351" s="106">
        <v>129600</v>
      </c>
      <c r="H1351" s="107">
        <v>15389.76</v>
      </c>
      <c r="I1351" s="107">
        <v>1800</v>
      </c>
      <c r="J1351" s="107">
        <v>18000</v>
      </c>
      <c r="K1351" s="108">
        <v>14904</v>
      </c>
      <c r="L1351" s="107">
        <v>3888</v>
      </c>
      <c r="M1351" s="107">
        <v>2592</v>
      </c>
      <c r="N1351" s="107">
        <v>7776</v>
      </c>
      <c r="O1351" s="107">
        <v>9331.1999999999989</v>
      </c>
      <c r="P1351" s="109">
        <v>203280.96000000002</v>
      </c>
      <c r="Q1351" s="107"/>
      <c r="R1351" s="107">
        <v>5400</v>
      </c>
      <c r="S1351" s="107">
        <v>18240</v>
      </c>
      <c r="T1351" s="110">
        <v>23640</v>
      </c>
      <c r="U1351" s="110">
        <v>226920.96000000002</v>
      </c>
    </row>
    <row r="1352" spans="1:21" ht="22.5" x14ac:dyDescent="0.2">
      <c r="A1352" s="103" t="s">
        <v>1116</v>
      </c>
      <c r="B1352" s="103" t="s">
        <v>634</v>
      </c>
      <c r="C1352" s="104"/>
      <c r="D1352" s="104"/>
      <c r="E1352" s="105">
        <v>2</v>
      </c>
      <c r="F1352" s="106">
        <v>18290.45</v>
      </c>
      <c r="G1352" s="106">
        <v>219485.40000000002</v>
      </c>
      <c r="H1352" s="107">
        <v>0</v>
      </c>
      <c r="I1352" s="107">
        <v>3048.4083333333338</v>
      </c>
      <c r="J1352" s="107">
        <v>30484.083333333336</v>
      </c>
      <c r="K1352" s="108">
        <v>25240.821000000004</v>
      </c>
      <c r="L1352" s="107">
        <v>6584.5620000000008</v>
      </c>
      <c r="M1352" s="107">
        <v>4389.7080000000005</v>
      </c>
      <c r="N1352" s="107">
        <v>13169.124000000002</v>
      </c>
      <c r="O1352" s="107">
        <v>15802.9488</v>
      </c>
      <c r="P1352" s="109">
        <v>318205.0554666667</v>
      </c>
      <c r="Q1352" s="107"/>
      <c r="R1352" s="107">
        <v>5400</v>
      </c>
      <c r="S1352" s="107">
        <v>18240</v>
      </c>
      <c r="T1352" s="110">
        <v>23640</v>
      </c>
      <c r="U1352" s="110">
        <v>341845.0554666667</v>
      </c>
    </row>
    <row r="1353" spans="1:21" ht="22.5" x14ac:dyDescent="0.2">
      <c r="A1353" s="103" t="s">
        <v>1047</v>
      </c>
      <c r="B1353" s="103" t="s">
        <v>634</v>
      </c>
      <c r="C1353" s="104"/>
      <c r="D1353" s="104"/>
      <c r="E1353" s="105">
        <v>1</v>
      </c>
      <c r="F1353" s="106">
        <v>57558.8</v>
      </c>
      <c r="G1353" s="106">
        <v>690705.60000000009</v>
      </c>
      <c r="H1353" s="107">
        <v>0</v>
      </c>
      <c r="I1353" s="107">
        <v>9593.133333333335</v>
      </c>
      <c r="J1353" s="107">
        <v>95931.333333333343</v>
      </c>
      <c r="K1353" s="108">
        <v>79431.144000000015</v>
      </c>
      <c r="L1353" s="107">
        <v>20721.168000000001</v>
      </c>
      <c r="M1353" s="107">
        <v>13814.112000000003</v>
      </c>
      <c r="N1353" s="107">
        <v>41442.336000000003</v>
      </c>
      <c r="O1353" s="107">
        <v>49730.803200000002</v>
      </c>
      <c r="P1353" s="109">
        <v>1001369.6298666666</v>
      </c>
      <c r="Q1353" s="107"/>
      <c r="R1353" s="107">
        <v>9145.2250000000004</v>
      </c>
      <c r="S1353" s="107">
        <v>18240</v>
      </c>
      <c r="T1353" s="110">
        <v>27385.224999999999</v>
      </c>
      <c r="U1353" s="110">
        <v>1028754.8548666666</v>
      </c>
    </row>
    <row r="1354" spans="1:21" ht="22.5" x14ac:dyDescent="0.2">
      <c r="A1354" s="103" t="s">
        <v>1223</v>
      </c>
      <c r="B1354" s="103" t="s">
        <v>634</v>
      </c>
      <c r="C1354" s="104"/>
      <c r="D1354" s="104"/>
      <c r="E1354" s="105">
        <v>1</v>
      </c>
      <c r="F1354" s="106">
        <v>61600</v>
      </c>
      <c r="G1354" s="106">
        <v>739200</v>
      </c>
      <c r="H1354" s="107">
        <v>0</v>
      </c>
      <c r="I1354" s="107">
        <v>10266.666666666668</v>
      </c>
      <c r="J1354" s="107">
        <v>102666.66666666667</v>
      </c>
      <c r="K1354" s="108">
        <v>85008</v>
      </c>
      <c r="L1354" s="107">
        <v>22176</v>
      </c>
      <c r="M1354" s="107">
        <v>14784</v>
      </c>
      <c r="N1354" s="107">
        <v>44352</v>
      </c>
      <c r="O1354" s="107">
        <v>53222.399999999994</v>
      </c>
      <c r="P1354" s="109">
        <v>1071675.7333333332</v>
      </c>
      <c r="Q1354" s="107"/>
      <c r="R1354" s="107">
        <v>0</v>
      </c>
      <c r="S1354" s="107">
        <v>0</v>
      </c>
      <c r="T1354" s="110">
        <v>0</v>
      </c>
      <c r="U1354" s="110">
        <v>1071675.7333333332</v>
      </c>
    </row>
    <row r="1355" spans="1:21" ht="22.5" x14ac:dyDescent="0.2">
      <c r="A1355" s="103" t="s">
        <v>1320</v>
      </c>
      <c r="B1355" s="103" t="s">
        <v>634</v>
      </c>
      <c r="C1355" s="104"/>
      <c r="D1355" s="104"/>
      <c r="E1355" s="105">
        <v>3</v>
      </c>
      <c r="F1355" s="106">
        <v>58431</v>
      </c>
      <c r="G1355" s="106">
        <v>701172</v>
      </c>
      <c r="H1355" s="107">
        <v>73101.359999999986</v>
      </c>
      <c r="I1355" s="107">
        <v>9738.5</v>
      </c>
      <c r="J1355" s="107">
        <v>97385</v>
      </c>
      <c r="K1355" s="108">
        <v>80634.78</v>
      </c>
      <c r="L1355" s="107">
        <v>21035.159999999996</v>
      </c>
      <c r="M1355" s="107">
        <v>14023.440000000002</v>
      </c>
      <c r="N1355" s="107">
        <v>42070.319999999992</v>
      </c>
      <c r="O1355" s="107">
        <v>50484.383999999991</v>
      </c>
      <c r="P1355" s="109">
        <v>1089644.9439999999</v>
      </c>
      <c r="Q1355" s="107"/>
      <c r="R1355" s="107">
        <v>0</v>
      </c>
      <c r="S1355" s="107">
        <v>0</v>
      </c>
      <c r="T1355" s="110">
        <v>0</v>
      </c>
      <c r="U1355" s="110">
        <v>1089644.9439999999</v>
      </c>
    </row>
    <row r="1356" spans="1:21" ht="22.5" x14ac:dyDescent="0.2">
      <c r="A1356" s="103" t="s">
        <v>1235</v>
      </c>
      <c r="B1356" s="103" t="s">
        <v>634</v>
      </c>
      <c r="C1356" s="104"/>
      <c r="D1356" s="104"/>
      <c r="E1356" s="105">
        <v>1</v>
      </c>
      <c r="F1356" s="106">
        <v>16682.099999999999</v>
      </c>
      <c r="G1356" s="106">
        <v>200185.19999999998</v>
      </c>
      <c r="H1356" s="107">
        <v>0</v>
      </c>
      <c r="I1356" s="107">
        <v>2780.3500000000004</v>
      </c>
      <c r="J1356" s="107">
        <v>27803.500000000004</v>
      </c>
      <c r="K1356" s="108">
        <v>23021.297999999999</v>
      </c>
      <c r="L1356" s="107">
        <v>6005.5559999999996</v>
      </c>
      <c r="M1356" s="107">
        <v>4003.7039999999997</v>
      </c>
      <c r="N1356" s="107">
        <v>12011.111999999999</v>
      </c>
      <c r="O1356" s="107">
        <v>14413.334399999998</v>
      </c>
      <c r="P1356" s="109">
        <v>290224.05440000002</v>
      </c>
      <c r="Q1356" s="107"/>
      <c r="R1356" s="107">
        <v>29215.5</v>
      </c>
      <c r="S1356" s="107">
        <v>71136</v>
      </c>
      <c r="T1356" s="110">
        <v>100351.5</v>
      </c>
      <c r="U1356" s="110">
        <v>390575.55440000002</v>
      </c>
    </row>
    <row r="1357" spans="1:21" ht="22.5" x14ac:dyDescent="0.2">
      <c r="A1357" s="103" t="s">
        <v>1068</v>
      </c>
      <c r="B1357" s="103" t="s">
        <v>634</v>
      </c>
      <c r="C1357" s="104"/>
      <c r="D1357" s="104"/>
      <c r="E1357" s="105">
        <v>3</v>
      </c>
      <c r="F1357" s="106">
        <v>62269.61</v>
      </c>
      <c r="G1357" s="106">
        <v>747235.32000000007</v>
      </c>
      <c r="H1357" s="107">
        <v>88491.12</v>
      </c>
      <c r="I1357" s="107">
        <v>10378.268333333335</v>
      </c>
      <c r="J1357" s="107">
        <v>103782.68333333333</v>
      </c>
      <c r="K1357" s="108">
        <v>85932.06180000001</v>
      </c>
      <c r="L1357" s="107">
        <v>22417.059600000001</v>
      </c>
      <c r="M1357" s="107">
        <v>14944.706400000001</v>
      </c>
      <c r="N1357" s="107">
        <v>44834.119200000001</v>
      </c>
      <c r="O1357" s="107">
        <v>53800.943039999998</v>
      </c>
      <c r="P1357" s="109">
        <v>1171816.2817066668</v>
      </c>
      <c r="Q1357" s="107"/>
      <c r="R1357" s="107">
        <v>8341.0499999999993</v>
      </c>
      <c r="S1357" s="107">
        <v>23712</v>
      </c>
      <c r="T1357" s="110">
        <v>32053.05</v>
      </c>
      <c r="U1357" s="110">
        <v>1203869.3317066669</v>
      </c>
    </row>
    <row r="1358" spans="1:21" ht="22.5" x14ac:dyDescent="0.2">
      <c r="A1358" s="103" t="s">
        <v>1186</v>
      </c>
      <c r="B1358" s="103" t="s">
        <v>634</v>
      </c>
      <c r="C1358" s="104"/>
      <c r="D1358" s="104"/>
      <c r="E1358" s="105">
        <v>1</v>
      </c>
      <c r="F1358" s="106">
        <v>17449.41</v>
      </c>
      <c r="G1358" s="106">
        <v>209392.91999999998</v>
      </c>
      <c r="H1358" s="107">
        <v>19237.199999999997</v>
      </c>
      <c r="I1358" s="107">
        <v>2908.2350000000001</v>
      </c>
      <c r="J1358" s="107">
        <v>29082.35</v>
      </c>
      <c r="K1358" s="108">
        <v>24080.185799999999</v>
      </c>
      <c r="L1358" s="107">
        <v>6281.7875999999997</v>
      </c>
      <c r="M1358" s="107">
        <v>4187.8584000000001</v>
      </c>
      <c r="N1358" s="107">
        <v>12563.575199999999</v>
      </c>
      <c r="O1358" s="107">
        <v>15076.290239999998</v>
      </c>
      <c r="P1358" s="109">
        <v>322810.40224000002</v>
      </c>
      <c r="Q1358" s="107"/>
      <c r="R1358" s="107">
        <v>31134.805</v>
      </c>
      <c r="S1358" s="107">
        <v>54720</v>
      </c>
      <c r="T1358" s="110">
        <v>85854.804999999993</v>
      </c>
      <c r="U1358" s="110">
        <v>408665.20724000002</v>
      </c>
    </row>
    <row r="1359" spans="1:21" ht="22.5" x14ac:dyDescent="0.2">
      <c r="A1359" s="103" t="s">
        <v>1081</v>
      </c>
      <c r="B1359" s="103" t="s">
        <v>634</v>
      </c>
      <c r="C1359" s="104"/>
      <c r="D1359" s="104"/>
      <c r="E1359" s="105">
        <v>8</v>
      </c>
      <c r="F1359" s="106">
        <v>119824.80000000002</v>
      </c>
      <c r="G1359" s="106">
        <v>1437897.5999999999</v>
      </c>
      <c r="H1359" s="107">
        <v>161592.47999999998</v>
      </c>
      <c r="I1359" s="107">
        <v>19970.800000000003</v>
      </c>
      <c r="J1359" s="107">
        <v>199708.00000000003</v>
      </c>
      <c r="K1359" s="108">
        <v>165358.22400000002</v>
      </c>
      <c r="L1359" s="107">
        <v>43136.928000000007</v>
      </c>
      <c r="M1359" s="107">
        <v>28757.951999999997</v>
      </c>
      <c r="N1359" s="107">
        <v>86273.856000000014</v>
      </c>
      <c r="O1359" s="107">
        <v>103528.6272</v>
      </c>
      <c r="P1359" s="109">
        <v>2246224.4671999998</v>
      </c>
      <c r="Q1359" s="107"/>
      <c r="R1359" s="107">
        <v>8724.7049999999999</v>
      </c>
      <c r="S1359" s="107">
        <v>24240</v>
      </c>
      <c r="T1359" s="110">
        <v>32964.705000000002</v>
      </c>
      <c r="U1359" s="110">
        <v>2279189.1721999999</v>
      </c>
    </row>
    <row r="1360" spans="1:21" ht="22.5" x14ac:dyDescent="0.2">
      <c r="A1360" s="103" t="s">
        <v>1049</v>
      </c>
      <c r="B1360" s="103" t="s">
        <v>634</v>
      </c>
      <c r="C1360" s="104"/>
      <c r="D1360" s="104"/>
      <c r="E1360" s="105">
        <v>1</v>
      </c>
      <c r="F1360" s="106">
        <v>18199.099999999999</v>
      </c>
      <c r="G1360" s="106">
        <v>218389.19999999998</v>
      </c>
      <c r="H1360" s="107">
        <v>23084.639999999999</v>
      </c>
      <c r="I1360" s="107">
        <v>3033.1833333333334</v>
      </c>
      <c r="J1360" s="107">
        <v>30331.833333333332</v>
      </c>
      <c r="K1360" s="108">
        <v>25114.757999999998</v>
      </c>
      <c r="L1360" s="107">
        <v>6551.6759999999995</v>
      </c>
      <c r="M1360" s="107">
        <v>4367.7839999999997</v>
      </c>
      <c r="N1360" s="107">
        <v>13103.351999999999</v>
      </c>
      <c r="O1360" s="107">
        <v>15724.022399999998</v>
      </c>
      <c r="P1360" s="109">
        <v>339700.4490666666</v>
      </c>
      <c r="Q1360" s="107"/>
      <c r="R1360" s="107">
        <v>59912.400000000009</v>
      </c>
      <c r="S1360" s="107">
        <v>145920</v>
      </c>
      <c r="T1360" s="110">
        <v>205832.40000000002</v>
      </c>
      <c r="U1360" s="110">
        <v>545532.84906666656</v>
      </c>
    </row>
    <row r="1361" spans="1:21" ht="22.5" x14ac:dyDescent="0.2">
      <c r="A1361" s="103" t="s">
        <v>1082</v>
      </c>
      <c r="B1361" s="103" t="s">
        <v>634</v>
      </c>
      <c r="C1361" s="104"/>
      <c r="D1361" s="104"/>
      <c r="E1361" s="105">
        <v>3</v>
      </c>
      <c r="F1361" s="106">
        <v>67420.09</v>
      </c>
      <c r="G1361" s="106">
        <v>809041.08</v>
      </c>
      <c r="H1361" s="107">
        <v>65406.479999999996</v>
      </c>
      <c r="I1361" s="107">
        <v>11236.681666666667</v>
      </c>
      <c r="J1361" s="107">
        <v>112366.81666666665</v>
      </c>
      <c r="K1361" s="108">
        <v>93039.724199999997</v>
      </c>
      <c r="L1361" s="107">
        <v>24271.232399999997</v>
      </c>
      <c r="M1361" s="107">
        <v>16180.821599999999</v>
      </c>
      <c r="N1361" s="107">
        <v>48542.464799999994</v>
      </c>
      <c r="O1361" s="107">
        <v>58250.95775999999</v>
      </c>
      <c r="P1361" s="109">
        <v>1238336.259093333</v>
      </c>
      <c r="Q1361" s="107"/>
      <c r="R1361" s="107">
        <v>9099.5499999999993</v>
      </c>
      <c r="S1361" s="107">
        <v>18240</v>
      </c>
      <c r="T1361" s="110">
        <v>27339.55</v>
      </c>
      <c r="U1361" s="110">
        <v>1265675.8090933331</v>
      </c>
    </row>
    <row r="1362" spans="1:21" ht="22.5" x14ac:dyDescent="0.2">
      <c r="A1362" s="103" t="s">
        <v>1150</v>
      </c>
      <c r="B1362" s="103" t="s">
        <v>634</v>
      </c>
      <c r="C1362" s="104"/>
      <c r="D1362" s="104"/>
      <c r="E1362" s="105">
        <v>2</v>
      </c>
      <c r="F1362" s="106">
        <v>22072.880000000001</v>
      </c>
      <c r="G1362" s="106">
        <v>264874.56</v>
      </c>
      <c r="H1362" s="107">
        <v>26932.079999999994</v>
      </c>
      <c r="I1362" s="107">
        <v>3678.8133333333335</v>
      </c>
      <c r="J1362" s="107">
        <v>36788.133333333331</v>
      </c>
      <c r="K1362" s="108">
        <v>30460.574400000001</v>
      </c>
      <c r="L1362" s="107">
        <v>7946.2367999999997</v>
      </c>
      <c r="M1362" s="107">
        <v>5297.4912000000004</v>
      </c>
      <c r="N1362" s="107">
        <v>15892.473599999999</v>
      </c>
      <c r="O1362" s="107">
        <v>19070.96832</v>
      </c>
      <c r="P1362" s="109">
        <v>410941.33098666667</v>
      </c>
      <c r="Q1362" s="107"/>
      <c r="R1362" s="107">
        <v>33710.044999999998</v>
      </c>
      <c r="S1362" s="107">
        <v>54720</v>
      </c>
      <c r="T1362" s="110">
        <v>88430.044999999998</v>
      </c>
      <c r="U1362" s="110">
        <v>499371.37598666665</v>
      </c>
    </row>
    <row r="1363" spans="1:21" ht="22.5" x14ac:dyDescent="0.2">
      <c r="A1363" s="103" t="s">
        <v>1039</v>
      </c>
      <c r="B1363" s="103" t="s">
        <v>634</v>
      </c>
      <c r="C1363" s="104"/>
      <c r="D1363" s="104"/>
      <c r="E1363" s="105">
        <v>5</v>
      </c>
      <c r="F1363" s="106">
        <v>168696.72</v>
      </c>
      <c r="G1363" s="106">
        <v>2024360.6400000001</v>
      </c>
      <c r="H1363" s="107">
        <v>0</v>
      </c>
      <c r="I1363" s="107">
        <v>28116.120000000003</v>
      </c>
      <c r="J1363" s="107">
        <v>281161.2</v>
      </c>
      <c r="K1363" s="108">
        <v>232801.47360000003</v>
      </c>
      <c r="L1363" s="107">
        <v>60730.819199999998</v>
      </c>
      <c r="M1363" s="107">
        <v>40487.212800000001</v>
      </c>
      <c r="N1363" s="107">
        <v>121461.6384</v>
      </c>
      <c r="O1363" s="107">
        <v>145753.96608000001</v>
      </c>
      <c r="P1363" s="109">
        <v>2934873.0700800004</v>
      </c>
      <c r="Q1363" s="107"/>
      <c r="R1363" s="107">
        <v>11036.44</v>
      </c>
      <c r="S1363" s="107">
        <v>18240</v>
      </c>
      <c r="T1363" s="110">
        <v>29276.440000000002</v>
      </c>
      <c r="U1363" s="110">
        <v>2964149.5100800004</v>
      </c>
    </row>
    <row r="1364" spans="1:21" ht="22.5" x14ac:dyDescent="0.2">
      <c r="A1364" s="103" t="s">
        <v>1040</v>
      </c>
      <c r="B1364" s="103" t="s">
        <v>634</v>
      </c>
      <c r="C1364" s="104"/>
      <c r="D1364" s="104"/>
      <c r="E1364" s="105">
        <v>4</v>
      </c>
      <c r="F1364" s="106">
        <v>122081.44</v>
      </c>
      <c r="G1364" s="106">
        <v>1464977.28</v>
      </c>
      <c r="H1364" s="107">
        <v>0</v>
      </c>
      <c r="I1364" s="107">
        <v>20346.906666666666</v>
      </c>
      <c r="J1364" s="107">
        <v>203469.06666666665</v>
      </c>
      <c r="K1364" s="108">
        <v>168472.3872</v>
      </c>
      <c r="L1364" s="107">
        <v>43949.318399999996</v>
      </c>
      <c r="M1364" s="107">
        <v>29299.545600000001</v>
      </c>
      <c r="N1364" s="107">
        <v>87898.636799999993</v>
      </c>
      <c r="O1364" s="107">
        <v>105478.36416</v>
      </c>
      <c r="P1364" s="109">
        <v>2123891.5054933336</v>
      </c>
      <c r="Q1364" s="107"/>
      <c r="R1364" s="107">
        <v>0</v>
      </c>
      <c r="S1364" s="107">
        <v>0</v>
      </c>
      <c r="T1364" s="110">
        <v>0</v>
      </c>
      <c r="U1364" s="110">
        <v>2123891.5054933336</v>
      </c>
    </row>
    <row r="1365" spans="1:21" ht="22.5" x14ac:dyDescent="0.2">
      <c r="A1365" s="103" t="s">
        <v>1051</v>
      </c>
      <c r="B1365" s="103" t="s">
        <v>634</v>
      </c>
      <c r="C1365" s="104"/>
      <c r="D1365" s="104"/>
      <c r="E1365" s="105">
        <v>3</v>
      </c>
      <c r="F1365" s="106">
        <v>57639.7</v>
      </c>
      <c r="G1365" s="106">
        <v>691676.4</v>
      </c>
      <c r="H1365" s="107">
        <v>53864.159999999996</v>
      </c>
      <c r="I1365" s="107">
        <v>9606.6166666666668</v>
      </c>
      <c r="J1365" s="107">
        <v>96066.166666666657</v>
      </c>
      <c r="K1365" s="108">
        <v>79542.786000000007</v>
      </c>
      <c r="L1365" s="107">
        <v>20750.292000000001</v>
      </c>
      <c r="M1365" s="107">
        <v>13833.528</v>
      </c>
      <c r="N1365" s="107">
        <v>41500.584000000003</v>
      </c>
      <c r="O1365" s="107">
        <v>49800.700799999991</v>
      </c>
      <c r="P1365" s="109">
        <v>1056641.2341333334</v>
      </c>
      <c r="Q1365" s="107"/>
      <c r="R1365" s="107">
        <v>0</v>
      </c>
      <c r="S1365" s="107">
        <v>0</v>
      </c>
      <c r="T1365" s="110">
        <v>0</v>
      </c>
      <c r="U1365" s="110">
        <v>1056641.2341333334</v>
      </c>
    </row>
    <row r="1366" spans="1:21" ht="22.5" x14ac:dyDescent="0.2">
      <c r="A1366" s="103" t="s">
        <v>1107</v>
      </c>
      <c r="B1366" s="103" t="s">
        <v>634</v>
      </c>
      <c r="C1366" s="104"/>
      <c r="D1366" s="104"/>
      <c r="E1366" s="105">
        <v>1</v>
      </c>
      <c r="F1366" s="106">
        <v>0</v>
      </c>
      <c r="G1366" s="106">
        <v>0</v>
      </c>
      <c r="H1366" s="107">
        <v>0</v>
      </c>
      <c r="I1366" s="107">
        <v>0</v>
      </c>
      <c r="J1366" s="107">
        <v>0</v>
      </c>
      <c r="K1366" s="108">
        <v>0</v>
      </c>
      <c r="L1366" s="107">
        <v>0</v>
      </c>
      <c r="M1366" s="107">
        <v>0</v>
      </c>
      <c r="N1366" s="107">
        <v>0</v>
      </c>
      <c r="O1366" s="107">
        <v>0</v>
      </c>
      <c r="P1366" s="109">
        <v>0</v>
      </c>
      <c r="Q1366" s="107"/>
      <c r="R1366" s="107">
        <v>28819.85</v>
      </c>
      <c r="S1366" s="107">
        <v>71136</v>
      </c>
      <c r="T1366" s="110">
        <v>99955.85</v>
      </c>
      <c r="U1366" s="110">
        <v>99955.85</v>
      </c>
    </row>
    <row r="1367" spans="1:21" ht="22.5" x14ac:dyDescent="0.2">
      <c r="A1367" s="103" t="s">
        <v>1321</v>
      </c>
      <c r="B1367" s="103" t="s">
        <v>634</v>
      </c>
      <c r="C1367" s="104"/>
      <c r="D1367" s="104"/>
      <c r="E1367" s="105">
        <v>1</v>
      </c>
      <c r="F1367" s="106">
        <v>10907.99</v>
      </c>
      <c r="G1367" s="106">
        <v>130895.88</v>
      </c>
      <c r="H1367" s="107">
        <v>0</v>
      </c>
      <c r="I1367" s="107">
        <v>1817.9983333333334</v>
      </c>
      <c r="J1367" s="107">
        <v>18179.983333333334</v>
      </c>
      <c r="K1367" s="108">
        <v>15053.026200000002</v>
      </c>
      <c r="L1367" s="107">
        <v>3926.8764000000001</v>
      </c>
      <c r="M1367" s="107">
        <v>2617.9176000000002</v>
      </c>
      <c r="N1367" s="107">
        <v>7853.7528000000002</v>
      </c>
      <c r="O1367" s="107">
        <v>9424.5033599999988</v>
      </c>
      <c r="P1367" s="109">
        <v>189769.93802666664</v>
      </c>
      <c r="Q1367" s="107"/>
      <c r="R1367" s="107">
        <v>0</v>
      </c>
      <c r="S1367" s="107">
        <v>0</v>
      </c>
      <c r="T1367" s="110">
        <v>0</v>
      </c>
      <c r="U1367" s="110">
        <v>189769.93802666664</v>
      </c>
    </row>
    <row r="1368" spans="1:21" ht="22.5" x14ac:dyDescent="0.2">
      <c r="A1368" s="103" t="s">
        <v>1276</v>
      </c>
      <c r="B1368" s="103" t="s">
        <v>634</v>
      </c>
      <c r="C1368" s="104"/>
      <c r="D1368" s="104"/>
      <c r="E1368" s="105">
        <v>2</v>
      </c>
      <c r="F1368" s="106">
        <v>0</v>
      </c>
      <c r="G1368" s="106">
        <v>0</v>
      </c>
      <c r="H1368" s="107">
        <v>0</v>
      </c>
      <c r="I1368" s="107">
        <v>0</v>
      </c>
      <c r="J1368" s="107">
        <v>0</v>
      </c>
      <c r="K1368" s="108">
        <v>0</v>
      </c>
      <c r="L1368" s="107">
        <v>0</v>
      </c>
      <c r="M1368" s="107">
        <v>0</v>
      </c>
      <c r="N1368" s="107">
        <v>0</v>
      </c>
      <c r="O1368" s="107">
        <v>0</v>
      </c>
      <c r="P1368" s="109">
        <v>0</v>
      </c>
      <c r="Q1368" s="107"/>
      <c r="R1368" s="107">
        <v>5453.9949999999999</v>
      </c>
      <c r="S1368" s="107">
        <v>18240</v>
      </c>
      <c r="T1368" s="110">
        <v>23693.994999999999</v>
      </c>
      <c r="U1368" s="110">
        <v>23693.994999999999</v>
      </c>
    </row>
    <row r="1369" spans="1:21" ht="22.5" x14ac:dyDescent="0.2">
      <c r="A1369" s="103" t="s">
        <v>1311</v>
      </c>
      <c r="B1369" s="103" t="s">
        <v>634</v>
      </c>
      <c r="C1369" s="104"/>
      <c r="D1369" s="104"/>
      <c r="E1369" s="105">
        <v>1</v>
      </c>
      <c r="F1369" s="106">
        <v>17683.34</v>
      </c>
      <c r="G1369" s="106">
        <v>212200.08000000002</v>
      </c>
      <c r="H1369" s="107">
        <v>26932.079999999994</v>
      </c>
      <c r="I1369" s="107">
        <v>2947.2233333333338</v>
      </c>
      <c r="J1369" s="107">
        <v>29472.233333333337</v>
      </c>
      <c r="K1369" s="108">
        <v>24403.009200000004</v>
      </c>
      <c r="L1369" s="107">
        <v>6366.0024000000003</v>
      </c>
      <c r="M1369" s="107">
        <v>4244.0016000000005</v>
      </c>
      <c r="N1369" s="107">
        <v>12732.004800000001</v>
      </c>
      <c r="O1369" s="107">
        <v>15278.40576</v>
      </c>
      <c r="P1369" s="109">
        <v>334575.04042666673</v>
      </c>
      <c r="Q1369" s="107"/>
      <c r="R1369" s="107">
        <v>0</v>
      </c>
      <c r="S1369" s="107">
        <v>0</v>
      </c>
      <c r="T1369" s="110">
        <v>0</v>
      </c>
      <c r="U1369" s="110">
        <v>334575.04042666673</v>
      </c>
    </row>
    <row r="1370" spans="1:21" ht="22.5" x14ac:dyDescent="0.2">
      <c r="A1370" s="103" t="s">
        <v>1322</v>
      </c>
      <c r="B1370" s="103" t="s">
        <v>634</v>
      </c>
      <c r="C1370" s="104"/>
      <c r="D1370" s="104"/>
      <c r="E1370" s="105">
        <v>1</v>
      </c>
      <c r="F1370" s="106">
        <v>0</v>
      </c>
      <c r="G1370" s="106">
        <v>0</v>
      </c>
      <c r="H1370" s="107">
        <v>0</v>
      </c>
      <c r="I1370" s="107">
        <v>0</v>
      </c>
      <c r="J1370" s="107">
        <v>0</v>
      </c>
      <c r="K1370" s="108">
        <v>0</v>
      </c>
      <c r="L1370" s="107">
        <v>0</v>
      </c>
      <c r="M1370" s="107">
        <v>0</v>
      </c>
      <c r="N1370" s="107">
        <v>0</v>
      </c>
      <c r="O1370" s="107">
        <v>0</v>
      </c>
      <c r="P1370" s="109">
        <v>0</v>
      </c>
      <c r="Q1370" s="107"/>
      <c r="R1370" s="107">
        <v>8841.67</v>
      </c>
      <c r="S1370" s="107">
        <v>18240</v>
      </c>
      <c r="T1370" s="110">
        <v>27081.67</v>
      </c>
      <c r="U1370" s="110">
        <v>27081.67</v>
      </c>
    </row>
    <row r="1371" spans="1:21" ht="22.5" x14ac:dyDescent="0.2">
      <c r="A1371" s="103" t="s">
        <v>1098</v>
      </c>
      <c r="B1371" s="103" t="s">
        <v>634</v>
      </c>
      <c r="C1371" s="104"/>
      <c r="D1371" s="104"/>
      <c r="E1371" s="105">
        <v>1</v>
      </c>
      <c r="F1371" s="106">
        <v>0</v>
      </c>
      <c r="G1371" s="106">
        <v>0</v>
      </c>
      <c r="H1371" s="107">
        <v>0</v>
      </c>
      <c r="I1371" s="107">
        <v>0</v>
      </c>
      <c r="J1371" s="107">
        <v>0</v>
      </c>
      <c r="K1371" s="108">
        <v>0</v>
      </c>
      <c r="L1371" s="107">
        <v>0</v>
      </c>
      <c r="M1371" s="107">
        <v>0</v>
      </c>
      <c r="N1371" s="107">
        <v>0</v>
      </c>
      <c r="O1371" s="107">
        <v>0</v>
      </c>
      <c r="P1371" s="109">
        <v>0</v>
      </c>
      <c r="Q1371" s="107"/>
      <c r="R1371" s="107">
        <v>0</v>
      </c>
      <c r="S1371" s="107">
        <v>0</v>
      </c>
      <c r="T1371" s="110">
        <v>0</v>
      </c>
      <c r="U1371" s="110">
        <v>0</v>
      </c>
    </row>
    <row r="1372" spans="1:21" ht="22.5" x14ac:dyDescent="0.2">
      <c r="A1372" s="103" t="s">
        <v>1062</v>
      </c>
      <c r="B1372" s="103" t="s">
        <v>634</v>
      </c>
      <c r="C1372" s="104"/>
      <c r="D1372" s="104"/>
      <c r="E1372" s="105">
        <v>8</v>
      </c>
      <c r="F1372" s="106">
        <v>96913.830000000016</v>
      </c>
      <c r="G1372" s="106">
        <v>1162965.96</v>
      </c>
      <c r="H1372" s="107">
        <v>153897.59999999998</v>
      </c>
      <c r="I1372" s="107">
        <v>16152.304999999997</v>
      </c>
      <c r="J1372" s="107">
        <v>161523.04999999999</v>
      </c>
      <c r="K1372" s="108">
        <v>133741.08539999998</v>
      </c>
      <c r="L1372" s="107">
        <v>34888.978799999997</v>
      </c>
      <c r="M1372" s="107">
        <v>23259.319199999998</v>
      </c>
      <c r="N1372" s="107">
        <v>69777.957599999994</v>
      </c>
      <c r="O1372" s="107">
        <v>83733.549119999981</v>
      </c>
      <c r="P1372" s="109">
        <v>1839939.8051200002</v>
      </c>
      <c r="Q1372" s="107"/>
      <c r="R1372" s="107">
        <v>0</v>
      </c>
      <c r="S1372" s="107">
        <v>0</v>
      </c>
      <c r="T1372" s="110">
        <v>0</v>
      </c>
      <c r="U1372" s="110">
        <v>1839939.8051200002</v>
      </c>
    </row>
    <row r="1373" spans="1:21" ht="22.5" x14ac:dyDescent="0.2">
      <c r="A1373" s="103" t="s">
        <v>1064</v>
      </c>
      <c r="B1373" s="103" t="s">
        <v>634</v>
      </c>
      <c r="C1373" s="104"/>
      <c r="D1373" s="104"/>
      <c r="E1373" s="105">
        <v>11</v>
      </c>
      <c r="F1373" s="106">
        <v>236125.02000000005</v>
      </c>
      <c r="G1373" s="106">
        <v>2833500.24</v>
      </c>
      <c r="H1373" s="107">
        <v>242388.71999999997</v>
      </c>
      <c r="I1373" s="107">
        <v>39354.17</v>
      </c>
      <c r="J1373" s="107">
        <v>393541.7</v>
      </c>
      <c r="K1373" s="108">
        <v>325852.52760000009</v>
      </c>
      <c r="L1373" s="107">
        <v>85005.007199999993</v>
      </c>
      <c r="M1373" s="107">
        <v>56670.004799999995</v>
      </c>
      <c r="N1373" s="107">
        <v>170010.01439999999</v>
      </c>
      <c r="O1373" s="107">
        <v>204012.01727999997</v>
      </c>
      <c r="P1373" s="109">
        <v>4350334.4012799999</v>
      </c>
      <c r="Q1373" s="107"/>
      <c r="R1373" s="107">
        <v>48456.915000000008</v>
      </c>
      <c r="S1373" s="107">
        <v>127680</v>
      </c>
      <c r="T1373" s="110">
        <v>176136.91500000001</v>
      </c>
      <c r="U1373" s="110">
        <v>4526471.3162799999</v>
      </c>
    </row>
    <row r="1374" spans="1:21" ht="22.5" x14ac:dyDescent="0.2">
      <c r="A1374" s="103" t="s">
        <v>1119</v>
      </c>
      <c r="B1374" s="103" t="s">
        <v>634</v>
      </c>
      <c r="C1374" s="104"/>
      <c r="D1374" s="104"/>
      <c r="E1374" s="105">
        <v>10</v>
      </c>
      <c r="F1374" s="106">
        <v>151606.31</v>
      </c>
      <c r="G1374" s="106">
        <v>1819275.7200000002</v>
      </c>
      <c r="H1374" s="107">
        <v>23084.639999999999</v>
      </c>
      <c r="I1374" s="107">
        <v>25267.718333333331</v>
      </c>
      <c r="J1374" s="107">
        <v>252677.18333333335</v>
      </c>
      <c r="K1374" s="108">
        <v>209216.70780000003</v>
      </c>
      <c r="L1374" s="107">
        <v>54578.2716</v>
      </c>
      <c r="M1374" s="107">
        <v>36385.5144</v>
      </c>
      <c r="N1374" s="107">
        <v>109156.5432</v>
      </c>
      <c r="O1374" s="107">
        <v>130987.85183999999</v>
      </c>
      <c r="P1374" s="109">
        <v>2660630.1505066673</v>
      </c>
      <c r="Q1374" s="107"/>
      <c r="R1374" s="107">
        <v>118062.51000000002</v>
      </c>
      <c r="S1374" s="107">
        <v>260832</v>
      </c>
      <c r="T1374" s="110">
        <v>378894.51</v>
      </c>
      <c r="U1374" s="110">
        <v>3039524.6605066676</v>
      </c>
    </row>
    <row r="1375" spans="1:21" ht="22.5" x14ac:dyDescent="0.2">
      <c r="A1375" s="103" t="s">
        <v>1159</v>
      </c>
      <c r="B1375" s="103" t="s">
        <v>634</v>
      </c>
      <c r="C1375" s="104"/>
      <c r="D1375" s="104"/>
      <c r="E1375" s="105">
        <v>1</v>
      </c>
      <c r="F1375" s="106">
        <v>19960</v>
      </c>
      <c r="G1375" s="106">
        <v>239520</v>
      </c>
      <c r="H1375" s="107">
        <v>23084.639999999999</v>
      </c>
      <c r="I1375" s="107">
        <v>3326.6666666666674</v>
      </c>
      <c r="J1375" s="107">
        <v>33266.666666666672</v>
      </c>
      <c r="K1375" s="108">
        <v>27544.800000000003</v>
      </c>
      <c r="L1375" s="107">
        <v>7185.5999999999995</v>
      </c>
      <c r="M1375" s="107">
        <v>4790.4000000000005</v>
      </c>
      <c r="N1375" s="107">
        <v>14371.199999999999</v>
      </c>
      <c r="O1375" s="107">
        <v>17245.439999999999</v>
      </c>
      <c r="P1375" s="109">
        <v>370335.41333333339</v>
      </c>
      <c r="Q1375" s="107"/>
      <c r="R1375" s="107">
        <v>75803.154999999999</v>
      </c>
      <c r="S1375" s="107">
        <v>181104</v>
      </c>
      <c r="T1375" s="110">
        <v>256907.155</v>
      </c>
      <c r="U1375" s="110">
        <v>627242.56833333336</v>
      </c>
    </row>
    <row r="1376" spans="1:21" ht="22.5" x14ac:dyDescent="0.2">
      <c r="A1376" s="103" t="s">
        <v>1288</v>
      </c>
      <c r="B1376" s="103" t="s">
        <v>634</v>
      </c>
      <c r="C1376" s="104"/>
      <c r="D1376" s="104"/>
      <c r="E1376" s="105">
        <v>1</v>
      </c>
      <c r="F1376" s="106">
        <v>23488.36</v>
      </c>
      <c r="G1376" s="106">
        <v>281860.32</v>
      </c>
      <c r="H1376" s="107">
        <v>0</v>
      </c>
      <c r="I1376" s="107">
        <v>3914.7266666666674</v>
      </c>
      <c r="J1376" s="107">
        <v>39147.26666666667</v>
      </c>
      <c r="K1376" s="108">
        <v>32413.936800000003</v>
      </c>
      <c r="L1376" s="107">
        <v>8455.8096000000005</v>
      </c>
      <c r="M1376" s="107">
        <v>5637.2064</v>
      </c>
      <c r="N1376" s="107">
        <v>16911.619200000001</v>
      </c>
      <c r="O1376" s="107">
        <v>20293.943039999998</v>
      </c>
      <c r="P1376" s="109">
        <v>408634.82837333338</v>
      </c>
      <c r="Q1376" s="107"/>
      <c r="R1376" s="107">
        <v>9980</v>
      </c>
      <c r="S1376" s="107">
        <v>23712</v>
      </c>
      <c r="T1376" s="110">
        <v>33692</v>
      </c>
      <c r="U1376" s="110">
        <v>442326.82837333338</v>
      </c>
    </row>
    <row r="1377" spans="1:21" ht="22.5" x14ac:dyDescent="0.2">
      <c r="A1377" s="103" t="s">
        <v>1192</v>
      </c>
      <c r="B1377" s="103" t="s">
        <v>634</v>
      </c>
      <c r="C1377" s="104"/>
      <c r="D1377" s="104"/>
      <c r="E1377" s="105">
        <v>7</v>
      </c>
      <c r="F1377" s="106">
        <v>142200.38</v>
      </c>
      <c r="G1377" s="106">
        <v>1706404.5600000003</v>
      </c>
      <c r="H1377" s="107">
        <v>134660.39999999997</v>
      </c>
      <c r="I1377" s="107">
        <v>23700.063333333339</v>
      </c>
      <c r="J1377" s="107">
        <v>237000.63333333336</v>
      </c>
      <c r="K1377" s="108">
        <v>196236.52440000002</v>
      </c>
      <c r="L1377" s="107">
        <v>51192.1368</v>
      </c>
      <c r="M1377" s="107">
        <v>34128.091199999995</v>
      </c>
      <c r="N1377" s="107">
        <v>102384.2736</v>
      </c>
      <c r="O1377" s="107">
        <v>122861.12832</v>
      </c>
      <c r="P1377" s="109">
        <v>2608567.8109866669</v>
      </c>
      <c r="Q1377" s="107"/>
      <c r="R1377" s="107">
        <v>11744.18</v>
      </c>
      <c r="S1377" s="107">
        <v>23712</v>
      </c>
      <c r="T1377" s="110">
        <v>35456.18</v>
      </c>
      <c r="U1377" s="110">
        <v>2644023.9909866671</v>
      </c>
    </row>
    <row r="1378" spans="1:21" ht="22.5" x14ac:dyDescent="0.2">
      <c r="A1378" s="103" t="s">
        <v>1048</v>
      </c>
      <c r="B1378" s="103" t="s">
        <v>1323</v>
      </c>
      <c r="C1378" s="104"/>
      <c r="D1378" s="104"/>
      <c r="E1378" s="105">
        <v>1</v>
      </c>
      <c r="F1378" s="106">
        <v>45592.98</v>
      </c>
      <c r="G1378" s="106">
        <v>547115.76</v>
      </c>
      <c r="H1378" s="107">
        <v>0</v>
      </c>
      <c r="I1378" s="107">
        <v>7598.8300000000008</v>
      </c>
      <c r="J1378" s="107">
        <v>75988.3</v>
      </c>
      <c r="K1378" s="108">
        <v>62918.312400000003</v>
      </c>
      <c r="L1378" s="107">
        <v>16413.4728</v>
      </c>
      <c r="M1378" s="107">
        <v>10942.315200000001</v>
      </c>
      <c r="N1378" s="107">
        <v>32826.945599999999</v>
      </c>
      <c r="O1378" s="107">
        <v>39392.334719999999</v>
      </c>
      <c r="P1378" s="109">
        <v>793196.27072000003</v>
      </c>
      <c r="Q1378" s="107"/>
      <c r="R1378" s="107">
        <v>0</v>
      </c>
      <c r="S1378" s="107">
        <v>0</v>
      </c>
      <c r="T1378" s="110">
        <v>0</v>
      </c>
      <c r="U1378" s="110">
        <v>793196.27072000003</v>
      </c>
    </row>
    <row r="1379" spans="1:21" ht="22.5" x14ac:dyDescent="0.2">
      <c r="A1379" s="103" t="s">
        <v>1073</v>
      </c>
      <c r="B1379" s="103" t="s">
        <v>624</v>
      </c>
      <c r="C1379" s="104"/>
      <c r="D1379" s="104"/>
      <c r="E1379" s="105">
        <v>1</v>
      </c>
      <c r="F1379" s="106">
        <v>0</v>
      </c>
      <c r="G1379" s="106">
        <v>0</v>
      </c>
      <c r="H1379" s="107">
        <v>0</v>
      </c>
      <c r="I1379" s="107">
        <v>0</v>
      </c>
      <c r="J1379" s="107">
        <v>0</v>
      </c>
      <c r="K1379" s="108">
        <v>0</v>
      </c>
      <c r="L1379" s="107">
        <v>0</v>
      </c>
      <c r="M1379" s="107">
        <v>0</v>
      </c>
      <c r="N1379" s="107">
        <v>0</v>
      </c>
      <c r="O1379" s="107">
        <v>0</v>
      </c>
      <c r="P1379" s="109">
        <v>0</v>
      </c>
      <c r="Q1379" s="107"/>
      <c r="R1379" s="107">
        <v>847455.82500000007</v>
      </c>
      <c r="S1379" s="107">
        <v>1821888</v>
      </c>
      <c r="T1379" s="110">
        <v>2669343.8250000002</v>
      </c>
      <c r="U1379" s="110">
        <v>2669343.8250000002</v>
      </c>
    </row>
    <row r="1380" spans="1:21" ht="22.5" x14ac:dyDescent="0.2">
      <c r="A1380" s="103" t="s">
        <v>1113</v>
      </c>
      <c r="B1380" s="103" t="s">
        <v>624</v>
      </c>
      <c r="C1380" s="104"/>
      <c r="D1380" s="104"/>
      <c r="E1380" s="105">
        <v>1</v>
      </c>
      <c r="F1380" s="106">
        <v>0</v>
      </c>
      <c r="G1380" s="106">
        <v>0</v>
      </c>
      <c r="H1380" s="107">
        <v>0</v>
      </c>
      <c r="I1380" s="107">
        <v>0</v>
      </c>
      <c r="J1380" s="107">
        <v>0</v>
      </c>
      <c r="K1380" s="108">
        <v>0</v>
      </c>
      <c r="L1380" s="107">
        <v>0</v>
      </c>
      <c r="M1380" s="107">
        <v>0</v>
      </c>
      <c r="N1380" s="107">
        <v>0</v>
      </c>
      <c r="O1380" s="107">
        <v>0</v>
      </c>
      <c r="P1380" s="109">
        <v>0</v>
      </c>
      <c r="Q1380" s="107"/>
      <c r="R1380" s="107">
        <v>0</v>
      </c>
      <c r="S1380" s="107">
        <v>0</v>
      </c>
      <c r="T1380" s="110">
        <v>0</v>
      </c>
      <c r="U1380" s="110">
        <v>0</v>
      </c>
    </row>
    <row r="1381" spans="1:21" ht="22.5" x14ac:dyDescent="0.2">
      <c r="A1381" s="103" t="s">
        <v>1037</v>
      </c>
      <c r="B1381" s="103" t="s">
        <v>624</v>
      </c>
      <c r="C1381" s="104"/>
      <c r="D1381" s="104"/>
      <c r="E1381" s="105">
        <v>5</v>
      </c>
      <c r="F1381" s="106">
        <v>105421.34</v>
      </c>
      <c r="G1381" s="106">
        <v>1265056.08</v>
      </c>
      <c r="H1381" s="107">
        <v>69253.919999999998</v>
      </c>
      <c r="I1381" s="107">
        <v>17570.223333333335</v>
      </c>
      <c r="J1381" s="107">
        <v>175702.23333333337</v>
      </c>
      <c r="K1381" s="108">
        <v>145481.4492</v>
      </c>
      <c r="L1381" s="107">
        <v>37951.682399999998</v>
      </c>
      <c r="M1381" s="107">
        <v>25301.121600000002</v>
      </c>
      <c r="N1381" s="107">
        <v>75903.364799999996</v>
      </c>
      <c r="O1381" s="107">
        <v>91084.037760000007</v>
      </c>
      <c r="P1381" s="109">
        <v>1903304.1124266668</v>
      </c>
      <c r="Q1381" s="107"/>
      <c r="R1381" s="107">
        <v>0</v>
      </c>
      <c r="S1381" s="107">
        <v>0</v>
      </c>
      <c r="T1381" s="110">
        <v>0</v>
      </c>
      <c r="U1381" s="110">
        <v>1903304.1124266668</v>
      </c>
    </row>
    <row r="1382" spans="1:21" ht="22.5" x14ac:dyDescent="0.2">
      <c r="A1382" s="103" t="s">
        <v>1121</v>
      </c>
      <c r="B1382" s="103" t="s">
        <v>624</v>
      </c>
      <c r="C1382" s="104"/>
      <c r="D1382" s="104"/>
      <c r="E1382" s="105">
        <v>1</v>
      </c>
      <c r="F1382" s="106">
        <v>25142.36</v>
      </c>
      <c r="G1382" s="106">
        <v>301708.32</v>
      </c>
      <c r="H1382" s="107">
        <v>30779.52</v>
      </c>
      <c r="I1382" s="107">
        <v>4190.3933333333334</v>
      </c>
      <c r="J1382" s="107">
        <v>41903.933333333334</v>
      </c>
      <c r="K1382" s="108">
        <v>34696.4568</v>
      </c>
      <c r="L1382" s="107">
        <v>9051.2495999999992</v>
      </c>
      <c r="M1382" s="107">
        <v>6034.1664000000001</v>
      </c>
      <c r="N1382" s="107">
        <v>18102.499199999998</v>
      </c>
      <c r="O1382" s="107">
        <v>21722.999039999999</v>
      </c>
      <c r="P1382" s="109">
        <v>468189.53770666668</v>
      </c>
      <c r="Q1382" s="107"/>
      <c r="R1382" s="107">
        <v>52710.67</v>
      </c>
      <c r="S1382" s="107">
        <v>118560</v>
      </c>
      <c r="T1382" s="110">
        <v>171270.66999999998</v>
      </c>
      <c r="U1382" s="110">
        <v>639460.20770666667</v>
      </c>
    </row>
    <row r="1383" spans="1:21" ht="22.5" x14ac:dyDescent="0.2">
      <c r="A1383" s="103" t="s">
        <v>1324</v>
      </c>
      <c r="B1383" s="103" t="s">
        <v>624</v>
      </c>
      <c r="C1383" s="104"/>
      <c r="D1383" s="104"/>
      <c r="E1383" s="105">
        <v>1</v>
      </c>
      <c r="F1383" s="106">
        <v>25350</v>
      </c>
      <c r="G1383" s="106">
        <v>304200</v>
      </c>
      <c r="H1383" s="107">
        <v>23084.639999999999</v>
      </c>
      <c r="I1383" s="107">
        <v>4225</v>
      </c>
      <c r="J1383" s="107">
        <v>42250</v>
      </c>
      <c r="K1383" s="108">
        <v>34983</v>
      </c>
      <c r="L1383" s="107">
        <v>9126</v>
      </c>
      <c r="M1383" s="107">
        <v>6084</v>
      </c>
      <c r="N1383" s="107">
        <v>18252</v>
      </c>
      <c r="O1383" s="107">
        <v>21902.399999999998</v>
      </c>
      <c r="P1383" s="109">
        <v>464107.04000000004</v>
      </c>
      <c r="Q1383" s="107"/>
      <c r="R1383" s="107">
        <v>12571.18</v>
      </c>
      <c r="S1383" s="107">
        <v>23712</v>
      </c>
      <c r="T1383" s="110">
        <v>36283.18</v>
      </c>
      <c r="U1383" s="110">
        <v>500390.22000000003</v>
      </c>
    </row>
    <row r="1384" spans="1:21" ht="22.5" x14ac:dyDescent="0.2">
      <c r="A1384" s="103" t="s">
        <v>1043</v>
      </c>
      <c r="B1384" s="103" t="s">
        <v>624</v>
      </c>
      <c r="C1384" s="104"/>
      <c r="D1384" s="104"/>
      <c r="E1384" s="105">
        <v>10</v>
      </c>
      <c r="F1384" s="106">
        <v>193703.60000000003</v>
      </c>
      <c r="G1384" s="106">
        <v>2324443.1999999997</v>
      </c>
      <c r="H1384" s="107">
        <v>84643.68</v>
      </c>
      <c r="I1384" s="107">
        <v>32283.933333333334</v>
      </c>
      <c r="J1384" s="107">
        <v>322839.33333333331</v>
      </c>
      <c r="K1384" s="108">
        <v>267310.96800000005</v>
      </c>
      <c r="L1384" s="107">
        <v>69733.296000000002</v>
      </c>
      <c r="M1384" s="107">
        <v>46488.864000000001</v>
      </c>
      <c r="N1384" s="107">
        <v>139466.592</v>
      </c>
      <c r="O1384" s="107">
        <v>167359.91039999999</v>
      </c>
      <c r="P1384" s="109">
        <v>3454569.7770666666</v>
      </c>
      <c r="Q1384" s="107"/>
      <c r="R1384" s="107">
        <v>12675</v>
      </c>
      <c r="S1384" s="107">
        <v>23712</v>
      </c>
      <c r="T1384" s="110">
        <v>36387</v>
      </c>
      <c r="U1384" s="110">
        <v>3490956.7770666666</v>
      </c>
    </row>
    <row r="1385" spans="1:21" ht="22.5" x14ac:dyDescent="0.2">
      <c r="A1385" s="103" t="s">
        <v>1055</v>
      </c>
      <c r="B1385" s="103" t="s">
        <v>624</v>
      </c>
      <c r="C1385" s="104"/>
      <c r="D1385" s="104"/>
      <c r="E1385" s="105">
        <v>1</v>
      </c>
      <c r="F1385" s="106">
        <v>17962.5</v>
      </c>
      <c r="G1385" s="106">
        <v>215550</v>
      </c>
      <c r="H1385" s="107">
        <v>0</v>
      </c>
      <c r="I1385" s="107">
        <v>2993.75</v>
      </c>
      <c r="J1385" s="107">
        <v>29937.5</v>
      </c>
      <c r="K1385" s="108">
        <v>24788.25</v>
      </c>
      <c r="L1385" s="107">
        <v>6466.5</v>
      </c>
      <c r="M1385" s="107">
        <v>4311</v>
      </c>
      <c r="N1385" s="107">
        <v>12933</v>
      </c>
      <c r="O1385" s="107">
        <v>15519.599999999999</v>
      </c>
      <c r="P1385" s="109">
        <v>312499.59999999998</v>
      </c>
      <c r="Q1385" s="107"/>
      <c r="R1385" s="107">
        <v>96851.800000000017</v>
      </c>
      <c r="S1385" s="107">
        <v>261120</v>
      </c>
      <c r="T1385" s="110">
        <v>357971.80000000005</v>
      </c>
      <c r="U1385" s="110">
        <v>670471.4</v>
      </c>
    </row>
    <row r="1386" spans="1:21" ht="22.5" x14ac:dyDescent="0.2">
      <c r="A1386" s="103" t="s">
        <v>1142</v>
      </c>
      <c r="B1386" s="103" t="s">
        <v>624</v>
      </c>
      <c r="C1386" s="104"/>
      <c r="D1386" s="104"/>
      <c r="E1386" s="105">
        <v>2</v>
      </c>
      <c r="F1386" s="106">
        <v>34739.800000000003</v>
      </c>
      <c r="G1386" s="106">
        <v>416877.60000000003</v>
      </c>
      <c r="H1386" s="107">
        <v>15389.76</v>
      </c>
      <c r="I1386" s="107">
        <v>5789.9666666666672</v>
      </c>
      <c r="J1386" s="107">
        <v>57899.666666666664</v>
      </c>
      <c r="K1386" s="108">
        <v>47940.924000000006</v>
      </c>
      <c r="L1386" s="107">
        <v>12506.328000000001</v>
      </c>
      <c r="M1386" s="107">
        <v>8337.5520000000015</v>
      </c>
      <c r="N1386" s="107">
        <v>25012.656000000003</v>
      </c>
      <c r="O1386" s="107">
        <v>30015.1872</v>
      </c>
      <c r="P1386" s="109">
        <v>619769.64053333341</v>
      </c>
      <c r="Q1386" s="107"/>
      <c r="R1386" s="107">
        <v>8981.25</v>
      </c>
      <c r="S1386" s="107">
        <v>35712</v>
      </c>
      <c r="T1386" s="110">
        <v>44693.25</v>
      </c>
      <c r="U1386" s="110">
        <v>664462.89053333341</v>
      </c>
    </row>
    <row r="1387" spans="1:21" ht="22.5" x14ac:dyDescent="0.2">
      <c r="A1387" s="103" t="s">
        <v>1057</v>
      </c>
      <c r="B1387" s="103" t="s">
        <v>624</v>
      </c>
      <c r="C1387" s="104"/>
      <c r="D1387" s="104"/>
      <c r="E1387" s="105">
        <v>1</v>
      </c>
      <c r="F1387" s="106">
        <v>15450</v>
      </c>
      <c r="G1387" s="106">
        <v>185400</v>
      </c>
      <c r="H1387" s="107">
        <v>0</v>
      </c>
      <c r="I1387" s="107">
        <v>2575</v>
      </c>
      <c r="J1387" s="107">
        <v>25750</v>
      </c>
      <c r="K1387" s="108">
        <v>21321</v>
      </c>
      <c r="L1387" s="107">
        <v>5562</v>
      </c>
      <c r="M1387" s="107">
        <v>3708</v>
      </c>
      <c r="N1387" s="107">
        <v>11124</v>
      </c>
      <c r="O1387" s="107">
        <v>13348.8</v>
      </c>
      <c r="P1387" s="109">
        <v>268788.8</v>
      </c>
      <c r="Q1387" s="107"/>
      <c r="R1387" s="107">
        <v>17369.900000000001</v>
      </c>
      <c r="S1387" s="107">
        <v>47424</v>
      </c>
      <c r="T1387" s="110">
        <v>64793.9</v>
      </c>
      <c r="U1387" s="110">
        <v>333582.7</v>
      </c>
    </row>
    <row r="1388" spans="1:21" ht="22.5" x14ac:dyDescent="0.2">
      <c r="A1388" s="103" t="s">
        <v>1146</v>
      </c>
      <c r="B1388" s="103" t="s">
        <v>624</v>
      </c>
      <c r="C1388" s="104"/>
      <c r="D1388" s="104"/>
      <c r="E1388" s="105">
        <v>1</v>
      </c>
      <c r="F1388" s="106">
        <v>19170</v>
      </c>
      <c r="G1388" s="106">
        <v>230040</v>
      </c>
      <c r="H1388" s="107">
        <v>0</v>
      </c>
      <c r="I1388" s="107">
        <v>3195</v>
      </c>
      <c r="J1388" s="107">
        <v>31950</v>
      </c>
      <c r="K1388" s="108">
        <v>26454.600000000002</v>
      </c>
      <c r="L1388" s="107">
        <v>6901.2</v>
      </c>
      <c r="M1388" s="107">
        <v>4600.8</v>
      </c>
      <c r="N1388" s="107">
        <v>13802.4</v>
      </c>
      <c r="O1388" s="107">
        <v>16562.879999999997</v>
      </c>
      <c r="P1388" s="109">
        <v>333506.88</v>
      </c>
      <c r="Q1388" s="107"/>
      <c r="R1388" s="107">
        <v>7725</v>
      </c>
      <c r="S1388" s="107">
        <v>23712</v>
      </c>
      <c r="T1388" s="110">
        <v>31437</v>
      </c>
      <c r="U1388" s="110">
        <v>364943.88</v>
      </c>
    </row>
    <row r="1389" spans="1:21" ht="22.5" x14ac:dyDescent="0.2">
      <c r="A1389" s="103" t="s">
        <v>1102</v>
      </c>
      <c r="B1389" s="103" t="s">
        <v>624</v>
      </c>
      <c r="C1389" s="104"/>
      <c r="D1389" s="104"/>
      <c r="E1389" s="105">
        <v>1</v>
      </c>
      <c r="F1389" s="106">
        <v>14540</v>
      </c>
      <c r="G1389" s="106">
        <v>174480</v>
      </c>
      <c r="H1389" s="107">
        <v>0</v>
      </c>
      <c r="I1389" s="107">
        <v>2423.3333333333335</v>
      </c>
      <c r="J1389" s="107">
        <v>24233.333333333336</v>
      </c>
      <c r="K1389" s="108">
        <v>20065.2</v>
      </c>
      <c r="L1389" s="107">
        <v>5234.3999999999996</v>
      </c>
      <c r="M1389" s="107">
        <v>3489.6</v>
      </c>
      <c r="N1389" s="107">
        <v>10468.799999999999</v>
      </c>
      <c r="O1389" s="107">
        <v>12562.56</v>
      </c>
      <c r="P1389" s="109">
        <v>252957.22666666668</v>
      </c>
      <c r="Q1389" s="107"/>
      <c r="R1389" s="107">
        <v>9585</v>
      </c>
      <c r="S1389" s="107">
        <v>29712</v>
      </c>
      <c r="T1389" s="110">
        <v>39297</v>
      </c>
      <c r="U1389" s="110">
        <v>292254.22666666668</v>
      </c>
    </row>
    <row r="1390" spans="1:21" ht="22.5" x14ac:dyDescent="0.2">
      <c r="A1390" s="103" t="s">
        <v>1250</v>
      </c>
      <c r="B1390" s="103" t="s">
        <v>624</v>
      </c>
      <c r="C1390" s="104"/>
      <c r="D1390" s="104"/>
      <c r="E1390" s="105">
        <v>1</v>
      </c>
      <c r="F1390" s="106">
        <v>11551.18</v>
      </c>
      <c r="G1390" s="106">
        <v>138614.16</v>
      </c>
      <c r="H1390" s="107">
        <v>15389.76</v>
      </c>
      <c r="I1390" s="107">
        <v>1925.1966666666667</v>
      </c>
      <c r="J1390" s="107">
        <v>19251.966666666667</v>
      </c>
      <c r="K1390" s="108">
        <v>15940.628400000001</v>
      </c>
      <c r="L1390" s="107">
        <v>4158.4247999999998</v>
      </c>
      <c r="M1390" s="107">
        <v>2772.2832000000003</v>
      </c>
      <c r="N1390" s="107">
        <v>8316.8495999999996</v>
      </c>
      <c r="O1390" s="107">
        <v>9980.2195199999987</v>
      </c>
      <c r="P1390" s="109">
        <v>216349.48885333334</v>
      </c>
      <c r="Q1390" s="107"/>
      <c r="R1390" s="107">
        <v>7270</v>
      </c>
      <c r="S1390" s="107">
        <v>23712</v>
      </c>
      <c r="T1390" s="110">
        <v>30982</v>
      </c>
      <c r="U1390" s="110">
        <v>247331.48885333334</v>
      </c>
    </row>
    <row r="1391" spans="1:21" ht="22.5" x14ac:dyDescent="0.2">
      <c r="A1391" s="103" t="s">
        <v>1103</v>
      </c>
      <c r="B1391" s="103" t="s">
        <v>624</v>
      </c>
      <c r="C1391" s="104"/>
      <c r="D1391" s="104"/>
      <c r="E1391" s="105">
        <v>1</v>
      </c>
      <c r="F1391" s="106">
        <v>21390.560000000001</v>
      </c>
      <c r="G1391" s="106">
        <v>256686.72000000003</v>
      </c>
      <c r="H1391" s="107">
        <v>0</v>
      </c>
      <c r="I1391" s="107">
        <v>3565.0933333333337</v>
      </c>
      <c r="J1391" s="107">
        <v>35650.933333333334</v>
      </c>
      <c r="K1391" s="108">
        <v>29518.972800000003</v>
      </c>
      <c r="L1391" s="107">
        <v>7700.6016000000009</v>
      </c>
      <c r="M1391" s="107">
        <v>5133.7344000000003</v>
      </c>
      <c r="N1391" s="107">
        <v>15401.203200000002</v>
      </c>
      <c r="O1391" s="107">
        <v>18481.44384</v>
      </c>
      <c r="P1391" s="109">
        <v>372138.70250666671</v>
      </c>
      <c r="Q1391" s="107"/>
      <c r="R1391" s="107">
        <v>5775.59</v>
      </c>
      <c r="S1391" s="107">
        <v>24240</v>
      </c>
      <c r="T1391" s="110">
        <v>30015.59</v>
      </c>
      <c r="U1391" s="110">
        <v>402154.29250666674</v>
      </c>
    </row>
    <row r="1392" spans="1:21" ht="22.5" x14ac:dyDescent="0.2">
      <c r="A1392" s="103" t="s">
        <v>1038</v>
      </c>
      <c r="B1392" s="103" t="s">
        <v>624</v>
      </c>
      <c r="C1392" s="104"/>
      <c r="D1392" s="104"/>
      <c r="E1392" s="105">
        <v>1</v>
      </c>
      <c r="F1392" s="106">
        <v>68144.7</v>
      </c>
      <c r="G1392" s="106">
        <v>817736.39999999991</v>
      </c>
      <c r="H1392" s="107">
        <v>0</v>
      </c>
      <c r="I1392" s="107">
        <v>11357.449999999999</v>
      </c>
      <c r="J1392" s="107">
        <v>113574.49999999999</v>
      </c>
      <c r="K1392" s="108">
        <v>94039.685999999987</v>
      </c>
      <c r="L1392" s="107">
        <v>24532.091999999997</v>
      </c>
      <c r="M1392" s="107">
        <v>16354.727999999999</v>
      </c>
      <c r="N1392" s="107">
        <v>49064.183999999994</v>
      </c>
      <c r="O1392" s="107">
        <v>58877.020799999991</v>
      </c>
      <c r="P1392" s="109">
        <v>1185536.0607999996</v>
      </c>
      <c r="Q1392" s="107"/>
      <c r="R1392" s="107">
        <v>10695.28</v>
      </c>
      <c r="S1392" s="107">
        <v>18240</v>
      </c>
      <c r="T1392" s="110">
        <v>28935.279999999999</v>
      </c>
      <c r="U1392" s="110">
        <v>1214471.3407999997</v>
      </c>
    </row>
    <row r="1393" spans="1:21" ht="22.5" x14ac:dyDescent="0.2">
      <c r="A1393" s="103" t="s">
        <v>1048</v>
      </c>
      <c r="B1393" s="103" t="s">
        <v>624</v>
      </c>
      <c r="C1393" s="104"/>
      <c r="D1393" s="104"/>
      <c r="E1393" s="105">
        <v>2</v>
      </c>
      <c r="F1393" s="106">
        <v>91185.96</v>
      </c>
      <c r="G1393" s="106">
        <v>1094231.52</v>
      </c>
      <c r="H1393" s="107">
        <v>0</v>
      </c>
      <c r="I1393" s="107">
        <v>15197.660000000002</v>
      </c>
      <c r="J1393" s="107">
        <v>151976.6</v>
      </c>
      <c r="K1393" s="108">
        <v>125836.62480000001</v>
      </c>
      <c r="L1393" s="107">
        <v>32826.945599999999</v>
      </c>
      <c r="M1393" s="107">
        <v>21884.630400000002</v>
      </c>
      <c r="N1393" s="107">
        <v>65653.891199999998</v>
      </c>
      <c r="O1393" s="107">
        <v>78784.669439999998</v>
      </c>
      <c r="P1393" s="109">
        <v>1586392.5414400001</v>
      </c>
      <c r="Q1393" s="107"/>
      <c r="R1393" s="107">
        <v>0</v>
      </c>
      <c r="S1393" s="107">
        <v>0</v>
      </c>
      <c r="T1393" s="110">
        <v>0</v>
      </c>
      <c r="U1393" s="110">
        <v>1586392.5414400001</v>
      </c>
    </row>
    <row r="1394" spans="1:21" ht="22.5" x14ac:dyDescent="0.2">
      <c r="A1394" s="103" t="s">
        <v>1105</v>
      </c>
      <c r="B1394" s="103" t="s">
        <v>624</v>
      </c>
      <c r="C1394" s="104"/>
      <c r="D1394" s="104"/>
      <c r="E1394" s="105">
        <v>1</v>
      </c>
      <c r="F1394" s="106">
        <v>50600</v>
      </c>
      <c r="G1394" s="106">
        <v>607200</v>
      </c>
      <c r="H1394" s="107">
        <v>0</v>
      </c>
      <c r="I1394" s="107">
        <v>8433.3333333333339</v>
      </c>
      <c r="J1394" s="107">
        <v>84333.333333333343</v>
      </c>
      <c r="K1394" s="108">
        <v>69828</v>
      </c>
      <c r="L1394" s="107">
        <v>18216</v>
      </c>
      <c r="M1394" s="107">
        <v>12144</v>
      </c>
      <c r="N1394" s="107">
        <v>36432</v>
      </c>
      <c r="O1394" s="107">
        <v>43718.399999999994</v>
      </c>
      <c r="P1394" s="109">
        <v>880305.06666666677</v>
      </c>
      <c r="Q1394" s="107"/>
      <c r="R1394" s="107">
        <v>0</v>
      </c>
      <c r="S1394" s="107">
        <v>0</v>
      </c>
      <c r="T1394" s="110">
        <v>0</v>
      </c>
      <c r="U1394" s="110">
        <v>880305.06666666677</v>
      </c>
    </row>
    <row r="1395" spans="1:21" ht="22.5" x14ac:dyDescent="0.2">
      <c r="A1395" s="103" t="s">
        <v>1234</v>
      </c>
      <c r="B1395" s="103" t="s">
        <v>624</v>
      </c>
      <c r="C1395" s="104"/>
      <c r="D1395" s="104"/>
      <c r="E1395" s="105">
        <v>13</v>
      </c>
      <c r="F1395" s="106">
        <v>75723.540000000008</v>
      </c>
      <c r="G1395" s="106">
        <v>908682.4800000001</v>
      </c>
      <c r="H1395" s="107">
        <v>50016.719999999994</v>
      </c>
      <c r="I1395" s="107">
        <v>12620.59</v>
      </c>
      <c r="J1395" s="107">
        <v>126205.90000000002</v>
      </c>
      <c r="K1395" s="108">
        <v>104498.48520000002</v>
      </c>
      <c r="L1395" s="107">
        <v>27260.474399999999</v>
      </c>
      <c r="M1395" s="107">
        <v>18173.649600000004</v>
      </c>
      <c r="N1395" s="107">
        <v>54520.948799999998</v>
      </c>
      <c r="O1395" s="107">
        <v>65425.138560000007</v>
      </c>
      <c r="P1395" s="109">
        <v>1367404.3865599998</v>
      </c>
      <c r="Q1395" s="107"/>
      <c r="R1395" s="107">
        <v>0</v>
      </c>
      <c r="S1395" s="107">
        <v>0</v>
      </c>
      <c r="T1395" s="110">
        <v>0</v>
      </c>
      <c r="U1395" s="110">
        <v>1367404.3865599998</v>
      </c>
    </row>
    <row r="1396" spans="1:21" ht="22.5" x14ac:dyDescent="0.2">
      <c r="A1396" s="103" t="s">
        <v>1068</v>
      </c>
      <c r="B1396" s="103" t="s">
        <v>624</v>
      </c>
      <c r="C1396" s="104"/>
      <c r="D1396" s="104"/>
      <c r="E1396" s="105">
        <v>2</v>
      </c>
      <c r="F1396" s="106">
        <v>46673.06</v>
      </c>
      <c r="G1396" s="106">
        <v>560076.72</v>
      </c>
      <c r="H1396" s="107">
        <v>42321.84</v>
      </c>
      <c r="I1396" s="107">
        <v>7778.8433333333342</v>
      </c>
      <c r="J1396" s="107">
        <v>77788.433333333334</v>
      </c>
      <c r="K1396" s="108">
        <v>64408.822800000009</v>
      </c>
      <c r="L1396" s="107">
        <v>16802.301599999999</v>
      </c>
      <c r="M1396" s="107">
        <v>11201.5344</v>
      </c>
      <c r="N1396" s="107">
        <v>33604.603199999998</v>
      </c>
      <c r="O1396" s="107">
        <v>40325.523840000002</v>
      </c>
      <c r="P1396" s="109">
        <v>854308.6225066667</v>
      </c>
      <c r="Q1396" s="107"/>
      <c r="R1396" s="107">
        <v>37861.770000000004</v>
      </c>
      <c r="S1396" s="107">
        <v>71136</v>
      </c>
      <c r="T1396" s="110">
        <v>108997.77</v>
      </c>
      <c r="U1396" s="110">
        <v>963306.39250666671</v>
      </c>
    </row>
    <row r="1397" spans="1:21" ht="22.5" x14ac:dyDescent="0.2">
      <c r="A1397" s="103" t="s">
        <v>1080</v>
      </c>
      <c r="B1397" s="103" t="s">
        <v>624</v>
      </c>
      <c r="C1397" s="104"/>
      <c r="D1397" s="104"/>
      <c r="E1397" s="105">
        <v>1</v>
      </c>
      <c r="F1397" s="106">
        <v>0</v>
      </c>
      <c r="G1397" s="106">
        <v>0</v>
      </c>
      <c r="H1397" s="107">
        <v>0</v>
      </c>
      <c r="I1397" s="107">
        <v>0</v>
      </c>
      <c r="J1397" s="107">
        <v>0</v>
      </c>
      <c r="K1397" s="108">
        <v>0</v>
      </c>
      <c r="L1397" s="107">
        <v>0</v>
      </c>
      <c r="M1397" s="107">
        <v>0</v>
      </c>
      <c r="N1397" s="107">
        <v>0</v>
      </c>
      <c r="O1397" s="107">
        <v>0</v>
      </c>
      <c r="P1397" s="109">
        <v>0</v>
      </c>
      <c r="Q1397" s="107"/>
      <c r="R1397" s="107">
        <v>23336.53</v>
      </c>
      <c r="S1397" s="107">
        <v>36480</v>
      </c>
      <c r="T1397" s="110">
        <v>59816.53</v>
      </c>
      <c r="U1397" s="110">
        <v>59816.53</v>
      </c>
    </row>
    <row r="1398" spans="1:21" ht="22.5" x14ac:dyDescent="0.2">
      <c r="A1398" s="103" t="s">
        <v>1185</v>
      </c>
      <c r="B1398" s="103" t="s">
        <v>624</v>
      </c>
      <c r="C1398" s="104"/>
      <c r="D1398" s="104"/>
      <c r="E1398" s="105">
        <v>1</v>
      </c>
      <c r="F1398" s="106">
        <v>32000</v>
      </c>
      <c r="G1398" s="106">
        <v>384000</v>
      </c>
      <c r="H1398" s="107">
        <v>0</v>
      </c>
      <c r="I1398" s="107">
        <v>5333.3333333333339</v>
      </c>
      <c r="J1398" s="107">
        <v>53333.333333333336</v>
      </c>
      <c r="K1398" s="108">
        <v>44160</v>
      </c>
      <c r="L1398" s="107">
        <v>11520</v>
      </c>
      <c r="M1398" s="107">
        <v>7680</v>
      </c>
      <c r="N1398" s="107">
        <v>23040</v>
      </c>
      <c r="O1398" s="107">
        <v>27647.999999999996</v>
      </c>
      <c r="P1398" s="109">
        <v>556714.66666666663</v>
      </c>
      <c r="Q1398" s="107"/>
      <c r="R1398" s="107">
        <v>0</v>
      </c>
      <c r="S1398" s="107">
        <v>0</v>
      </c>
      <c r="T1398" s="110">
        <v>0</v>
      </c>
      <c r="U1398" s="110">
        <v>556714.66666666663</v>
      </c>
    </row>
    <row r="1399" spans="1:21" ht="22.5" x14ac:dyDescent="0.2">
      <c r="A1399" s="103" t="s">
        <v>1325</v>
      </c>
      <c r="B1399" s="103" t="s">
        <v>624</v>
      </c>
      <c r="C1399" s="104"/>
      <c r="D1399" s="104"/>
      <c r="E1399" s="105">
        <v>1</v>
      </c>
      <c r="F1399" s="106">
        <v>36445</v>
      </c>
      <c r="G1399" s="106">
        <v>437340</v>
      </c>
      <c r="H1399" s="107">
        <v>26932.079999999994</v>
      </c>
      <c r="I1399" s="107">
        <v>6074.166666666667</v>
      </c>
      <c r="J1399" s="107">
        <v>60741.666666666664</v>
      </c>
      <c r="K1399" s="108">
        <v>50294.100000000006</v>
      </c>
      <c r="L1399" s="107">
        <v>13120.199999999999</v>
      </c>
      <c r="M1399" s="107">
        <v>8746.7999999999993</v>
      </c>
      <c r="N1399" s="107">
        <v>26240.399999999998</v>
      </c>
      <c r="O1399" s="107">
        <v>31488.479999999996</v>
      </c>
      <c r="P1399" s="109">
        <v>660977.89333333331</v>
      </c>
      <c r="Q1399" s="107"/>
      <c r="R1399" s="107">
        <v>16000</v>
      </c>
      <c r="S1399" s="107">
        <v>20640</v>
      </c>
      <c r="T1399" s="110">
        <v>36640</v>
      </c>
      <c r="U1399" s="110">
        <v>697617.89333333331</v>
      </c>
    </row>
    <row r="1400" spans="1:21" ht="22.5" x14ac:dyDescent="0.2">
      <c r="A1400" s="103" t="s">
        <v>1082</v>
      </c>
      <c r="B1400" s="103" t="s">
        <v>624</v>
      </c>
      <c r="C1400" s="104"/>
      <c r="D1400" s="104"/>
      <c r="E1400" s="105">
        <v>1</v>
      </c>
      <c r="F1400" s="106">
        <v>0</v>
      </c>
      <c r="G1400" s="106">
        <v>0</v>
      </c>
      <c r="H1400" s="107">
        <v>0</v>
      </c>
      <c r="I1400" s="107">
        <v>0</v>
      </c>
      <c r="J1400" s="107">
        <v>0</v>
      </c>
      <c r="K1400" s="108">
        <v>0</v>
      </c>
      <c r="L1400" s="107">
        <v>0</v>
      </c>
      <c r="M1400" s="107">
        <v>0</v>
      </c>
      <c r="N1400" s="107">
        <v>0</v>
      </c>
      <c r="O1400" s="107">
        <v>0</v>
      </c>
      <c r="P1400" s="109">
        <v>0</v>
      </c>
      <c r="Q1400" s="107"/>
      <c r="R1400" s="107">
        <v>18222.5</v>
      </c>
      <c r="S1400" s="107">
        <v>14640</v>
      </c>
      <c r="T1400" s="110">
        <v>32862.5</v>
      </c>
      <c r="U1400" s="110">
        <v>32862.5</v>
      </c>
    </row>
    <row r="1401" spans="1:21" ht="22.5" x14ac:dyDescent="0.2">
      <c r="A1401" s="103" t="s">
        <v>1039</v>
      </c>
      <c r="B1401" s="103" t="s">
        <v>624</v>
      </c>
      <c r="C1401" s="104"/>
      <c r="D1401" s="104"/>
      <c r="E1401" s="105">
        <v>2</v>
      </c>
      <c r="F1401" s="106">
        <v>84348.36</v>
      </c>
      <c r="G1401" s="106">
        <v>1012180.3200000001</v>
      </c>
      <c r="H1401" s="107">
        <v>0</v>
      </c>
      <c r="I1401" s="107">
        <v>14058.060000000001</v>
      </c>
      <c r="J1401" s="107">
        <v>140580.6</v>
      </c>
      <c r="K1401" s="108">
        <v>116400.73680000001</v>
      </c>
      <c r="L1401" s="107">
        <v>30365.409599999999</v>
      </c>
      <c r="M1401" s="107">
        <v>20243.606400000001</v>
      </c>
      <c r="N1401" s="107">
        <v>60730.819199999998</v>
      </c>
      <c r="O1401" s="107">
        <v>72876.983040000006</v>
      </c>
      <c r="P1401" s="109">
        <v>1467436.5350400002</v>
      </c>
      <c r="Q1401" s="107"/>
      <c r="R1401" s="107">
        <v>0</v>
      </c>
      <c r="S1401" s="107">
        <v>0</v>
      </c>
      <c r="T1401" s="110">
        <v>0</v>
      </c>
      <c r="U1401" s="110">
        <v>1467436.5350400002</v>
      </c>
    </row>
    <row r="1402" spans="1:21" ht="22.5" x14ac:dyDescent="0.2">
      <c r="A1402" s="103" t="s">
        <v>1040</v>
      </c>
      <c r="B1402" s="103" t="s">
        <v>624</v>
      </c>
      <c r="C1402" s="104"/>
      <c r="D1402" s="104"/>
      <c r="E1402" s="105">
        <v>7</v>
      </c>
      <c r="F1402" s="106">
        <v>91561.08</v>
      </c>
      <c r="G1402" s="106">
        <v>1098732.96</v>
      </c>
      <c r="H1402" s="107">
        <v>0</v>
      </c>
      <c r="I1402" s="107">
        <v>15260.18</v>
      </c>
      <c r="J1402" s="107">
        <v>152601.79999999999</v>
      </c>
      <c r="K1402" s="108">
        <v>126354.2904</v>
      </c>
      <c r="L1402" s="107">
        <v>32961.988799999999</v>
      </c>
      <c r="M1402" s="107">
        <v>21974.659200000002</v>
      </c>
      <c r="N1402" s="107">
        <v>65923.977599999998</v>
      </c>
      <c r="O1402" s="107">
        <v>79108.773119999998</v>
      </c>
      <c r="P1402" s="109">
        <v>1592918.6291200002</v>
      </c>
      <c r="Q1402" s="107"/>
      <c r="R1402" s="107">
        <v>0</v>
      </c>
      <c r="S1402" s="107">
        <v>0</v>
      </c>
      <c r="T1402" s="110">
        <v>0</v>
      </c>
      <c r="U1402" s="110">
        <v>1592918.6291200002</v>
      </c>
    </row>
    <row r="1403" spans="1:21" ht="22.5" x14ac:dyDescent="0.2">
      <c r="A1403" s="103" t="s">
        <v>1263</v>
      </c>
      <c r="B1403" s="103" t="s">
        <v>624</v>
      </c>
      <c r="C1403" s="104"/>
      <c r="D1403" s="104"/>
      <c r="E1403" s="105">
        <v>2</v>
      </c>
      <c r="F1403" s="106">
        <v>44019.03</v>
      </c>
      <c r="G1403" s="106">
        <v>528228.36</v>
      </c>
      <c r="H1403" s="107">
        <v>42321.84</v>
      </c>
      <c r="I1403" s="107">
        <v>7336.5049999999992</v>
      </c>
      <c r="J1403" s="107">
        <v>73365.049999999988</v>
      </c>
      <c r="K1403" s="108">
        <v>60746.261400000003</v>
      </c>
      <c r="L1403" s="107">
        <v>15846.8508</v>
      </c>
      <c r="M1403" s="107">
        <v>10564.567200000001</v>
      </c>
      <c r="N1403" s="107">
        <v>31693.7016</v>
      </c>
      <c r="O1403" s="107">
        <v>38032.441919999997</v>
      </c>
      <c r="P1403" s="109">
        <v>808135.57791999995</v>
      </c>
      <c r="Q1403" s="107"/>
      <c r="R1403" s="107">
        <v>0</v>
      </c>
      <c r="S1403" s="107">
        <v>0</v>
      </c>
      <c r="T1403" s="110">
        <v>0</v>
      </c>
      <c r="U1403" s="110">
        <v>808135.57791999995</v>
      </c>
    </row>
    <row r="1404" spans="1:21" ht="22.5" x14ac:dyDescent="0.2">
      <c r="A1404" s="103" t="s">
        <v>1326</v>
      </c>
      <c r="B1404" s="103" t="s">
        <v>624</v>
      </c>
      <c r="C1404" s="104"/>
      <c r="D1404" s="104"/>
      <c r="E1404" s="105">
        <v>1</v>
      </c>
      <c r="F1404" s="106">
        <v>22073.98</v>
      </c>
      <c r="G1404" s="106">
        <v>264887.76</v>
      </c>
      <c r="H1404" s="107">
        <v>0</v>
      </c>
      <c r="I1404" s="107">
        <v>3678.9966666666669</v>
      </c>
      <c r="J1404" s="107">
        <v>36789.966666666667</v>
      </c>
      <c r="K1404" s="108">
        <v>30462.092400000001</v>
      </c>
      <c r="L1404" s="107">
        <v>7946.6328000000003</v>
      </c>
      <c r="M1404" s="107">
        <v>5297.7552000000005</v>
      </c>
      <c r="N1404" s="107">
        <v>15893.265600000001</v>
      </c>
      <c r="O1404" s="107">
        <v>19071.918719999998</v>
      </c>
      <c r="P1404" s="109">
        <v>384028.38805333339</v>
      </c>
      <c r="Q1404" s="107"/>
      <c r="R1404" s="107">
        <v>22009.514999999999</v>
      </c>
      <c r="S1404" s="107">
        <v>36480</v>
      </c>
      <c r="T1404" s="110">
        <v>58489.514999999999</v>
      </c>
      <c r="U1404" s="110">
        <v>442517.9030533334</v>
      </c>
    </row>
    <row r="1405" spans="1:21" ht="22.5" x14ac:dyDescent="0.2">
      <c r="A1405" s="103" t="s">
        <v>1327</v>
      </c>
      <c r="B1405" s="103" t="s">
        <v>624</v>
      </c>
      <c r="C1405" s="104"/>
      <c r="D1405" s="104"/>
      <c r="E1405" s="105">
        <v>1</v>
      </c>
      <c r="F1405" s="106">
        <v>20860.900000000001</v>
      </c>
      <c r="G1405" s="106">
        <v>250330.80000000002</v>
      </c>
      <c r="H1405" s="107">
        <v>23084.639999999999</v>
      </c>
      <c r="I1405" s="107">
        <v>3476.8166666666666</v>
      </c>
      <c r="J1405" s="107">
        <v>34768.166666666664</v>
      </c>
      <c r="K1405" s="108">
        <v>28788.042000000005</v>
      </c>
      <c r="L1405" s="107">
        <v>7509.924</v>
      </c>
      <c r="M1405" s="107">
        <v>5006.6160000000009</v>
      </c>
      <c r="N1405" s="107">
        <v>15019.848</v>
      </c>
      <c r="O1405" s="107">
        <v>18023.817599999998</v>
      </c>
      <c r="P1405" s="109">
        <v>386008.67093333334</v>
      </c>
      <c r="Q1405" s="107"/>
      <c r="R1405" s="107">
        <v>11036.99</v>
      </c>
      <c r="S1405" s="107">
        <v>18240</v>
      </c>
      <c r="T1405" s="110">
        <v>29276.989999999998</v>
      </c>
      <c r="U1405" s="110">
        <v>415285.66093333333</v>
      </c>
    </row>
    <row r="1406" spans="1:21" ht="22.5" x14ac:dyDescent="0.2">
      <c r="A1406" s="103" t="s">
        <v>1265</v>
      </c>
      <c r="B1406" s="103" t="s">
        <v>624</v>
      </c>
      <c r="C1406" s="104"/>
      <c r="D1406" s="104"/>
      <c r="E1406" s="105">
        <v>1</v>
      </c>
      <c r="F1406" s="106">
        <v>0</v>
      </c>
      <c r="G1406" s="106">
        <v>0</v>
      </c>
      <c r="H1406" s="107">
        <v>0</v>
      </c>
      <c r="I1406" s="107">
        <v>0</v>
      </c>
      <c r="J1406" s="107">
        <v>0</v>
      </c>
      <c r="K1406" s="108">
        <v>0</v>
      </c>
      <c r="L1406" s="107">
        <v>0</v>
      </c>
      <c r="M1406" s="107">
        <v>0</v>
      </c>
      <c r="N1406" s="107">
        <v>0</v>
      </c>
      <c r="O1406" s="107">
        <v>0</v>
      </c>
      <c r="P1406" s="109">
        <v>0</v>
      </c>
      <c r="Q1406" s="107"/>
      <c r="R1406" s="107">
        <v>10430.450000000001</v>
      </c>
      <c r="S1406" s="107">
        <v>23712</v>
      </c>
      <c r="T1406" s="110">
        <v>34142.449999999997</v>
      </c>
      <c r="U1406" s="110">
        <v>34142.449999999997</v>
      </c>
    </row>
    <row r="1407" spans="1:21" ht="22.5" x14ac:dyDescent="0.2">
      <c r="A1407" s="103" t="s">
        <v>1072</v>
      </c>
      <c r="B1407" s="103" t="s">
        <v>624</v>
      </c>
      <c r="C1407" s="104"/>
      <c r="D1407" s="104"/>
      <c r="E1407" s="105">
        <v>1</v>
      </c>
      <c r="F1407" s="106">
        <v>27673.5</v>
      </c>
      <c r="G1407" s="106">
        <v>332082</v>
      </c>
      <c r="H1407" s="107">
        <v>19237.199999999997</v>
      </c>
      <c r="I1407" s="107">
        <v>4612.25</v>
      </c>
      <c r="J1407" s="107">
        <v>46122.5</v>
      </c>
      <c r="K1407" s="108">
        <v>38189.43</v>
      </c>
      <c r="L1407" s="107">
        <v>9962.4599999999991</v>
      </c>
      <c r="M1407" s="107">
        <v>6641.64</v>
      </c>
      <c r="N1407" s="107">
        <v>19924.919999999998</v>
      </c>
      <c r="O1407" s="107">
        <v>23909.903999999999</v>
      </c>
      <c r="P1407" s="109">
        <v>500682.304</v>
      </c>
      <c r="Q1407" s="107"/>
      <c r="R1407" s="107">
        <v>0</v>
      </c>
      <c r="S1407" s="107">
        <v>0</v>
      </c>
      <c r="T1407" s="110">
        <v>0</v>
      </c>
      <c r="U1407" s="110">
        <v>500682.304</v>
      </c>
    </row>
    <row r="1408" spans="1:21" ht="22.5" x14ac:dyDescent="0.2">
      <c r="A1408" s="103" t="s">
        <v>1051</v>
      </c>
      <c r="B1408" s="103" t="s">
        <v>624</v>
      </c>
      <c r="C1408" s="104"/>
      <c r="D1408" s="104"/>
      <c r="E1408" s="105">
        <v>3</v>
      </c>
      <c r="F1408" s="106">
        <v>59322.739999999991</v>
      </c>
      <c r="G1408" s="106">
        <v>711872.88</v>
      </c>
      <c r="H1408" s="107">
        <v>34626.959999999999</v>
      </c>
      <c r="I1408" s="107">
        <v>9887.123333333333</v>
      </c>
      <c r="J1408" s="107">
        <v>98871.233333333337</v>
      </c>
      <c r="K1408" s="108">
        <v>81865.381200000003</v>
      </c>
      <c r="L1408" s="107">
        <v>21356.186399999999</v>
      </c>
      <c r="M1408" s="107">
        <v>14237.4576</v>
      </c>
      <c r="N1408" s="107">
        <v>42712.372799999997</v>
      </c>
      <c r="O1408" s="107">
        <v>51254.84736</v>
      </c>
      <c r="P1408" s="109">
        <v>1066684.4420266664</v>
      </c>
      <c r="Q1408" s="107"/>
      <c r="R1408" s="107">
        <v>13836.75</v>
      </c>
      <c r="S1408" s="107">
        <v>23712</v>
      </c>
      <c r="T1408" s="110">
        <v>37548.75</v>
      </c>
      <c r="U1408" s="110">
        <v>1104233.1920266664</v>
      </c>
    </row>
    <row r="1409" spans="1:21" ht="22.5" x14ac:dyDescent="0.2">
      <c r="A1409" s="103" t="s">
        <v>1187</v>
      </c>
      <c r="B1409" s="103" t="s">
        <v>624</v>
      </c>
      <c r="C1409" s="104"/>
      <c r="D1409" s="104"/>
      <c r="E1409" s="105">
        <v>1</v>
      </c>
      <c r="F1409" s="106">
        <v>39811.97</v>
      </c>
      <c r="G1409" s="106">
        <v>477743.64</v>
      </c>
      <c r="H1409" s="107">
        <v>0</v>
      </c>
      <c r="I1409" s="107">
        <v>6635.3283333333329</v>
      </c>
      <c r="J1409" s="107">
        <v>66353.283333333326</v>
      </c>
      <c r="K1409" s="108">
        <v>54940.518600000003</v>
      </c>
      <c r="L1409" s="107">
        <v>14332.3092</v>
      </c>
      <c r="M1409" s="107">
        <v>9554.872800000001</v>
      </c>
      <c r="N1409" s="107">
        <v>28664.618399999999</v>
      </c>
      <c r="O1409" s="107">
        <v>34397.542079999999</v>
      </c>
      <c r="P1409" s="109">
        <v>692622.11274666677</v>
      </c>
      <c r="Q1409" s="107"/>
      <c r="R1409" s="107">
        <v>29661.369999999995</v>
      </c>
      <c r="S1409" s="107">
        <v>71136</v>
      </c>
      <c r="T1409" s="110">
        <v>100797.37</v>
      </c>
      <c r="U1409" s="110">
        <v>793419.48274666676</v>
      </c>
    </row>
    <row r="1410" spans="1:21" ht="22.5" x14ac:dyDescent="0.2">
      <c r="A1410" s="103" t="s">
        <v>1061</v>
      </c>
      <c r="B1410" s="103" t="s">
        <v>624</v>
      </c>
      <c r="C1410" s="104"/>
      <c r="D1410" s="104"/>
      <c r="E1410" s="105">
        <v>2</v>
      </c>
      <c r="F1410" s="106">
        <v>21898.67</v>
      </c>
      <c r="G1410" s="106">
        <v>262784.03999999998</v>
      </c>
      <c r="H1410" s="107">
        <v>19237.199999999997</v>
      </c>
      <c r="I1410" s="107">
        <v>3649.7783333333336</v>
      </c>
      <c r="J1410" s="107">
        <v>36497.783333333333</v>
      </c>
      <c r="K1410" s="108">
        <v>30220.1646</v>
      </c>
      <c r="L1410" s="107">
        <v>7883.5211999999992</v>
      </c>
      <c r="M1410" s="107">
        <v>5255.6808000000001</v>
      </c>
      <c r="N1410" s="107">
        <v>15767.042399999998</v>
      </c>
      <c r="O1410" s="107">
        <v>18920.450879999997</v>
      </c>
      <c r="P1410" s="109">
        <v>400215.66154666664</v>
      </c>
      <c r="Q1410" s="107"/>
      <c r="R1410" s="107">
        <v>0</v>
      </c>
      <c r="S1410" s="107">
        <v>0</v>
      </c>
      <c r="T1410" s="110">
        <v>0</v>
      </c>
      <c r="U1410" s="110">
        <v>400215.66154666664</v>
      </c>
    </row>
    <row r="1411" spans="1:21" ht="22.5" x14ac:dyDescent="0.2">
      <c r="A1411" s="103" t="s">
        <v>1063</v>
      </c>
      <c r="B1411" s="103" t="s">
        <v>624</v>
      </c>
      <c r="C1411" s="104"/>
      <c r="D1411" s="104"/>
      <c r="E1411" s="105">
        <v>1</v>
      </c>
      <c r="F1411" s="106">
        <v>28685.94</v>
      </c>
      <c r="G1411" s="106">
        <v>344231.27999999997</v>
      </c>
      <c r="H1411" s="107">
        <v>0</v>
      </c>
      <c r="I1411" s="107">
        <v>4780.99</v>
      </c>
      <c r="J1411" s="107">
        <v>47809.899999999994</v>
      </c>
      <c r="K1411" s="108">
        <v>39586.597199999997</v>
      </c>
      <c r="L1411" s="107">
        <v>10326.938399999999</v>
      </c>
      <c r="M1411" s="107">
        <v>6884.6255999999994</v>
      </c>
      <c r="N1411" s="107">
        <v>20653.876799999998</v>
      </c>
      <c r="O1411" s="107">
        <v>24784.652159999994</v>
      </c>
      <c r="P1411" s="109">
        <v>499058.86015999987</v>
      </c>
      <c r="Q1411" s="107"/>
      <c r="R1411" s="107">
        <v>10949.334999999999</v>
      </c>
      <c r="S1411" s="107">
        <v>18240</v>
      </c>
      <c r="T1411" s="110">
        <v>29189.334999999999</v>
      </c>
      <c r="U1411" s="110">
        <v>528248.19515999989</v>
      </c>
    </row>
    <row r="1412" spans="1:21" ht="22.5" x14ac:dyDescent="0.2">
      <c r="A1412" s="103" t="s">
        <v>1064</v>
      </c>
      <c r="B1412" s="103" t="s">
        <v>624</v>
      </c>
      <c r="C1412" s="104"/>
      <c r="D1412" s="104"/>
      <c r="E1412" s="105">
        <v>8</v>
      </c>
      <c r="F1412" s="106">
        <v>168760.36000000002</v>
      </c>
      <c r="G1412" s="106">
        <v>2025124.3199999998</v>
      </c>
      <c r="H1412" s="107">
        <v>146202.71999999997</v>
      </c>
      <c r="I1412" s="107">
        <v>28126.726666666666</v>
      </c>
      <c r="J1412" s="107">
        <v>281267.26666666666</v>
      </c>
      <c r="K1412" s="108">
        <v>232889.29679999998</v>
      </c>
      <c r="L1412" s="107">
        <v>60753.729599999991</v>
      </c>
      <c r="M1412" s="107">
        <v>40502.486400000002</v>
      </c>
      <c r="N1412" s="107">
        <v>121507.45919999998</v>
      </c>
      <c r="O1412" s="107">
        <v>145808.95103999999</v>
      </c>
      <c r="P1412" s="109">
        <v>3082182.9563733335</v>
      </c>
      <c r="Q1412" s="107"/>
      <c r="R1412" s="107">
        <v>14342.97</v>
      </c>
      <c r="S1412" s="107">
        <v>14640</v>
      </c>
      <c r="T1412" s="110">
        <v>28982.97</v>
      </c>
      <c r="U1412" s="110">
        <v>3111165.9263733337</v>
      </c>
    </row>
    <row r="1413" spans="1:21" ht="22.5" x14ac:dyDescent="0.2">
      <c r="A1413" s="103" t="s">
        <v>1119</v>
      </c>
      <c r="B1413" s="103" t="s">
        <v>624</v>
      </c>
      <c r="C1413" s="104"/>
      <c r="D1413" s="104"/>
      <c r="E1413" s="105">
        <v>1</v>
      </c>
      <c r="F1413" s="106">
        <v>19386.5</v>
      </c>
      <c r="G1413" s="106">
        <v>232638</v>
      </c>
      <c r="H1413" s="107">
        <v>0</v>
      </c>
      <c r="I1413" s="107">
        <v>3231.0833333333339</v>
      </c>
      <c r="J1413" s="107">
        <v>32310.833333333336</v>
      </c>
      <c r="K1413" s="108">
        <v>26753.370000000003</v>
      </c>
      <c r="L1413" s="107">
        <v>6979.1399999999994</v>
      </c>
      <c r="M1413" s="107">
        <v>4652.76</v>
      </c>
      <c r="N1413" s="107">
        <v>13958.279999999999</v>
      </c>
      <c r="O1413" s="107">
        <v>16749.935999999998</v>
      </c>
      <c r="P1413" s="109">
        <v>337273.40266666666</v>
      </c>
      <c r="Q1413" s="107"/>
      <c r="R1413" s="107">
        <v>84380.180000000008</v>
      </c>
      <c r="S1413" s="107">
        <v>195696</v>
      </c>
      <c r="T1413" s="110">
        <v>280076.18</v>
      </c>
      <c r="U1413" s="110">
        <v>617349.58266666671</v>
      </c>
    </row>
    <row r="1414" spans="1:21" ht="22.5" x14ac:dyDescent="0.2">
      <c r="A1414" s="103" t="s">
        <v>1041</v>
      </c>
      <c r="B1414" s="103" t="s">
        <v>624</v>
      </c>
      <c r="C1414" s="104"/>
      <c r="D1414" s="104"/>
      <c r="E1414" s="105">
        <v>1</v>
      </c>
      <c r="F1414" s="106">
        <v>18277.900000000001</v>
      </c>
      <c r="G1414" s="106">
        <v>219334.80000000002</v>
      </c>
      <c r="H1414" s="107">
        <v>0</v>
      </c>
      <c r="I1414" s="107">
        <v>3046.3166666666675</v>
      </c>
      <c r="J1414" s="107">
        <v>30463.166666666672</v>
      </c>
      <c r="K1414" s="108">
        <v>25223.502000000004</v>
      </c>
      <c r="L1414" s="107">
        <v>6580.0439999999999</v>
      </c>
      <c r="M1414" s="107">
        <v>4386.6960000000008</v>
      </c>
      <c r="N1414" s="107">
        <v>13160.088</v>
      </c>
      <c r="O1414" s="107">
        <v>15792.105600000001</v>
      </c>
      <c r="P1414" s="109">
        <v>317986.71893333335</v>
      </c>
      <c r="Q1414" s="107"/>
      <c r="R1414" s="107">
        <v>9693.25</v>
      </c>
      <c r="S1414" s="107">
        <v>18240</v>
      </c>
      <c r="T1414" s="110">
        <v>27933.25</v>
      </c>
      <c r="U1414" s="110">
        <v>345919.96893333335</v>
      </c>
    </row>
    <row r="1415" spans="1:21" ht="22.5" x14ac:dyDescent="0.2">
      <c r="A1415" s="103" t="s">
        <v>1328</v>
      </c>
      <c r="B1415" s="103" t="s">
        <v>624</v>
      </c>
      <c r="C1415" s="104"/>
      <c r="D1415" s="104"/>
      <c r="E1415" s="105">
        <v>3</v>
      </c>
      <c r="F1415" s="106">
        <v>72557.66</v>
      </c>
      <c r="G1415" s="106">
        <v>870691.92</v>
      </c>
      <c r="H1415" s="107">
        <v>57711.599999999991</v>
      </c>
      <c r="I1415" s="107">
        <v>12092.943333333336</v>
      </c>
      <c r="J1415" s="107">
        <v>120929.43333333335</v>
      </c>
      <c r="K1415" s="108">
        <v>100129.57080000002</v>
      </c>
      <c r="L1415" s="107">
        <v>26120.757600000001</v>
      </c>
      <c r="M1415" s="107">
        <v>17413.838400000001</v>
      </c>
      <c r="N1415" s="107">
        <v>52241.515200000002</v>
      </c>
      <c r="O1415" s="107">
        <v>62689.818240000001</v>
      </c>
      <c r="P1415" s="109">
        <v>1320021.3969066667</v>
      </c>
      <c r="Q1415" s="107"/>
      <c r="R1415" s="107">
        <v>9138.9500000000007</v>
      </c>
      <c r="S1415" s="107">
        <v>23712</v>
      </c>
      <c r="T1415" s="110">
        <v>32850.949999999997</v>
      </c>
      <c r="U1415" s="110">
        <v>1352872.3469066666</v>
      </c>
    </row>
    <row r="1416" spans="1:21" ht="22.5" x14ac:dyDescent="0.2">
      <c r="A1416" s="103" t="s">
        <v>1329</v>
      </c>
      <c r="B1416" s="103" t="s">
        <v>624</v>
      </c>
      <c r="C1416" s="104"/>
      <c r="D1416" s="104"/>
      <c r="E1416" s="105">
        <v>5</v>
      </c>
      <c r="F1416" s="106">
        <v>129499.45999999999</v>
      </c>
      <c r="G1416" s="106">
        <v>1553993.52</v>
      </c>
      <c r="H1416" s="107">
        <v>119270.63999999998</v>
      </c>
      <c r="I1416" s="107">
        <v>21583.243333333336</v>
      </c>
      <c r="J1416" s="107">
        <v>215832.43333333335</v>
      </c>
      <c r="K1416" s="108">
        <v>178709.2548</v>
      </c>
      <c r="L1416" s="107">
        <v>46619.8056</v>
      </c>
      <c r="M1416" s="107">
        <v>31079.8704</v>
      </c>
      <c r="N1416" s="107">
        <v>93239.611199999999</v>
      </c>
      <c r="O1416" s="107">
        <v>111887.53344</v>
      </c>
      <c r="P1416" s="109">
        <v>2372215.9121066667</v>
      </c>
      <c r="Q1416" s="107"/>
      <c r="R1416" s="107">
        <v>36278.83</v>
      </c>
      <c r="S1416" s="107">
        <v>71136</v>
      </c>
      <c r="T1416" s="110">
        <v>107414.83</v>
      </c>
      <c r="U1416" s="110">
        <v>2479630.7421066668</v>
      </c>
    </row>
    <row r="1417" spans="1:21" ht="22.5" x14ac:dyDescent="0.2">
      <c r="A1417" s="103" t="s">
        <v>1330</v>
      </c>
      <c r="B1417" s="103" t="s">
        <v>624</v>
      </c>
      <c r="C1417" s="104"/>
      <c r="D1417" s="104"/>
      <c r="E1417" s="105">
        <v>7</v>
      </c>
      <c r="F1417" s="106">
        <v>162221.07999999999</v>
      </c>
      <c r="G1417" s="106">
        <v>1946652.96</v>
      </c>
      <c r="H1417" s="107">
        <v>196219.43999999997</v>
      </c>
      <c r="I1417" s="107">
        <v>27036.846666666672</v>
      </c>
      <c r="J1417" s="107">
        <v>270368.46666666667</v>
      </c>
      <c r="K1417" s="108">
        <v>223865.09040000002</v>
      </c>
      <c r="L1417" s="107">
        <v>58399.588799999998</v>
      </c>
      <c r="M1417" s="107">
        <v>38933.059200000003</v>
      </c>
      <c r="N1417" s="107">
        <v>116799.1776</v>
      </c>
      <c r="O1417" s="107">
        <v>140159.01311999999</v>
      </c>
      <c r="P1417" s="109">
        <v>3018433.6424533334</v>
      </c>
      <c r="Q1417" s="107"/>
      <c r="R1417" s="107">
        <v>64749.729999999996</v>
      </c>
      <c r="S1417" s="107">
        <v>136560</v>
      </c>
      <c r="T1417" s="110">
        <v>201309.72999999998</v>
      </c>
      <c r="U1417" s="110">
        <v>3219743.3724533333</v>
      </c>
    </row>
    <row r="1418" spans="1:21" ht="22.5" x14ac:dyDescent="0.2">
      <c r="A1418" s="103" t="s">
        <v>1305</v>
      </c>
      <c r="B1418" s="103" t="s">
        <v>624</v>
      </c>
      <c r="C1418" s="104"/>
      <c r="D1418" s="104"/>
      <c r="E1418" s="105">
        <v>3</v>
      </c>
      <c r="F1418" s="106">
        <v>73398.38</v>
      </c>
      <c r="G1418" s="106">
        <v>880780.56</v>
      </c>
      <c r="H1418" s="107">
        <v>57711.6</v>
      </c>
      <c r="I1418" s="107">
        <v>12233.063333333335</v>
      </c>
      <c r="J1418" s="107">
        <v>122330.63333333333</v>
      </c>
      <c r="K1418" s="108">
        <v>101289.76440000001</v>
      </c>
      <c r="L1418" s="107">
        <v>26423.416799999999</v>
      </c>
      <c r="M1418" s="107">
        <v>17615.611200000003</v>
      </c>
      <c r="N1418" s="107">
        <v>52846.833599999998</v>
      </c>
      <c r="O1418" s="107">
        <v>63416.200320000004</v>
      </c>
      <c r="P1418" s="109">
        <v>1334647.6829866667</v>
      </c>
      <c r="Q1418" s="107"/>
      <c r="R1418" s="107">
        <v>81110.539999999994</v>
      </c>
      <c r="S1418" s="107">
        <v>165984</v>
      </c>
      <c r="T1418" s="110">
        <v>247094.53999999998</v>
      </c>
      <c r="U1418" s="110">
        <v>1581742.2229866667</v>
      </c>
    </row>
    <row r="1419" spans="1:21" ht="22.5" x14ac:dyDescent="0.2">
      <c r="A1419" s="103" t="s">
        <v>1292</v>
      </c>
      <c r="B1419" s="103" t="s">
        <v>624</v>
      </c>
      <c r="C1419" s="104"/>
      <c r="D1419" s="104"/>
      <c r="E1419" s="105">
        <v>1</v>
      </c>
      <c r="F1419" s="106">
        <v>16438.8</v>
      </c>
      <c r="G1419" s="106">
        <v>197265.59999999998</v>
      </c>
      <c r="H1419" s="107">
        <v>0</v>
      </c>
      <c r="I1419" s="107">
        <v>2739.7999999999997</v>
      </c>
      <c r="J1419" s="107">
        <v>27397.999999999996</v>
      </c>
      <c r="K1419" s="108">
        <v>22685.543999999998</v>
      </c>
      <c r="L1419" s="107">
        <v>5917.9679999999989</v>
      </c>
      <c r="M1419" s="107">
        <v>3945.3119999999994</v>
      </c>
      <c r="N1419" s="107">
        <v>11835.935999999998</v>
      </c>
      <c r="O1419" s="107">
        <v>14203.123199999996</v>
      </c>
      <c r="P1419" s="109">
        <v>285991.28319999995</v>
      </c>
      <c r="Q1419" s="107"/>
      <c r="R1419" s="107">
        <v>36699.19</v>
      </c>
      <c r="S1419" s="107">
        <v>71136</v>
      </c>
      <c r="T1419" s="110">
        <v>107835.19</v>
      </c>
      <c r="U1419" s="110">
        <v>393826.47319999995</v>
      </c>
    </row>
    <row r="1420" spans="1:21" ht="22.5" x14ac:dyDescent="0.2">
      <c r="A1420" s="103" t="s">
        <v>1161</v>
      </c>
      <c r="B1420" s="103" t="s">
        <v>624</v>
      </c>
      <c r="C1420" s="104"/>
      <c r="D1420" s="104"/>
      <c r="E1420" s="105">
        <v>1</v>
      </c>
      <c r="F1420" s="106">
        <v>23896.27</v>
      </c>
      <c r="G1420" s="106">
        <v>286755.24</v>
      </c>
      <c r="H1420" s="107">
        <v>30779.52</v>
      </c>
      <c r="I1420" s="107">
        <v>3982.711666666667</v>
      </c>
      <c r="J1420" s="107">
        <v>39827.116666666669</v>
      </c>
      <c r="K1420" s="108">
        <v>32976.852599999998</v>
      </c>
      <c r="L1420" s="107">
        <v>8602.6571999999996</v>
      </c>
      <c r="M1420" s="107">
        <v>5735.1048000000001</v>
      </c>
      <c r="N1420" s="107">
        <v>17205.314399999999</v>
      </c>
      <c r="O1420" s="107">
        <v>20646.377279999997</v>
      </c>
      <c r="P1420" s="109">
        <v>446510.89461333334</v>
      </c>
      <c r="Q1420" s="107"/>
      <c r="R1420" s="107">
        <v>8219.4</v>
      </c>
      <c r="S1420" s="107">
        <v>18240</v>
      </c>
      <c r="T1420" s="110">
        <v>26459.4</v>
      </c>
      <c r="U1420" s="110">
        <v>472970.29461333336</v>
      </c>
    </row>
    <row r="1421" spans="1:21" ht="22.5" x14ac:dyDescent="0.2">
      <c r="A1421" s="103" t="s">
        <v>1331</v>
      </c>
      <c r="B1421" s="103" t="s">
        <v>624</v>
      </c>
      <c r="C1421" s="104"/>
      <c r="D1421" s="104"/>
      <c r="E1421" s="105">
        <v>4</v>
      </c>
      <c r="F1421" s="106">
        <v>90397.84</v>
      </c>
      <c r="G1421" s="106">
        <v>1084774.08</v>
      </c>
      <c r="H1421" s="107">
        <v>42321.84</v>
      </c>
      <c r="I1421" s="107">
        <v>15066.306666666669</v>
      </c>
      <c r="J1421" s="107">
        <v>150663.06666666668</v>
      </c>
      <c r="K1421" s="108">
        <v>124749.01920000001</v>
      </c>
      <c r="L1421" s="107">
        <v>32543.222400000002</v>
      </c>
      <c r="M1421" s="107">
        <v>21695.481600000003</v>
      </c>
      <c r="N1421" s="107">
        <v>65086.444800000005</v>
      </c>
      <c r="O1421" s="107">
        <v>78103.733760000003</v>
      </c>
      <c r="P1421" s="109">
        <v>1615003.1950933335</v>
      </c>
      <c r="Q1421" s="107"/>
      <c r="R1421" s="107">
        <v>11948.135</v>
      </c>
      <c r="S1421" s="107">
        <v>23712</v>
      </c>
      <c r="T1421" s="110">
        <v>35660.135000000002</v>
      </c>
      <c r="U1421" s="110">
        <v>1650663.3300933335</v>
      </c>
    </row>
    <row r="1422" spans="1:21" ht="22.5" x14ac:dyDescent="0.2">
      <c r="A1422" s="103" t="s">
        <v>1181</v>
      </c>
      <c r="B1422" s="103" t="s">
        <v>624</v>
      </c>
      <c r="C1422" s="104"/>
      <c r="D1422" s="104"/>
      <c r="E1422" s="105">
        <v>1</v>
      </c>
      <c r="F1422" s="106">
        <v>20279.7</v>
      </c>
      <c r="G1422" s="106">
        <v>243356.40000000002</v>
      </c>
      <c r="H1422" s="107">
        <v>19237.199999999997</v>
      </c>
      <c r="I1422" s="107">
        <v>3379.9500000000003</v>
      </c>
      <c r="J1422" s="107">
        <v>33799.5</v>
      </c>
      <c r="K1422" s="108">
        <v>27985.986000000004</v>
      </c>
      <c r="L1422" s="107">
        <v>7300.692</v>
      </c>
      <c r="M1422" s="107">
        <v>4867.1280000000006</v>
      </c>
      <c r="N1422" s="107">
        <v>14601.384</v>
      </c>
      <c r="O1422" s="107">
        <v>17521.660800000001</v>
      </c>
      <c r="P1422" s="109">
        <v>372049.90080000012</v>
      </c>
      <c r="Q1422" s="107"/>
      <c r="R1422" s="107">
        <v>45198.92</v>
      </c>
      <c r="S1422" s="107">
        <v>94848</v>
      </c>
      <c r="T1422" s="110">
        <v>140046.91999999998</v>
      </c>
      <c r="U1422" s="110">
        <v>512096.8208000001</v>
      </c>
    </row>
    <row r="1423" spans="1:21" x14ac:dyDescent="0.2">
      <c r="A1423" s="103" t="s">
        <v>1332</v>
      </c>
      <c r="B1423" s="103" t="s">
        <v>662</v>
      </c>
      <c r="C1423" s="104"/>
      <c r="D1423" s="104"/>
      <c r="E1423" s="105">
        <v>1</v>
      </c>
      <c r="F1423" s="106">
        <v>0</v>
      </c>
      <c r="G1423" s="106">
        <v>0</v>
      </c>
      <c r="H1423" s="107">
        <v>0</v>
      </c>
      <c r="I1423" s="107">
        <v>0</v>
      </c>
      <c r="J1423" s="107">
        <v>0</v>
      </c>
      <c r="K1423" s="108">
        <v>0</v>
      </c>
      <c r="L1423" s="107">
        <v>0</v>
      </c>
      <c r="M1423" s="107">
        <v>0</v>
      </c>
      <c r="N1423" s="107">
        <v>0</v>
      </c>
      <c r="O1423" s="107">
        <v>0</v>
      </c>
      <c r="P1423" s="109">
        <v>0</v>
      </c>
      <c r="Q1423" s="107"/>
      <c r="R1423" s="107">
        <v>1536010.9799999997</v>
      </c>
      <c r="S1423" s="107">
        <v>3806592</v>
      </c>
      <c r="T1423" s="110">
        <v>5342602.9799999995</v>
      </c>
      <c r="U1423" s="110">
        <v>5342602.9799999995</v>
      </c>
    </row>
    <row r="1424" spans="1:21" x14ac:dyDescent="0.2">
      <c r="A1424" s="103" t="s">
        <v>1053</v>
      </c>
      <c r="B1424" s="103" t="s">
        <v>662</v>
      </c>
      <c r="C1424" s="104"/>
      <c r="D1424" s="104"/>
      <c r="E1424" s="105">
        <v>2</v>
      </c>
      <c r="F1424" s="106">
        <v>19968.78</v>
      </c>
      <c r="G1424" s="106">
        <v>239625.36</v>
      </c>
      <c r="H1424" s="107">
        <v>19237.199999999997</v>
      </c>
      <c r="I1424" s="107">
        <v>3328.1299999999997</v>
      </c>
      <c r="J1424" s="107">
        <v>33281.299999999996</v>
      </c>
      <c r="K1424" s="108">
        <v>27556.916399999998</v>
      </c>
      <c r="L1424" s="107">
        <v>7188.7607999999991</v>
      </c>
      <c r="M1424" s="107">
        <v>4792.5072</v>
      </c>
      <c r="N1424" s="107">
        <v>14377.521599999998</v>
      </c>
      <c r="O1424" s="107">
        <v>17253.025919999996</v>
      </c>
      <c r="P1424" s="109">
        <v>366640.72191999992</v>
      </c>
      <c r="Q1424" s="107"/>
      <c r="R1424" s="107">
        <v>0</v>
      </c>
      <c r="S1424" s="107">
        <v>0</v>
      </c>
      <c r="T1424" s="110">
        <v>0</v>
      </c>
      <c r="U1424" s="110">
        <v>366640.72191999992</v>
      </c>
    </row>
    <row r="1425" spans="1:21" x14ac:dyDescent="0.2">
      <c r="A1425" s="103" t="s">
        <v>1037</v>
      </c>
      <c r="B1425" s="103" t="s">
        <v>662</v>
      </c>
      <c r="C1425" s="104"/>
      <c r="D1425" s="104"/>
      <c r="E1425" s="105">
        <v>4</v>
      </c>
      <c r="F1425" s="106">
        <v>91650.22</v>
      </c>
      <c r="G1425" s="106">
        <v>1099802.6399999999</v>
      </c>
      <c r="H1425" s="107">
        <v>84643.68</v>
      </c>
      <c r="I1425" s="107">
        <v>15275.036666666667</v>
      </c>
      <c r="J1425" s="107">
        <v>152750.36666666664</v>
      </c>
      <c r="K1425" s="108">
        <v>126477.3036</v>
      </c>
      <c r="L1425" s="107">
        <v>32994.0792</v>
      </c>
      <c r="M1425" s="107">
        <v>21996.052799999998</v>
      </c>
      <c r="N1425" s="107">
        <v>65988.1584</v>
      </c>
      <c r="O1425" s="107">
        <v>79185.790080000006</v>
      </c>
      <c r="P1425" s="109">
        <v>1679113.1074133331</v>
      </c>
      <c r="Q1425" s="107"/>
      <c r="R1425" s="107">
        <v>9984.39</v>
      </c>
      <c r="S1425" s="107">
        <v>23712</v>
      </c>
      <c r="T1425" s="110">
        <v>33696.39</v>
      </c>
      <c r="U1425" s="110">
        <v>1712809.497413333</v>
      </c>
    </row>
    <row r="1426" spans="1:21" x14ac:dyDescent="0.2">
      <c r="A1426" s="103" t="s">
        <v>1333</v>
      </c>
      <c r="B1426" s="103" t="s">
        <v>662</v>
      </c>
      <c r="C1426" s="104"/>
      <c r="D1426" s="104"/>
      <c r="E1426" s="105">
        <v>21</v>
      </c>
      <c r="F1426" s="106">
        <v>363612.34</v>
      </c>
      <c r="G1426" s="106">
        <v>4363348.08</v>
      </c>
      <c r="H1426" s="107">
        <v>353964.48000000004</v>
      </c>
      <c r="I1426" s="107">
        <v>60602.0566666667</v>
      </c>
      <c r="J1426" s="107">
        <v>606020.56666666653</v>
      </c>
      <c r="K1426" s="108">
        <v>501785.02920000011</v>
      </c>
      <c r="L1426" s="107">
        <v>130900.44239999996</v>
      </c>
      <c r="M1426" s="107">
        <v>87266.96160000001</v>
      </c>
      <c r="N1426" s="107">
        <v>261800.88479999991</v>
      </c>
      <c r="O1426" s="107">
        <v>314161.06176000001</v>
      </c>
      <c r="P1426" s="109">
        <v>6679849.5630933335</v>
      </c>
      <c r="Q1426" s="107"/>
      <c r="R1426" s="107">
        <v>45825.11</v>
      </c>
      <c r="S1426" s="107">
        <v>100848</v>
      </c>
      <c r="T1426" s="110">
        <v>146673.10999999999</v>
      </c>
      <c r="U1426" s="110">
        <v>6826522.6730933338</v>
      </c>
    </row>
    <row r="1427" spans="1:21" x14ac:dyDescent="0.2">
      <c r="A1427" s="103" t="s">
        <v>1043</v>
      </c>
      <c r="B1427" s="103" t="s">
        <v>662</v>
      </c>
      <c r="C1427" s="104"/>
      <c r="D1427" s="104"/>
      <c r="E1427" s="105">
        <v>50</v>
      </c>
      <c r="F1427" s="106">
        <v>875985.80000000028</v>
      </c>
      <c r="G1427" s="106">
        <v>10511829.599999998</v>
      </c>
      <c r="H1427" s="107">
        <v>754098.23999999964</v>
      </c>
      <c r="I1427" s="107">
        <v>145997.63333333342</v>
      </c>
      <c r="J1427" s="107">
        <v>1459976.3333333335</v>
      </c>
      <c r="K1427" s="108">
        <v>1208860.4039999996</v>
      </c>
      <c r="L1427" s="107">
        <v>315354.88799999998</v>
      </c>
      <c r="M1427" s="107">
        <v>210236.59200000006</v>
      </c>
      <c r="N1427" s="107">
        <v>630709.77599999995</v>
      </c>
      <c r="O1427" s="107">
        <v>756851.73119999981</v>
      </c>
      <c r="P1427" s="109">
        <v>15993915.197866665</v>
      </c>
      <c r="Q1427" s="107">
        <v>815429.21</v>
      </c>
      <c r="R1427" s="107">
        <v>181806.17</v>
      </c>
      <c r="S1427" s="107">
        <v>497952</v>
      </c>
      <c r="T1427" s="110">
        <v>1495187.38</v>
      </c>
      <c r="U1427" s="110">
        <v>17489102.577866666</v>
      </c>
    </row>
    <row r="1428" spans="1:21" x14ac:dyDescent="0.2">
      <c r="A1428" s="103" t="s">
        <v>1055</v>
      </c>
      <c r="B1428" s="103" t="s">
        <v>662</v>
      </c>
      <c r="C1428" s="104"/>
      <c r="D1428" s="104"/>
      <c r="E1428" s="105">
        <v>24</v>
      </c>
      <c r="F1428" s="106">
        <v>420305.45999999996</v>
      </c>
      <c r="G1428" s="106">
        <v>5043665.5199999996</v>
      </c>
      <c r="H1428" s="107">
        <v>415523.52000000014</v>
      </c>
      <c r="I1428" s="107">
        <v>70050.910000000018</v>
      </c>
      <c r="J1428" s="107">
        <v>700509.10000000009</v>
      </c>
      <c r="K1428" s="108">
        <v>580021.53480000002</v>
      </c>
      <c r="L1428" s="107">
        <v>151309.9656</v>
      </c>
      <c r="M1428" s="107">
        <v>100873.3104</v>
      </c>
      <c r="N1428" s="107">
        <v>302619.93119999999</v>
      </c>
      <c r="O1428" s="107">
        <v>363143.91743999993</v>
      </c>
      <c r="P1428" s="109">
        <v>7727717.7094400013</v>
      </c>
      <c r="Q1428" s="107"/>
      <c r="R1428" s="107">
        <v>437992.90000000014</v>
      </c>
      <c r="S1428" s="107">
        <v>1203600</v>
      </c>
      <c r="T1428" s="110">
        <v>1641592.9000000001</v>
      </c>
      <c r="U1428" s="110">
        <v>9369310.6094400007</v>
      </c>
    </row>
    <row r="1429" spans="1:21" x14ac:dyDescent="0.2">
      <c r="A1429" s="103" t="s">
        <v>1142</v>
      </c>
      <c r="B1429" s="103" t="s">
        <v>662</v>
      </c>
      <c r="C1429" s="104"/>
      <c r="D1429" s="104"/>
      <c r="E1429" s="105">
        <v>1</v>
      </c>
      <c r="F1429" s="106">
        <v>17369.900000000001</v>
      </c>
      <c r="G1429" s="106">
        <v>208438.80000000002</v>
      </c>
      <c r="H1429" s="107">
        <v>0</v>
      </c>
      <c r="I1429" s="107">
        <v>2894.9833333333336</v>
      </c>
      <c r="J1429" s="107">
        <v>28949.833333333332</v>
      </c>
      <c r="K1429" s="108">
        <v>23970.462000000003</v>
      </c>
      <c r="L1429" s="107">
        <v>6253.1640000000007</v>
      </c>
      <c r="M1429" s="107">
        <v>4168.7760000000007</v>
      </c>
      <c r="N1429" s="107">
        <v>12506.328000000001</v>
      </c>
      <c r="O1429" s="107">
        <v>15007.5936</v>
      </c>
      <c r="P1429" s="109">
        <v>302189.9402666667</v>
      </c>
      <c r="Q1429" s="107"/>
      <c r="R1429" s="107">
        <v>210152.72999999998</v>
      </c>
      <c r="S1429" s="107">
        <v>581088</v>
      </c>
      <c r="T1429" s="110">
        <v>791240.73</v>
      </c>
      <c r="U1429" s="110">
        <v>1093430.6702666667</v>
      </c>
    </row>
    <row r="1430" spans="1:21" x14ac:dyDescent="0.2">
      <c r="A1430" s="103" t="s">
        <v>1057</v>
      </c>
      <c r="B1430" s="103" t="s">
        <v>662</v>
      </c>
      <c r="C1430" s="104"/>
      <c r="D1430" s="104"/>
      <c r="E1430" s="105">
        <v>12</v>
      </c>
      <c r="F1430" s="106">
        <v>203201.2</v>
      </c>
      <c r="G1430" s="106">
        <v>2438414.4</v>
      </c>
      <c r="H1430" s="107">
        <v>100033.43999999999</v>
      </c>
      <c r="I1430" s="107">
        <v>33866.866666666661</v>
      </c>
      <c r="J1430" s="107">
        <v>338668.66666666669</v>
      </c>
      <c r="K1430" s="108">
        <v>280417.65599999996</v>
      </c>
      <c r="L1430" s="107">
        <v>73152.432000000001</v>
      </c>
      <c r="M1430" s="107">
        <v>48768.288</v>
      </c>
      <c r="N1430" s="107">
        <v>146304.864</v>
      </c>
      <c r="O1430" s="107">
        <v>175565.83679999993</v>
      </c>
      <c r="P1430" s="109">
        <v>3635192.450133333</v>
      </c>
      <c r="Q1430" s="107"/>
      <c r="R1430" s="107">
        <v>8684.9500000000007</v>
      </c>
      <c r="S1430" s="107">
        <v>23712</v>
      </c>
      <c r="T1430" s="110">
        <v>32396.95</v>
      </c>
      <c r="U1430" s="110">
        <v>3667589.4001333332</v>
      </c>
    </row>
    <row r="1431" spans="1:21" x14ac:dyDescent="0.2">
      <c r="A1431" s="103" t="s">
        <v>1115</v>
      </c>
      <c r="B1431" s="103" t="s">
        <v>662</v>
      </c>
      <c r="C1431" s="104"/>
      <c r="D1431" s="104"/>
      <c r="E1431" s="105">
        <v>1</v>
      </c>
      <c r="F1431" s="106">
        <v>17246</v>
      </c>
      <c r="G1431" s="106">
        <v>206952</v>
      </c>
      <c r="H1431" s="107">
        <v>19237.199999999997</v>
      </c>
      <c r="I1431" s="107">
        <v>2874.3333333333335</v>
      </c>
      <c r="J1431" s="107">
        <v>28743.333333333332</v>
      </c>
      <c r="K1431" s="108">
        <v>23799.48</v>
      </c>
      <c r="L1431" s="107">
        <v>6208.5599999999995</v>
      </c>
      <c r="M1431" s="107">
        <v>4139.04</v>
      </c>
      <c r="N1431" s="107">
        <v>12417.119999999999</v>
      </c>
      <c r="O1431" s="107">
        <v>14900.543999999998</v>
      </c>
      <c r="P1431" s="109">
        <v>319271.61066666665</v>
      </c>
      <c r="Q1431" s="107"/>
      <c r="R1431" s="107">
        <v>101600.6</v>
      </c>
      <c r="S1431" s="107">
        <v>296544</v>
      </c>
      <c r="T1431" s="110">
        <v>398144.6</v>
      </c>
      <c r="U1431" s="110">
        <v>717416.21066666662</v>
      </c>
    </row>
    <row r="1432" spans="1:21" x14ac:dyDescent="0.2">
      <c r="A1432" s="103" t="s">
        <v>1059</v>
      </c>
      <c r="B1432" s="103" t="s">
        <v>662</v>
      </c>
      <c r="C1432" s="104"/>
      <c r="D1432" s="104"/>
      <c r="E1432" s="105">
        <v>1</v>
      </c>
      <c r="F1432" s="106">
        <v>15368</v>
      </c>
      <c r="G1432" s="106">
        <v>184416</v>
      </c>
      <c r="H1432" s="107">
        <v>0</v>
      </c>
      <c r="I1432" s="107">
        <v>2561.3333333333335</v>
      </c>
      <c r="J1432" s="107">
        <v>25613.333333333332</v>
      </c>
      <c r="K1432" s="108">
        <v>21207.84</v>
      </c>
      <c r="L1432" s="107">
        <v>5532.48</v>
      </c>
      <c r="M1432" s="107">
        <v>3688.32</v>
      </c>
      <c r="N1432" s="107">
        <v>11064.96</v>
      </c>
      <c r="O1432" s="107">
        <v>13277.951999999999</v>
      </c>
      <c r="P1432" s="109">
        <v>267362.21866666671</v>
      </c>
      <c r="Q1432" s="107"/>
      <c r="R1432" s="107">
        <v>8623</v>
      </c>
      <c r="S1432" s="107">
        <v>23712</v>
      </c>
      <c r="T1432" s="110">
        <v>32335</v>
      </c>
      <c r="U1432" s="110">
        <v>299697.21866666671</v>
      </c>
    </row>
    <row r="1433" spans="1:21" x14ac:dyDescent="0.2">
      <c r="A1433" s="103" t="s">
        <v>1249</v>
      </c>
      <c r="B1433" s="103" t="s">
        <v>662</v>
      </c>
      <c r="C1433" s="104"/>
      <c r="D1433" s="104"/>
      <c r="E1433" s="105">
        <v>6</v>
      </c>
      <c r="F1433" s="106">
        <v>82747.319999999992</v>
      </c>
      <c r="G1433" s="106">
        <v>992967.84</v>
      </c>
      <c r="H1433" s="107">
        <v>153897.59999999998</v>
      </c>
      <c r="I1433" s="107">
        <v>13791.22</v>
      </c>
      <c r="J1433" s="107">
        <v>137912.19999999998</v>
      </c>
      <c r="K1433" s="108">
        <v>114191.30159999999</v>
      </c>
      <c r="L1433" s="107">
        <v>29789.035199999995</v>
      </c>
      <c r="M1433" s="107">
        <v>19859.356800000001</v>
      </c>
      <c r="N1433" s="107">
        <v>59578.07039999999</v>
      </c>
      <c r="O1433" s="107">
        <v>71493.684479999982</v>
      </c>
      <c r="P1433" s="109">
        <v>1593480.3084799999</v>
      </c>
      <c r="Q1433" s="107"/>
      <c r="R1433" s="107">
        <v>7684</v>
      </c>
      <c r="S1433" s="107">
        <v>23712</v>
      </c>
      <c r="T1433" s="110">
        <v>31396</v>
      </c>
      <c r="U1433" s="110">
        <v>1624876.3084799999</v>
      </c>
    </row>
    <row r="1434" spans="1:21" x14ac:dyDescent="0.2">
      <c r="A1434" s="103" t="s">
        <v>1162</v>
      </c>
      <c r="B1434" s="103" t="s">
        <v>662</v>
      </c>
      <c r="C1434" s="104"/>
      <c r="D1434" s="104"/>
      <c r="E1434" s="105">
        <v>2</v>
      </c>
      <c r="F1434" s="106">
        <v>34849</v>
      </c>
      <c r="G1434" s="106">
        <v>418188</v>
      </c>
      <c r="H1434" s="107">
        <v>42321.84</v>
      </c>
      <c r="I1434" s="107">
        <v>5808.1666666666679</v>
      </c>
      <c r="J1434" s="107">
        <v>58081.666666666672</v>
      </c>
      <c r="K1434" s="108">
        <v>48091.62</v>
      </c>
      <c r="L1434" s="107">
        <v>12545.64</v>
      </c>
      <c r="M1434" s="107">
        <v>8363.76</v>
      </c>
      <c r="N1434" s="107">
        <v>25091.279999999999</v>
      </c>
      <c r="O1434" s="107">
        <v>30109.535999999996</v>
      </c>
      <c r="P1434" s="109">
        <v>648601.50933333335</v>
      </c>
      <c r="Q1434" s="107"/>
      <c r="R1434" s="107">
        <v>41373.659999999996</v>
      </c>
      <c r="S1434" s="107">
        <v>109440</v>
      </c>
      <c r="T1434" s="110">
        <v>150813.66</v>
      </c>
      <c r="U1434" s="110">
        <v>799415.16933333338</v>
      </c>
    </row>
    <row r="1435" spans="1:21" x14ac:dyDescent="0.2">
      <c r="A1435" s="103" t="s">
        <v>1047</v>
      </c>
      <c r="B1435" s="103" t="s">
        <v>662</v>
      </c>
      <c r="C1435" s="104"/>
      <c r="D1435" s="104"/>
      <c r="E1435" s="105">
        <v>1</v>
      </c>
      <c r="F1435" s="106">
        <v>57558.8</v>
      </c>
      <c r="G1435" s="106">
        <v>690705.60000000009</v>
      </c>
      <c r="H1435" s="107">
        <v>0</v>
      </c>
      <c r="I1435" s="107">
        <v>9593.133333333335</v>
      </c>
      <c r="J1435" s="107">
        <v>95931.333333333343</v>
      </c>
      <c r="K1435" s="108">
        <v>79431.144000000015</v>
      </c>
      <c r="L1435" s="107">
        <v>20721.168000000001</v>
      </c>
      <c r="M1435" s="107">
        <v>13814.112000000003</v>
      </c>
      <c r="N1435" s="107">
        <v>41442.336000000003</v>
      </c>
      <c r="O1435" s="107">
        <v>49730.803200000002</v>
      </c>
      <c r="P1435" s="109">
        <v>1001369.6298666666</v>
      </c>
      <c r="Q1435" s="107"/>
      <c r="R1435" s="107">
        <v>17424.5</v>
      </c>
      <c r="S1435" s="107">
        <v>47424</v>
      </c>
      <c r="T1435" s="110">
        <v>64848.5</v>
      </c>
      <c r="U1435" s="110">
        <v>1066218.1298666666</v>
      </c>
    </row>
    <row r="1436" spans="1:21" x14ac:dyDescent="0.2">
      <c r="A1436" s="103" t="s">
        <v>1068</v>
      </c>
      <c r="B1436" s="103" t="s">
        <v>662</v>
      </c>
      <c r="C1436" s="104"/>
      <c r="D1436" s="104"/>
      <c r="E1436" s="105">
        <v>1</v>
      </c>
      <c r="F1436" s="106">
        <v>21949.9</v>
      </c>
      <c r="G1436" s="106">
        <v>263398.80000000005</v>
      </c>
      <c r="H1436" s="107">
        <v>23084.639999999999</v>
      </c>
      <c r="I1436" s="107">
        <v>3658.3166666666675</v>
      </c>
      <c r="J1436" s="107">
        <v>36583.166666666672</v>
      </c>
      <c r="K1436" s="108">
        <v>30290.862000000008</v>
      </c>
      <c r="L1436" s="107">
        <v>7901.9640000000009</v>
      </c>
      <c r="M1436" s="107">
        <v>5267.9760000000015</v>
      </c>
      <c r="N1436" s="107">
        <v>15803.928000000002</v>
      </c>
      <c r="O1436" s="107">
        <v>18964.713600000003</v>
      </c>
      <c r="P1436" s="109">
        <v>404954.36693333345</v>
      </c>
      <c r="Q1436" s="107"/>
      <c r="R1436" s="107">
        <v>0</v>
      </c>
      <c r="S1436" s="107">
        <v>0</v>
      </c>
      <c r="T1436" s="110">
        <v>0</v>
      </c>
      <c r="U1436" s="110">
        <v>404954.36693333345</v>
      </c>
    </row>
    <row r="1437" spans="1:21" x14ac:dyDescent="0.2">
      <c r="A1437" s="103" t="s">
        <v>1148</v>
      </c>
      <c r="B1437" s="103" t="s">
        <v>662</v>
      </c>
      <c r="C1437" s="104"/>
      <c r="D1437" s="104"/>
      <c r="E1437" s="105">
        <v>1</v>
      </c>
      <c r="F1437" s="106">
        <v>0</v>
      </c>
      <c r="G1437" s="106">
        <v>0</v>
      </c>
      <c r="H1437" s="107">
        <v>0</v>
      </c>
      <c r="I1437" s="107">
        <v>0</v>
      </c>
      <c r="J1437" s="107">
        <v>0</v>
      </c>
      <c r="K1437" s="108">
        <v>0</v>
      </c>
      <c r="L1437" s="107">
        <v>0</v>
      </c>
      <c r="M1437" s="107">
        <v>0</v>
      </c>
      <c r="N1437" s="107">
        <v>0</v>
      </c>
      <c r="O1437" s="107">
        <v>0</v>
      </c>
      <c r="P1437" s="109">
        <v>0</v>
      </c>
      <c r="Q1437" s="107"/>
      <c r="R1437" s="107">
        <v>10974.95</v>
      </c>
      <c r="S1437" s="107">
        <v>18240</v>
      </c>
      <c r="T1437" s="110">
        <v>29214.95</v>
      </c>
      <c r="U1437" s="110">
        <v>29214.95</v>
      </c>
    </row>
    <row r="1438" spans="1:21" x14ac:dyDescent="0.2">
      <c r="A1438" s="103" t="s">
        <v>1081</v>
      </c>
      <c r="B1438" s="103" t="s">
        <v>662</v>
      </c>
      <c r="C1438" s="104"/>
      <c r="D1438" s="104"/>
      <c r="E1438" s="105">
        <v>1</v>
      </c>
      <c r="F1438" s="106">
        <v>19197.259999999998</v>
      </c>
      <c r="G1438" s="106">
        <v>230367.12</v>
      </c>
      <c r="H1438" s="107">
        <v>26932.079999999994</v>
      </c>
      <c r="I1438" s="107">
        <v>3199.5433333333335</v>
      </c>
      <c r="J1438" s="107">
        <v>31995.433333333334</v>
      </c>
      <c r="K1438" s="108">
        <v>26492.218800000002</v>
      </c>
      <c r="L1438" s="107">
        <v>6911.0135999999993</v>
      </c>
      <c r="M1438" s="107">
        <v>4607.3424000000005</v>
      </c>
      <c r="N1438" s="107">
        <v>13822.027199999999</v>
      </c>
      <c r="O1438" s="107">
        <v>16586.432639999999</v>
      </c>
      <c r="P1438" s="109">
        <v>360913.21130666672</v>
      </c>
      <c r="Q1438" s="107"/>
      <c r="R1438" s="107">
        <v>0</v>
      </c>
      <c r="S1438" s="107">
        <v>0</v>
      </c>
      <c r="T1438" s="110">
        <v>0</v>
      </c>
      <c r="U1438" s="110">
        <v>360913.21130666672</v>
      </c>
    </row>
    <row r="1439" spans="1:21" x14ac:dyDescent="0.2">
      <c r="A1439" s="103" t="s">
        <v>1117</v>
      </c>
      <c r="B1439" s="103" t="s">
        <v>662</v>
      </c>
      <c r="C1439" s="104"/>
      <c r="D1439" s="104"/>
      <c r="E1439" s="105">
        <v>1</v>
      </c>
      <c r="F1439" s="106">
        <v>35283.68</v>
      </c>
      <c r="G1439" s="106">
        <v>423404.16000000003</v>
      </c>
      <c r="H1439" s="107">
        <v>23084.639999999999</v>
      </c>
      <c r="I1439" s="107">
        <v>5880.6133333333337</v>
      </c>
      <c r="J1439" s="107">
        <v>58806.133333333331</v>
      </c>
      <c r="K1439" s="108">
        <v>48691.478400000007</v>
      </c>
      <c r="L1439" s="107">
        <v>12702.124800000001</v>
      </c>
      <c r="M1439" s="107">
        <v>8468.0832000000009</v>
      </c>
      <c r="N1439" s="107">
        <v>25404.249600000003</v>
      </c>
      <c r="O1439" s="107">
        <v>30485.09952</v>
      </c>
      <c r="P1439" s="109">
        <v>636926.58218666678</v>
      </c>
      <c r="Q1439" s="107"/>
      <c r="R1439" s="107">
        <v>9598.6299999999992</v>
      </c>
      <c r="S1439" s="107">
        <v>18240</v>
      </c>
      <c r="T1439" s="110">
        <v>27838.629999999997</v>
      </c>
      <c r="U1439" s="110">
        <v>664765.21218666679</v>
      </c>
    </row>
    <row r="1440" spans="1:21" x14ac:dyDescent="0.2">
      <c r="A1440" s="103" t="s">
        <v>1040</v>
      </c>
      <c r="B1440" s="103" t="s">
        <v>662</v>
      </c>
      <c r="C1440" s="104"/>
      <c r="D1440" s="104"/>
      <c r="E1440" s="105">
        <v>3</v>
      </c>
      <c r="F1440" s="106">
        <v>91561.08</v>
      </c>
      <c r="G1440" s="106">
        <v>1098732.96</v>
      </c>
      <c r="H1440" s="107">
        <v>0</v>
      </c>
      <c r="I1440" s="107">
        <v>15260.18</v>
      </c>
      <c r="J1440" s="107">
        <v>152601.79999999999</v>
      </c>
      <c r="K1440" s="108">
        <v>126354.2904</v>
      </c>
      <c r="L1440" s="107">
        <v>32961.988799999999</v>
      </c>
      <c r="M1440" s="107">
        <v>21974.659200000002</v>
      </c>
      <c r="N1440" s="107">
        <v>65923.977599999998</v>
      </c>
      <c r="O1440" s="107">
        <v>79108.773119999998</v>
      </c>
      <c r="P1440" s="109">
        <v>1592918.6291200002</v>
      </c>
      <c r="Q1440" s="107"/>
      <c r="R1440" s="107">
        <v>17641.84</v>
      </c>
      <c r="S1440" s="107">
        <v>14640</v>
      </c>
      <c r="T1440" s="110">
        <v>32281.84</v>
      </c>
      <c r="U1440" s="110">
        <v>1625200.4691200003</v>
      </c>
    </row>
    <row r="1441" spans="1:21" x14ac:dyDescent="0.2">
      <c r="A1441" s="103" t="s">
        <v>1255</v>
      </c>
      <c r="B1441" s="103" t="s">
        <v>662</v>
      </c>
      <c r="C1441" s="104"/>
      <c r="D1441" s="104"/>
      <c r="E1441" s="105">
        <v>1</v>
      </c>
      <c r="F1441" s="106">
        <v>18337.98</v>
      </c>
      <c r="G1441" s="106">
        <v>220055.76</v>
      </c>
      <c r="H1441" s="107">
        <v>26932.079999999994</v>
      </c>
      <c r="I1441" s="107">
        <v>3056.3300000000004</v>
      </c>
      <c r="J1441" s="107">
        <v>30563.300000000003</v>
      </c>
      <c r="K1441" s="108">
        <v>25306.412400000001</v>
      </c>
      <c r="L1441" s="107">
        <v>6601.6728000000003</v>
      </c>
      <c r="M1441" s="107">
        <v>4401.1152000000002</v>
      </c>
      <c r="N1441" s="107">
        <v>13203.345600000001</v>
      </c>
      <c r="O1441" s="107">
        <v>15844.014719999999</v>
      </c>
      <c r="P1441" s="109">
        <v>345964.03071999998</v>
      </c>
      <c r="Q1441" s="107"/>
      <c r="R1441" s="107">
        <v>0</v>
      </c>
      <c r="S1441" s="107">
        <v>0</v>
      </c>
      <c r="T1441" s="110">
        <v>0</v>
      </c>
      <c r="U1441" s="110">
        <v>345964.03071999998</v>
      </c>
    </row>
    <row r="1442" spans="1:21" x14ac:dyDescent="0.2">
      <c r="A1442" s="103" t="s">
        <v>1334</v>
      </c>
      <c r="B1442" s="103" t="s">
        <v>662</v>
      </c>
      <c r="C1442" s="104"/>
      <c r="D1442" s="104"/>
      <c r="E1442" s="105">
        <v>38</v>
      </c>
      <c r="F1442" s="106">
        <v>459333.31999999995</v>
      </c>
      <c r="G1442" s="106">
        <v>5511999.8400000008</v>
      </c>
      <c r="H1442" s="107">
        <v>196219.43999999994</v>
      </c>
      <c r="I1442" s="107">
        <v>76555.553333333344</v>
      </c>
      <c r="J1442" s="107">
        <v>765555.53333333309</v>
      </c>
      <c r="K1442" s="108">
        <v>633879.98159999982</v>
      </c>
      <c r="L1442" s="107">
        <v>165359.9952</v>
      </c>
      <c r="M1442" s="107">
        <v>110239.99679999998</v>
      </c>
      <c r="N1442" s="107">
        <v>330719.99040000001</v>
      </c>
      <c r="O1442" s="107">
        <v>396863.98848</v>
      </c>
      <c r="P1442" s="109">
        <v>8187394.3191466667</v>
      </c>
      <c r="Q1442" s="107"/>
      <c r="R1442" s="107">
        <v>9168.99</v>
      </c>
      <c r="S1442" s="107">
        <v>23712</v>
      </c>
      <c r="T1442" s="110">
        <v>32880.99</v>
      </c>
      <c r="U1442" s="110">
        <v>8220275.3091466669</v>
      </c>
    </row>
    <row r="1443" spans="1:21" x14ac:dyDescent="0.2">
      <c r="A1443" s="103" t="s">
        <v>1335</v>
      </c>
      <c r="B1443" s="103" t="s">
        <v>662</v>
      </c>
      <c r="C1443" s="104"/>
      <c r="D1443" s="104"/>
      <c r="E1443" s="105">
        <v>1</v>
      </c>
      <c r="F1443" s="106">
        <v>30980</v>
      </c>
      <c r="G1443" s="106">
        <v>371760</v>
      </c>
      <c r="H1443" s="107">
        <v>23084.639999999999</v>
      </c>
      <c r="I1443" s="107">
        <v>5163.3333333333339</v>
      </c>
      <c r="J1443" s="107">
        <v>51633.333333333336</v>
      </c>
      <c r="K1443" s="108">
        <v>42752.4</v>
      </c>
      <c r="L1443" s="107">
        <v>11152.8</v>
      </c>
      <c r="M1443" s="107">
        <v>7435.2</v>
      </c>
      <c r="N1443" s="107">
        <v>22305.599999999999</v>
      </c>
      <c r="O1443" s="107">
        <v>26766.719999999998</v>
      </c>
      <c r="P1443" s="109">
        <v>562054.02666666661</v>
      </c>
      <c r="Q1443" s="107"/>
      <c r="R1443" s="107">
        <v>229666.65999999997</v>
      </c>
      <c r="S1443" s="107">
        <v>346560</v>
      </c>
      <c r="T1443" s="110">
        <v>576226.65999999992</v>
      </c>
      <c r="U1443" s="110">
        <v>1138280.6866666665</v>
      </c>
    </row>
    <row r="1444" spans="1:21" x14ac:dyDescent="0.2">
      <c r="A1444" s="103" t="s">
        <v>1051</v>
      </c>
      <c r="B1444" s="103" t="s">
        <v>662</v>
      </c>
      <c r="C1444" s="104"/>
      <c r="D1444" s="104"/>
      <c r="E1444" s="105">
        <v>7</v>
      </c>
      <c r="F1444" s="106">
        <v>131040.8</v>
      </c>
      <c r="G1444" s="106">
        <v>1572489.6</v>
      </c>
      <c r="H1444" s="107">
        <v>130812.95999999999</v>
      </c>
      <c r="I1444" s="107">
        <v>21840.133333333335</v>
      </c>
      <c r="J1444" s="107">
        <v>218401.33333333334</v>
      </c>
      <c r="K1444" s="108">
        <v>180836.304</v>
      </c>
      <c r="L1444" s="107">
        <v>47174.687999999995</v>
      </c>
      <c r="M1444" s="107">
        <v>31449.792000000001</v>
      </c>
      <c r="N1444" s="107">
        <v>94349.375999999989</v>
      </c>
      <c r="O1444" s="107">
        <v>113219.2512</v>
      </c>
      <c r="P1444" s="109">
        <v>2410573.4378666668</v>
      </c>
      <c r="Q1444" s="107"/>
      <c r="R1444" s="107">
        <v>15490</v>
      </c>
      <c r="S1444" s="107">
        <v>14640</v>
      </c>
      <c r="T1444" s="110">
        <v>30130</v>
      </c>
      <c r="U1444" s="110">
        <v>2440703.4378666668</v>
      </c>
    </row>
    <row r="1445" spans="1:21" x14ac:dyDescent="0.2">
      <c r="A1445" s="103" t="s">
        <v>1107</v>
      </c>
      <c r="B1445" s="103" t="s">
        <v>662</v>
      </c>
      <c r="C1445" s="104"/>
      <c r="D1445" s="104"/>
      <c r="E1445" s="105">
        <v>1</v>
      </c>
      <c r="F1445" s="106">
        <v>17958.12</v>
      </c>
      <c r="G1445" s="106">
        <v>215497.44</v>
      </c>
      <c r="H1445" s="107">
        <v>0</v>
      </c>
      <c r="I1445" s="107">
        <v>2993.0200000000004</v>
      </c>
      <c r="J1445" s="107">
        <v>29930.2</v>
      </c>
      <c r="K1445" s="108">
        <v>24782.205600000001</v>
      </c>
      <c r="L1445" s="107">
        <v>6464.9232000000002</v>
      </c>
      <c r="M1445" s="107">
        <v>4309.9488000000001</v>
      </c>
      <c r="N1445" s="107">
        <v>12929.8464</v>
      </c>
      <c r="O1445" s="107">
        <v>15515.81568</v>
      </c>
      <c r="P1445" s="109">
        <v>312423.39968000003</v>
      </c>
      <c r="Q1445" s="107"/>
      <c r="R1445" s="107">
        <v>65520.4</v>
      </c>
      <c r="S1445" s="107">
        <v>171984</v>
      </c>
      <c r="T1445" s="110">
        <v>237504.4</v>
      </c>
      <c r="U1445" s="110">
        <v>549927.79968000005</v>
      </c>
    </row>
    <row r="1446" spans="1:21" x14ac:dyDescent="0.2">
      <c r="A1446" s="103" t="s">
        <v>1064</v>
      </c>
      <c r="B1446" s="103" t="s">
        <v>662</v>
      </c>
      <c r="C1446" s="104"/>
      <c r="D1446" s="104"/>
      <c r="E1446" s="105">
        <v>8</v>
      </c>
      <c r="F1446" s="106">
        <v>159162.1</v>
      </c>
      <c r="G1446" s="106">
        <v>1909945.2000000002</v>
      </c>
      <c r="H1446" s="107">
        <v>200066.88</v>
      </c>
      <c r="I1446" s="107">
        <v>26527.01666666667</v>
      </c>
      <c r="J1446" s="107">
        <v>265270.16666666669</v>
      </c>
      <c r="K1446" s="108">
        <v>219643.69799999997</v>
      </c>
      <c r="L1446" s="107">
        <v>57298.355999999992</v>
      </c>
      <c r="M1446" s="107">
        <v>38198.903999999995</v>
      </c>
      <c r="N1446" s="107">
        <v>114596.71199999998</v>
      </c>
      <c r="O1446" s="107">
        <v>137516.05439999999</v>
      </c>
      <c r="P1446" s="109">
        <v>2969062.9877333329</v>
      </c>
      <c r="Q1446" s="107"/>
      <c r="R1446" s="107">
        <v>8979.06</v>
      </c>
      <c r="S1446" s="107">
        <v>23712</v>
      </c>
      <c r="T1446" s="110">
        <v>32691.059999999998</v>
      </c>
      <c r="U1446" s="110">
        <v>3001754.047733333</v>
      </c>
    </row>
    <row r="1447" spans="1:21" x14ac:dyDescent="0.2">
      <c r="A1447" s="103" t="s">
        <v>1119</v>
      </c>
      <c r="B1447" s="103" t="s">
        <v>662</v>
      </c>
      <c r="C1447" s="104"/>
      <c r="D1447" s="104"/>
      <c r="E1447" s="105">
        <v>1</v>
      </c>
      <c r="F1447" s="106">
        <v>17763.88</v>
      </c>
      <c r="G1447" s="106">
        <v>213166.56</v>
      </c>
      <c r="H1447" s="107">
        <v>19237.199999999997</v>
      </c>
      <c r="I1447" s="107">
        <v>2960.646666666667</v>
      </c>
      <c r="J1447" s="107">
        <v>29606.466666666667</v>
      </c>
      <c r="K1447" s="108">
        <v>24514.154399999999</v>
      </c>
      <c r="L1447" s="107">
        <v>6394.9967999999999</v>
      </c>
      <c r="M1447" s="107">
        <v>4263.3311999999996</v>
      </c>
      <c r="N1447" s="107">
        <v>12789.9936</v>
      </c>
      <c r="O1447" s="107">
        <v>15347.992319999999</v>
      </c>
      <c r="P1447" s="109">
        <v>328281.34165333339</v>
      </c>
      <c r="Q1447" s="107"/>
      <c r="R1447" s="107">
        <v>79581.05</v>
      </c>
      <c r="S1447" s="107">
        <v>189696</v>
      </c>
      <c r="T1447" s="110">
        <v>269277.05</v>
      </c>
      <c r="U1447" s="110">
        <v>597558.39165333332</v>
      </c>
    </row>
    <row r="1448" spans="1:21" x14ac:dyDescent="0.2">
      <c r="A1448" s="103" t="s">
        <v>1041</v>
      </c>
      <c r="B1448" s="103" t="s">
        <v>662</v>
      </c>
      <c r="C1448" s="104"/>
      <c r="D1448" s="104"/>
      <c r="E1448" s="105">
        <v>1</v>
      </c>
      <c r="F1448" s="106">
        <v>18710.900000000001</v>
      </c>
      <c r="G1448" s="106">
        <v>224530.80000000002</v>
      </c>
      <c r="H1448" s="107">
        <v>23084.639999999999</v>
      </c>
      <c r="I1448" s="107">
        <v>3118.4833333333336</v>
      </c>
      <c r="J1448" s="107">
        <v>31184.833333333336</v>
      </c>
      <c r="K1448" s="108">
        <v>25821.042000000005</v>
      </c>
      <c r="L1448" s="107">
        <v>6735.924</v>
      </c>
      <c r="M1448" s="107">
        <v>4490.6160000000009</v>
      </c>
      <c r="N1448" s="107">
        <v>13471.848</v>
      </c>
      <c r="O1448" s="107">
        <v>16166.2176</v>
      </c>
      <c r="P1448" s="109">
        <v>348604.40426666662</v>
      </c>
      <c r="Q1448" s="107"/>
      <c r="R1448" s="107">
        <v>8881.94</v>
      </c>
      <c r="S1448" s="107">
        <v>29712</v>
      </c>
      <c r="T1448" s="110">
        <v>38593.94</v>
      </c>
      <c r="U1448" s="110">
        <v>387198.34426666662</v>
      </c>
    </row>
    <row r="1449" spans="1:21" ht="33.75" x14ac:dyDescent="0.2">
      <c r="A1449" s="103" t="s">
        <v>1053</v>
      </c>
      <c r="B1449" s="103" t="s">
        <v>689</v>
      </c>
      <c r="C1449" s="104"/>
      <c r="D1449" s="104"/>
      <c r="E1449" s="105">
        <v>2</v>
      </c>
      <c r="F1449" s="106">
        <v>42517.2</v>
      </c>
      <c r="G1449" s="106">
        <v>510206.39999999997</v>
      </c>
      <c r="H1449" s="107">
        <v>26932.079999999994</v>
      </c>
      <c r="I1449" s="107">
        <v>7086.2000000000007</v>
      </c>
      <c r="J1449" s="107">
        <v>70862</v>
      </c>
      <c r="K1449" s="108">
        <v>58673.735999999997</v>
      </c>
      <c r="L1449" s="107">
        <v>15306.191999999999</v>
      </c>
      <c r="M1449" s="107">
        <v>10204.127999999999</v>
      </c>
      <c r="N1449" s="107">
        <v>30612.383999999998</v>
      </c>
      <c r="O1449" s="107">
        <v>36734.860799999995</v>
      </c>
      <c r="P1449" s="109">
        <v>766617.98080000002</v>
      </c>
      <c r="Q1449" s="107"/>
      <c r="R1449" s="107">
        <v>303838.745</v>
      </c>
      <c r="S1449" s="107">
        <v>748896</v>
      </c>
      <c r="T1449" s="110">
        <v>1052734.7450000001</v>
      </c>
      <c r="U1449" s="110">
        <v>1819352.7258000001</v>
      </c>
    </row>
    <row r="1450" spans="1:21" ht="33.75" x14ac:dyDescent="0.2">
      <c r="A1450" s="103" t="s">
        <v>1042</v>
      </c>
      <c r="B1450" s="103" t="s">
        <v>689</v>
      </c>
      <c r="C1450" s="104"/>
      <c r="D1450" s="104"/>
      <c r="E1450" s="105">
        <v>1</v>
      </c>
      <c r="F1450" s="106">
        <v>18200.439999999999</v>
      </c>
      <c r="G1450" s="106">
        <v>218405.27999999997</v>
      </c>
      <c r="H1450" s="107">
        <v>11542.32</v>
      </c>
      <c r="I1450" s="107">
        <v>3033.4066666666663</v>
      </c>
      <c r="J1450" s="107">
        <v>30334.066666666662</v>
      </c>
      <c r="K1450" s="108">
        <v>25116.607199999999</v>
      </c>
      <c r="L1450" s="107">
        <v>6552.1583999999984</v>
      </c>
      <c r="M1450" s="107">
        <v>4368.1055999999999</v>
      </c>
      <c r="N1450" s="107">
        <v>13104.316799999997</v>
      </c>
      <c r="O1450" s="107">
        <v>15725.180159999996</v>
      </c>
      <c r="P1450" s="109">
        <v>328181.44149333332</v>
      </c>
      <c r="Q1450" s="107"/>
      <c r="R1450" s="107">
        <v>21258.6</v>
      </c>
      <c r="S1450" s="107">
        <v>47424</v>
      </c>
      <c r="T1450" s="110">
        <v>68682.600000000006</v>
      </c>
      <c r="U1450" s="110">
        <v>396864.04149333329</v>
      </c>
    </row>
    <row r="1451" spans="1:21" ht="33.75" x14ac:dyDescent="0.2">
      <c r="A1451" s="103" t="s">
        <v>1037</v>
      </c>
      <c r="B1451" s="103" t="s">
        <v>689</v>
      </c>
      <c r="C1451" s="104"/>
      <c r="D1451" s="104"/>
      <c r="E1451" s="105">
        <v>1</v>
      </c>
      <c r="F1451" s="106">
        <v>27930</v>
      </c>
      <c r="G1451" s="106">
        <v>335160</v>
      </c>
      <c r="H1451" s="107">
        <v>23084.639999999999</v>
      </c>
      <c r="I1451" s="107">
        <v>4655</v>
      </c>
      <c r="J1451" s="107">
        <v>46550</v>
      </c>
      <c r="K1451" s="108">
        <v>38543.4</v>
      </c>
      <c r="L1451" s="107">
        <v>10054.799999999999</v>
      </c>
      <c r="M1451" s="107">
        <v>6703.2</v>
      </c>
      <c r="N1451" s="107">
        <v>20109.599999999999</v>
      </c>
      <c r="O1451" s="107">
        <v>24131.519999999997</v>
      </c>
      <c r="P1451" s="109">
        <v>508992.16000000003</v>
      </c>
      <c r="Q1451" s="107"/>
      <c r="R1451" s="107">
        <v>9100.2199999999993</v>
      </c>
      <c r="S1451" s="107">
        <v>23712</v>
      </c>
      <c r="T1451" s="110">
        <v>32812.22</v>
      </c>
      <c r="U1451" s="110">
        <v>541804.38</v>
      </c>
    </row>
    <row r="1452" spans="1:21" ht="33.75" x14ac:dyDescent="0.2">
      <c r="A1452" s="103" t="s">
        <v>1167</v>
      </c>
      <c r="B1452" s="103" t="s">
        <v>689</v>
      </c>
      <c r="C1452" s="104"/>
      <c r="D1452" s="104"/>
      <c r="E1452" s="105">
        <v>2</v>
      </c>
      <c r="F1452" s="106">
        <v>34260.480000000003</v>
      </c>
      <c r="G1452" s="106">
        <v>411125.76000000001</v>
      </c>
      <c r="H1452" s="107">
        <v>15389.76</v>
      </c>
      <c r="I1452" s="107">
        <v>5710.0800000000008</v>
      </c>
      <c r="J1452" s="107">
        <v>57100.800000000003</v>
      </c>
      <c r="K1452" s="108">
        <v>47279.462400000004</v>
      </c>
      <c r="L1452" s="107">
        <v>12333.772800000002</v>
      </c>
      <c r="M1452" s="107">
        <v>8222.5152000000016</v>
      </c>
      <c r="N1452" s="107">
        <v>24667.545600000005</v>
      </c>
      <c r="O1452" s="107">
        <v>29601.05472</v>
      </c>
      <c r="P1452" s="109">
        <v>611430.75072000001</v>
      </c>
      <c r="Q1452" s="107"/>
      <c r="R1452" s="107">
        <v>13965</v>
      </c>
      <c r="S1452" s="107">
        <v>23712</v>
      </c>
      <c r="T1452" s="110">
        <v>37677</v>
      </c>
      <c r="U1452" s="110">
        <v>649107.75072000001</v>
      </c>
    </row>
    <row r="1453" spans="1:21" ht="33.75" x14ac:dyDescent="0.2">
      <c r="A1453" s="103" t="s">
        <v>1336</v>
      </c>
      <c r="B1453" s="103" t="s">
        <v>689</v>
      </c>
      <c r="C1453" s="104"/>
      <c r="D1453" s="104"/>
      <c r="E1453" s="105">
        <v>1</v>
      </c>
      <c r="F1453" s="106">
        <v>20317</v>
      </c>
      <c r="G1453" s="106">
        <v>243804</v>
      </c>
      <c r="H1453" s="107">
        <v>23084.639999999999</v>
      </c>
      <c r="I1453" s="107">
        <v>3386.1666666666665</v>
      </c>
      <c r="J1453" s="107">
        <v>33861.666666666664</v>
      </c>
      <c r="K1453" s="108">
        <v>28037.460000000003</v>
      </c>
      <c r="L1453" s="107">
        <v>7314.12</v>
      </c>
      <c r="M1453" s="107">
        <v>4876.08</v>
      </c>
      <c r="N1453" s="107">
        <v>14628.24</v>
      </c>
      <c r="O1453" s="107">
        <v>17553.887999999999</v>
      </c>
      <c r="P1453" s="109">
        <v>376546.26133333339</v>
      </c>
      <c r="Q1453" s="107"/>
      <c r="R1453" s="107">
        <v>17130.240000000002</v>
      </c>
      <c r="S1453" s="107">
        <v>47424</v>
      </c>
      <c r="T1453" s="110">
        <v>64554.240000000005</v>
      </c>
      <c r="U1453" s="110">
        <v>441100.50133333338</v>
      </c>
    </row>
    <row r="1454" spans="1:21" ht="33.75" x14ac:dyDescent="0.2">
      <c r="A1454" s="103" t="s">
        <v>1043</v>
      </c>
      <c r="B1454" s="103" t="s">
        <v>689</v>
      </c>
      <c r="C1454" s="104"/>
      <c r="D1454" s="104"/>
      <c r="E1454" s="105">
        <v>11</v>
      </c>
      <c r="F1454" s="106">
        <v>212956.38</v>
      </c>
      <c r="G1454" s="106">
        <v>2555476.56</v>
      </c>
      <c r="H1454" s="107">
        <v>188524.56</v>
      </c>
      <c r="I1454" s="107">
        <v>35492.729999999996</v>
      </c>
      <c r="J1454" s="107">
        <v>354927.3</v>
      </c>
      <c r="K1454" s="108">
        <v>293879.80440000002</v>
      </c>
      <c r="L1454" s="107">
        <v>76664.296800000011</v>
      </c>
      <c r="M1454" s="107">
        <v>51109.531200000012</v>
      </c>
      <c r="N1454" s="107">
        <v>153328.59360000002</v>
      </c>
      <c r="O1454" s="107">
        <v>183994.31231999997</v>
      </c>
      <c r="P1454" s="109">
        <v>3893397.6883200002</v>
      </c>
      <c r="Q1454" s="107"/>
      <c r="R1454" s="107">
        <v>10158.5</v>
      </c>
      <c r="S1454" s="107">
        <v>23712</v>
      </c>
      <c r="T1454" s="110">
        <v>33870.5</v>
      </c>
      <c r="U1454" s="110">
        <v>3927268.1883200002</v>
      </c>
    </row>
    <row r="1455" spans="1:21" ht="33.75" x14ac:dyDescent="0.2">
      <c r="A1455" s="103" t="s">
        <v>1055</v>
      </c>
      <c r="B1455" s="103" t="s">
        <v>689</v>
      </c>
      <c r="C1455" s="104"/>
      <c r="D1455" s="104"/>
      <c r="E1455" s="105">
        <v>3</v>
      </c>
      <c r="F1455" s="106">
        <v>52781.060000000005</v>
      </c>
      <c r="G1455" s="106">
        <v>633372.72</v>
      </c>
      <c r="H1455" s="107">
        <v>11542.32</v>
      </c>
      <c r="I1455" s="107">
        <v>8796.8433333333342</v>
      </c>
      <c r="J1455" s="107">
        <v>87968.433333333334</v>
      </c>
      <c r="K1455" s="108">
        <v>72837.862800000003</v>
      </c>
      <c r="L1455" s="107">
        <v>19001.1816</v>
      </c>
      <c r="M1455" s="107">
        <v>12667.454400000001</v>
      </c>
      <c r="N1455" s="107">
        <v>38002.3632</v>
      </c>
      <c r="O1455" s="107">
        <v>45602.83584</v>
      </c>
      <c r="P1455" s="109">
        <v>929792.01450666669</v>
      </c>
      <c r="Q1455" s="107"/>
      <c r="R1455" s="107">
        <v>106478.19</v>
      </c>
      <c r="S1455" s="107">
        <v>272832</v>
      </c>
      <c r="T1455" s="110">
        <v>379310.19</v>
      </c>
      <c r="U1455" s="110">
        <v>1309102.2045066666</v>
      </c>
    </row>
    <row r="1456" spans="1:21" ht="33.75" x14ac:dyDescent="0.2">
      <c r="A1456" s="103" t="s">
        <v>1057</v>
      </c>
      <c r="B1456" s="103" t="s">
        <v>689</v>
      </c>
      <c r="C1456" s="104"/>
      <c r="D1456" s="104"/>
      <c r="E1456" s="105">
        <v>1</v>
      </c>
      <c r="F1456" s="106">
        <v>17036</v>
      </c>
      <c r="G1456" s="106">
        <v>204432</v>
      </c>
      <c r="H1456" s="107">
        <v>23084.639999999999</v>
      </c>
      <c r="I1456" s="107">
        <v>2839.3333333333335</v>
      </c>
      <c r="J1456" s="107">
        <v>28393.333333333332</v>
      </c>
      <c r="K1456" s="108">
        <v>23509.68</v>
      </c>
      <c r="L1456" s="107">
        <v>6132.96</v>
      </c>
      <c r="M1456" s="107">
        <v>4088.64</v>
      </c>
      <c r="N1456" s="107">
        <v>12265.92</v>
      </c>
      <c r="O1456" s="107">
        <v>14719.103999999999</v>
      </c>
      <c r="P1456" s="109">
        <v>319465.6106666667</v>
      </c>
      <c r="Q1456" s="107"/>
      <c r="R1456" s="107">
        <v>26390.530000000002</v>
      </c>
      <c r="S1456" s="107">
        <v>71136</v>
      </c>
      <c r="T1456" s="110">
        <v>97526.53</v>
      </c>
      <c r="U1456" s="110">
        <v>416992.14066666667</v>
      </c>
    </row>
    <row r="1457" spans="1:21" ht="33.75" x14ac:dyDescent="0.2">
      <c r="A1457" s="103" t="s">
        <v>1194</v>
      </c>
      <c r="B1457" s="103" t="s">
        <v>689</v>
      </c>
      <c r="C1457" s="104"/>
      <c r="D1457" s="104"/>
      <c r="E1457" s="105">
        <v>1</v>
      </c>
      <c r="F1457" s="106">
        <v>16659.059999999998</v>
      </c>
      <c r="G1457" s="106">
        <v>199908.71999999997</v>
      </c>
      <c r="H1457" s="107">
        <v>0</v>
      </c>
      <c r="I1457" s="107">
        <v>2776.51</v>
      </c>
      <c r="J1457" s="107">
        <v>27765.100000000002</v>
      </c>
      <c r="K1457" s="108">
        <v>22989.502799999998</v>
      </c>
      <c r="L1457" s="107">
        <v>5997.2615999999989</v>
      </c>
      <c r="M1457" s="107">
        <v>3998.1743999999994</v>
      </c>
      <c r="N1457" s="107">
        <v>11994.523199999998</v>
      </c>
      <c r="O1457" s="107">
        <v>14393.427839999997</v>
      </c>
      <c r="P1457" s="109">
        <v>289823.21983999998</v>
      </c>
      <c r="Q1457" s="107"/>
      <c r="R1457" s="107">
        <v>8518</v>
      </c>
      <c r="S1457" s="107">
        <v>23712</v>
      </c>
      <c r="T1457" s="110">
        <v>32230</v>
      </c>
      <c r="U1457" s="110">
        <v>322053.21983999998</v>
      </c>
    </row>
    <row r="1458" spans="1:21" ht="33.75" x14ac:dyDescent="0.2">
      <c r="A1458" s="103" t="s">
        <v>1146</v>
      </c>
      <c r="B1458" s="103" t="s">
        <v>689</v>
      </c>
      <c r="C1458" s="104"/>
      <c r="D1458" s="104"/>
      <c r="E1458" s="105">
        <v>1</v>
      </c>
      <c r="F1458" s="106">
        <v>17120</v>
      </c>
      <c r="G1458" s="106">
        <v>205440</v>
      </c>
      <c r="H1458" s="107">
        <v>0</v>
      </c>
      <c r="I1458" s="107">
        <v>2853.3333333333335</v>
      </c>
      <c r="J1458" s="107">
        <v>28533.333333333332</v>
      </c>
      <c r="K1458" s="108">
        <v>23625.600000000002</v>
      </c>
      <c r="L1458" s="107">
        <v>6163.2</v>
      </c>
      <c r="M1458" s="107">
        <v>4108.8</v>
      </c>
      <c r="N1458" s="107">
        <v>12326.4</v>
      </c>
      <c r="O1458" s="107">
        <v>14791.679999999998</v>
      </c>
      <c r="P1458" s="109">
        <v>297842.34666666668</v>
      </c>
      <c r="Q1458" s="107"/>
      <c r="R1458" s="107">
        <v>8329.5299999999988</v>
      </c>
      <c r="S1458" s="107">
        <v>23712</v>
      </c>
      <c r="T1458" s="110">
        <v>32041.53</v>
      </c>
      <c r="U1458" s="110">
        <v>329883.87666666671</v>
      </c>
    </row>
    <row r="1459" spans="1:21" ht="33.75" x14ac:dyDescent="0.2">
      <c r="A1459" s="103" t="s">
        <v>1066</v>
      </c>
      <c r="B1459" s="103" t="s">
        <v>689</v>
      </c>
      <c r="C1459" s="104"/>
      <c r="D1459" s="104"/>
      <c r="E1459" s="105">
        <v>1</v>
      </c>
      <c r="F1459" s="106">
        <v>18340.900000000001</v>
      </c>
      <c r="G1459" s="106">
        <v>220090.80000000002</v>
      </c>
      <c r="H1459" s="107">
        <v>11542.32</v>
      </c>
      <c r="I1459" s="107">
        <v>3056.8166666666671</v>
      </c>
      <c r="J1459" s="107">
        <v>30568.166666666668</v>
      </c>
      <c r="K1459" s="108">
        <v>25310.442000000003</v>
      </c>
      <c r="L1459" s="107">
        <v>6602.7240000000002</v>
      </c>
      <c r="M1459" s="107">
        <v>4401.8160000000007</v>
      </c>
      <c r="N1459" s="107">
        <v>13205.448</v>
      </c>
      <c r="O1459" s="107">
        <v>15846.5376</v>
      </c>
      <c r="P1459" s="109">
        <v>330625.07093333331</v>
      </c>
      <c r="Q1459" s="107"/>
      <c r="R1459" s="107">
        <v>8560</v>
      </c>
      <c r="S1459" s="107">
        <v>23712</v>
      </c>
      <c r="T1459" s="110">
        <v>32272</v>
      </c>
      <c r="U1459" s="110">
        <v>362897.07093333331</v>
      </c>
    </row>
    <row r="1460" spans="1:21" ht="33.75" x14ac:dyDescent="0.2">
      <c r="A1460" s="103" t="s">
        <v>1078</v>
      </c>
      <c r="B1460" s="103" t="s">
        <v>689</v>
      </c>
      <c r="C1460" s="104"/>
      <c r="D1460" s="104"/>
      <c r="E1460" s="105">
        <v>4</v>
      </c>
      <c r="F1460" s="106">
        <v>50250</v>
      </c>
      <c r="G1460" s="106">
        <v>603000</v>
      </c>
      <c r="H1460" s="107">
        <v>0</v>
      </c>
      <c r="I1460" s="107">
        <v>8375</v>
      </c>
      <c r="J1460" s="107">
        <v>83750</v>
      </c>
      <c r="K1460" s="108">
        <v>69345</v>
      </c>
      <c r="L1460" s="107">
        <v>18090</v>
      </c>
      <c r="M1460" s="107">
        <v>12060</v>
      </c>
      <c r="N1460" s="107">
        <v>36180</v>
      </c>
      <c r="O1460" s="107">
        <v>43415.999999999993</v>
      </c>
      <c r="P1460" s="109">
        <v>874216</v>
      </c>
      <c r="Q1460" s="107"/>
      <c r="R1460" s="107">
        <v>9170.4500000000007</v>
      </c>
      <c r="S1460" s="107">
        <v>23712</v>
      </c>
      <c r="T1460" s="110">
        <v>32882.449999999997</v>
      </c>
      <c r="U1460" s="110">
        <v>907098.45</v>
      </c>
    </row>
    <row r="1461" spans="1:21" ht="33.75" x14ac:dyDescent="0.2">
      <c r="A1461" s="103" t="s">
        <v>1047</v>
      </c>
      <c r="B1461" s="103" t="s">
        <v>689</v>
      </c>
      <c r="C1461" s="104"/>
      <c r="D1461" s="104"/>
      <c r="E1461" s="105">
        <v>1</v>
      </c>
      <c r="F1461" s="106">
        <v>57558.8</v>
      </c>
      <c r="G1461" s="106">
        <v>690705.60000000009</v>
      </c>
      <c r="H1461" s="107">
        <v>0</v>
      </c>
      <c r="I1461" s="107">
        <v>9593.133333333335</v>
      </c>
      <c r="J1461" s="107">
        <v>95931.333333333343</v>
      </c>
      <c r="K1461" s="108">
        <v>79431.144000000015</v>
      </c>
      <c r="L1461" s="107">
        <v>20721.168000000001</v>
      </c>
      <c r="M1461" s="107">
        <v>13814.112000000003</v>
      </c>
      <c r="N1461" s="107">
        <v>41442.336000000003</v>
      </c>
      <c r="O1461" s="107">
        <v>49730.803200000002</v>
      </c>
      <c r="P1461" s="109">
        <v>1001369.6298666666</v>
      </c>
      <c r="Q1461" s="107"/>
      <c r="R1461" s="107">
        <v>25125</v>
      </c>
      <c r="S1461" s="107">
        <v>54720</v>
      </c>
      <c r="T1461" s="110">
        <v>79845</v>
      </c>
      <c r="U1461" s="110">
        <v>1081214.6298666666</v>
      </c>
    </row>
    <row r="1462" spans="1:21" ht="33.75" x14ac:dyDescent="0.2">
      <c r="A1462" s="103" t="s">
        <v>1068</v>
      </c>
      <c r="B1462" s="103" t="s">
        <v>689</v>
      </c>
      <c r="C1462" s="104"/>
      <c r="D1462" s="104"/>
      <c r="E1462" s="105">
        <v>1</v>
      </c>
      <c r="F1462" s="106">
        <v>24064.19</v>
      </c>
      <c r="G1462" s="106">
        <v>288770.27999999997</v>
      </c>
      <c r="H1462" s="107">
        <v>26932.079999999994</v>
      </c>
      <c r="I1462" s="107">
        <v>4010.6983333333333</v>
      </c>
      <c r="J1462" s="107">
        <v>40106.98333333333</v>
      </c>
      <c r="K1462" s="108">
        <v>33208.582199999997</v>
      </c>
      <c r="L1462" s="107">
        <v>8663.1083999999992</v>
      </c>
      <c r="M1462" s="107">
        <v>5775.4055999999991</v>
      </c>
      <c r="N1462" s="107">
        <v>17326.216799999998</v>
      </c>
      <c r="O1462" s="107">
        <v>20791.460159999995</v>
      </c>
      <c r="P1462" s="109">
        <v>445584.81482666667</v>
      </c>
      <c r="Q1462" s="107"/>
      <c r="R1462" s="107">
        <v>0</v>
      </c>
      <c r="S1462" s="107">
        <v>0</v>
      </c>
      <c r="T1462" s="110">
        <v>0</v>
      </c>
      <c r="U1462" s="110">
        <v>445584.81482666667</v>
      </c>
    </row>
    <row r="1463" spans="1:21" ht="33.75" x14ac:dyDescent="0.2">
      <c r="A1463" s="103" t="s">
        <v>1039</v>
      </c>
      <c r="B1463" s="103" t="s">
        <v>689</v>
      </c>
      <c r="C1463" s="104"/>
      <c r="D1463" s="104"/>
      <c r="E1463" s="105">
        <v>2</v>
      </c>
      <c r="F1463" s="106">
        <v>84348.36</v>
      </c>
      <c r="G1463" s="106">
        <v>1012180.3200000001</v>
      </c>
      <c r="H1463" s="107">
        <v>0</v>
      </c>
      <c r="I1463" s="107">
        <v>14058.060000000001</v>
      </c>
      <c r="J1463" s="107">
        <v>140580.6</v>
      </c>
      <c r="K1463" s="108">
        <v>116400.73680000001</v>
      </c>
      <c r="L1463" s="107">
        <v>30365.409599999999</v>
      </c>
      <c r="M1463" s="107">
        <v>20243.606400000001</v>
      </c>
      <c r="N1463" s="107">
        <v>60730.819199999998</v>
      </c>
      <c r="O1463" s="107">
        <v>72876.983040000006</v>
      </c>
      <c r="P1463" s="109">
        <v>1467436.5350400002</v>
      </c>
      <c r="Q1463" s="107"/>
      <c r="R1463" s="107">
        <v>12032.094999999999</v>
      </c>
      <c r="S1463" s="107">
        <v>18240</v>
      </c>
      <c r="T1463" s="110">
        <v>30272.095000000001</v>
      </c>
      <c r="U1463" s="110">
        <v>1497708.6300400002</v>
      </c>
    </row>
    <row r="1464" spans="1:21" ht="33.75" x14ac:dyDescent="0.2">
      <c r="A1464" s="103" t="s">
        <v>1040</v>
      </c>
      <c r="B1464" s="103" t="s">
        <v>689</v>
      </c>
      <c r="C1464" s="104"/>
      <c r="D1464" s="104"/>
      <c r="E1464" s="105">
        <v>1</v>
      </c>
      <c r="F1464" s="106">
        <v>30520.36</v>
      </c>
      <c r="G1464" s="106">
        <v>366244.32</v>
      </c>
      <c r="H1464" s="107">
        <v>0</v>
      </c>
      <c r="I1464" s="107">
        <v>5086.7266666666665</v>
      </c>
      <c r="J1464" s="107">
        <v>50867.266666666663</v>
      </c>
      <c r="K1464" s="108">
        <v>42118.096799999999</v>
      </c>
      <c r="L1464" s="107">
        <v>10987.329599999999</v>
      </c>
      <c r="M1464" s="107">
        <v>7324.8864000000003</v>
      </c>
      <c r="N1464" s="107">
        <v>21974.659199999998</v>
      </c>
      <c r="O1464" s="107">
        <v>26369.591039999999</v>
      </c>
      <c r="P1464" s="109">
        <v>530972.87637333339</v>
      </c>
      <c r="Q1464" s="107"/>
      <c r="R1464" s="107">
        <v>0</v>
      </c>
      <c r="S1464" s="107">
        <v>0</v>
      </c>
      <c r="T1464" s="110">
        <v>0</v>
      </c>
      <c r="U1464" s="110">
        <v>530972.87637333339</v>
      </c>
    </row>
    <row r="1465" spans="1:21" ht="33.75" x14ac:dyDescent="0.2">
      <c r="A1465" s="103" t="s">
        <v>1051</v>
      </c>
      <c r="B1465" s="103" t="s">
        <v>689</v>
      </c>
      <c r="C1465" s="104"/>
      <c r="D1465" s="104"/>
      <c r="E1465" s="105">
        <v>2</v>
      </c>
      <c r="F1465" s="106">
        <v>37694.28</v>
      </c>
      <c r="G1465" s="106">
        <v>452331.36</v>
      </c>
      <c r="H1465" s="107">
        <v>26932.079999999994</v>
      </c>
      <c r="I1465" s="107">
        <v>6282.3799999999992</v>
      </c>
      <c r="J1465" s="107">
        <v>62823.799999999988</v>
      </c>
      <c r="K1465" s="108">
        <v>52018.106400000004</v>
      </c>
      <c r="L1465" s="107">
        <v>13569.940799999998</v>
      </c>
      <c r="M1465" s="107">
        <v>9046.627199999999</v>
      </c>
      <c r="N1465" s="107">
        <v>27139.881599999997</v>
      </c>
      <c r="O1465" s="107">
        <v>32567.857919999999</v>
      </c>
      <c r="P1465" s="109">
        <v>682712.03391999996</v>
      </c>
      <c r="Q1465" s="107"/>
      <c r="R1465" s="107">
        <v>0</v>
      </c>
      <c r="S1465" s="107">
        <v>0</v>
      </c>
      <c r="T1465" s="110">
        <v>0</v>
      </c>
      <c r="U1465" s="110">
        <v>682712.03391999996</v>
      </c>
    </row>
    <row r="1466" spans="1:21" ht="33.75" x14ac:dyDescent="0.2">
      <c r="A1466" s="103" t="s">
        <v>1119</v>
      </c>
      <c r="B1466" s="103" t="s">
        <v>689</v>
      </c>
      <c r="C1466" s="104"/>
      <c r="D1466" s="104"/>
      <c r="E1466" s="105">
        <v>1</v>
      </c>
      <c r="F1466" s="106">
        <v>17550.5</v>
      </c>
      <c r="G1466" s="106">
        <v>210606</v>
      </c>
      <c r="H1466" s="107">
        <v>0</v>
      </c>
      <c r="I1466" s="107">
        <v>2925.0833333333335</v>
      </c>
      <c r="J1466" s="107">
        <v>29250.833333333332</v>
      </c>
      <c r="K1466" s="108">
        <v>24219.690000000002</v>
      </c>
      <c r="L1466" s="107">
        <v>6318.1799999999994</v>
      </c>
      <c r="M1466" s="107">
        <v>4212.12</v>
      </c>
      <c r="N1466" s="107">
        <v>12636.359999999999</v>
      </c>
      <c r="O1466" s="107">
        <v>15163.632</v>
      </c>
      <c r="P1466" s="109">
        <v>305331.89866666665</v>
      </c>
      <c r="Q1466" s="107"/>
      <c r="R1466" s="107">
        <v>18847.14</v>
      </c>
      <c r="S1466" s="107">
        <v>47424</v>
      </c>
      <c r="T1466" s="110">
        <v>66271.14</v>
      </c>
      <c r="U1466" s="110">
        <v>371603.03866666666</v>
      </c>
    </row>
    <row r="1467" spans="1:21" ht="22.5" x14ac:dyDescent="0.2">
      <c r="A1467" s="103" t="s">
        <v>1037</v>
      </c>
      <c r="B1467" s="103" t="s">
        <v>1337</v>
      </c>
      <c r="C1467" s="104"/>
      <c r="D1467" s="104"/>
      <c r="E1467" s="105">
        <v>1</v>
      </c>
      <c r="F1467" s="106">
        <v>24514.18</v>
      </c>
      <c r="G1467" s="106">
        <v>294170.16000000003</v>
      </c>
      <c r="H1467" s="107">
        <v>26932.079999999994</v>
      </c>
      <c r="I1467" s="107">
        <v>4085.6966666666667</v>
      </c>
      <c r="J1467" s="107">
        <v>40856.966666666667</v>
      </c>
      <c r="K1467" s="108">
        <v>33829.568400000004</v>
      </c>
      <c r="L1467" s="107">
        <v>8825.104800000001</v>
      </c>
      <c r="M1467" s="107">
        <v>5883.4032000000007</v>
      </c>
      <c r="N1467" s="107">
        <v>17650.209600000002</v>
      </c>
      <c r="O1467" s="107">
        <v>21180.251520000002</v>
      </c>
      <c r="P1467" s="109">
        <v>453413.44085333339</v>
      </c>
      <c r="Q1467" s="107"/>
      <c r="R1467" s="107">
        <v>361189.42500000005</v>
      </c>
      <c r="S1467" s="107">
        <v>816432</v>
      </c>
      <c r="T1467" s="110">
        <v>1177621.425</v>
      </c>
      <c r="U1467" s="110">
        <v>1631034.8658533334</v>
      </c>
    </row>
    <row r="1468" spans="1:21" ht="22.5" x14ac:dyDescent="0.2">
      <c r="A1468" s="103" t="s">
        <v>1043</v>
      </c>
      <c r="B1468" s="103" t="s">
        <v>1337</v>
      </c>
      <c r="C1468" s="104"/>
      <c r="D1468" s="104"/>
      <c r="E1468" s="105">
        <v>5</v>
      </c>
      <c r="F1468" s="106">
        <v>98914.38</v>
      </c>
      <c r="G1468" s="106">
        <v>1186972.56</v>
      </c>
      <c r="H1468" s="107">
        <v>42321.84</v>
      </c>
      <c r="I1468" s="107">
        <v>16485.73</v>
      </c>
      <c r="J1468" s="107">
        <v>164857.29999999999</v>
      </c>
      <c r="K1468" s="108">
        <v>136501.8444</v>
      </c>
      <c r="L1468" s="107">
        <v>35609.176799999994</v>
      </c>
      <c r="M1468" s="107">
        <v>23739.4512</v>
      </c>
      <c r="N1468" s="107">
        <v>71218.353599999988</v>
      </c>
      <c r="O1468" s="107">
        <v>85462.024319999982</v>
      </c>
      <c r="P1468" s="109">
        <v>1763168.2803200004</v>
      </c>
      <c r="Q1468" s="107"/>
      <c r="R1468" s="107">
        <v>12257.09</v>
      </c>
      <c r="S1468" s="107">
        <v>23712</v>
      </c>
      <c r="T1468" s="110">
        <v>35969.089999999997</v>
      </c>
      <c r="U1468" s="110">
        <v>1799137.3703200005</v>
      </c>
    </row>
    <row r="1469" spans="1:21" ht="22.5" x14ac:dyDescent="0.2">
      <c r="A1469" s="103" t="s">
        <v>1338</v>
      </c>
      <c r="B1469" s="103" t="s">
        <v>1337</v>
      </c>
      <c r="C1469" s="104"/>
      <c r="D1469" s="104"/>
      <c r="E1469" s="105">
        <v>2</v>
      </c>
      <c r="F1469" s="106">
        <v>40634</v>
      </c>
      <c r="G1469" s="106">
        <v>487608</v>
      </c>
      <c r="H1469" s="107">
        <v>42321.84</v>
      </c>
      <c r="I1469" s="107">
        <v>6772.333333333333</v>
      </c>
      <c r="J1469" s="107">
        <v>67723.333333333328</v>
      </c>
      <c r="K1469" s="108">
        <v>56074.920000000006</v>
      </c>
      <c r="L1469" s="107">
        <v>14628.24</v>
      </c>
      <c r="M1469" s="107">
        <v>9752.16</v>
      </c>
      <c r="N1469" s="107">
        <v>29256.48</v>
      </c>
      <c r="O1469" s="107">
        <v>35107.775999999998</v>
      </c>
      <c r="P1469" s="109">
        <v>749245.08266666671</v>
      </c>
      <c r="Q1469" s="107"/>
      <c r="R1469" s="107">
        <v>49457.19</v>
      </c>
      <c r="S1469" s="107">
        <v>130560</v>
      </c>
      <c r="T1469" s="110">
        <v>180017.19</v>
      </c>
      <c r="U1469" s="110">
        <v>929262.27266666666</v>
      </c>
    </row>
    <row r="1470" spans="1:21" ht="22.5" x14ac:dyDescent="0.2">
      <c r="A1470" s="103" t="s">
        <v>1115</v>
      </c>
      <c r="B1470" s="103" t="s">
        <v>1337</v>
      </c>
      <c r="C1470" s="104"/>
      <c r="D1470" s="104"/>
      <c r="E1470" s="105">
        <v>3</v>
      </c>
      <c r="F1470" s="106">
        <v>69111.12</v>
      </c>
      <c r="G1470" s="106">
        <v>829333.44</v>
      </c>
      <c r="H1470" s="107">
        <v>46169.279999999999</v>
      </c>
      <c r="I1470" s="107">
        <v>11518.52</v>
      </c>
      <c r="J1470" s="107">
        <v>115185.19999999998</v>
      </c>
      <c r="K1470" s="108">
        <v>95373.345600000001</v>
      </c>
      <c r="L1470" s="107">
        <v>24880.003199999999</v>
      </c>
      <c r="M1470" s="107">
        <v>16586.668799999999</v>
      </c>
      <c r="N1470" s="107">
        <v>49760.006399999998</v>
      </c>
      <c r="O1470" s="107">
        <v>59712.007679999995</v>
      </c>
      <c r="P1470" s="109">
        <v>1248518.4716800002</v>
      </c>
      <c r="Q1470" s="107"/>
      <c r="R1470" s="107">
        <v>20317</v>
      </c>
      <c r="S1470" s="107">
        <v>47424</v>
      </c>
      <c r="T1470" s="110">
        <v>67741</v>
      </c>
      <c r="U1470" s="110">
        <v>1316259.4716800002</v>
      </c>
    </row>
    <row r="1471" spans="1:21" ht="22.5" x14ac:dyDescent="0.2">
      <c r="A1471" s="103" t="s">
        <v>1066</v>
      </c>
      <c r="B1471" s="103" t="s">
        <v>1337</v>
      </c>
      <c r="C1471" s="104"/>
      <c r="D1471" s="104"/>
      <c r="E1471" s="105">
        <v>2</v>
      </c>
      <c r="F1471" s="106">
        <v>37542.5</v>
      </c>
      <c r="G1471" s="106">
        <v>450510</v>
      </c>
      <c r="H1471" s="107">
        <v>11542.32</v>
      </c>
      <c r="I1471" s="107">
        <v>6257.0833333333339</v>
      </c>
      <c r="J1471" s="107">
        <v>62570.833333333328</v>
      </c>
      <c r="K1471" s="108">
        <v>51808.650000000009</v>
      </c>
      <c r="L1471" s="107">
        <v>13515.3</v>
      </c>
      <c r="M1471" s="107">
        <v>9010.2000000000007</v>
      </c>
      <c r="N1471" s="107">
        <v>27030.6</v>
      </c>
      <c r="O1471" s="107">
        <v>32436.719999999998</v>
      </c>
      <c r="P1471" s="109">
        <v>664681.70666666667</v>
      </c>
      <c r="Q1471" s="107"/>
      <c r="R1471" s="107">
        <v>34555.56</v>
      </c>
      <c r="S1471" s="107">
        <v>71136</v>
      </c>
      <c r="T1471" s="110">
        <v>105691.56</v>
      </c>
      <c r="U1471" s="110">
        <v>770373.2666666666</v>
      </c>
    </row>
    <row r="1472" spans="1:21" ht="22.5" x14ac:dyDescent="0.2">
      <c r="A1472" s="103" t="s">
        <v>1162</v>
      </c>
      <c r="B1472" s="103" t="s">
        <v>1337</v>
      </c>
      <c r="C1472" s="104"/>
      <c r="D1472" s="104"/>
      <c r="E1472" s="105">
        <v>1</v>
      </c>
      <c r="F1472" s="106">
        <v>18151.96</v>
      </c>
      <c r="G1472" s="106">
        <v>217823.52</v>
      </c>
      <c r="H1472" s="107">
        <v>0</v>
      </c>
      <c r="I1472" s="107">
        <v>3025.3266666666668</v>
      </c>
      <c r="J1472" s="107">
        <v>30253.266666666666</v>
      </c>
      <c r="K1472" s="108">
        <v>25049.7048</v>
      </c>
      <c r="L1472" s="107">
        <v>6534.7055999999993</v>
      </c>
      <c r="M1472" s="107">
        <v>4356.4704000000002</v>
      </c>
      <c r="N1472" s="107">
        <v>13069.411199999999</v>
      </c>
      <c r="O1472" s="107">
        <v>15683.293439999998</v>
      </c>
      <c r="P1472" s="109">
        <v>315795.69877333322</v>
      </c>
      <c r="Q1472" s="107"/>
      <c r="R1472" s="107">
        <v>18771.25</v>
      </c>
      <c r="S1472" s="107">
        <v>47424</v>
      </c>
      <c r="T1472" s="110">
        <v>66195.25</v>
      </c>
      <c r="U1472" s="110">
        <v>381990.94877333322</v>
      </c>
    </row>
    <row r="1473" spans="1:21" ht="22.5" x14ac:dyDescent="0.2">
      <c r="A1473" s="103" t="s">
        <v>1147</v>
      </c>
      <c r="B1473" s="103" t="s">
        <v>1337</v>
      </c>
      <c r="C1473" s="104"/>
      <c r="D1473" s="104"/>
      <c r="E1473" s="105">
        <v>3</v>
      </c>
      <c r="F1473" s="106">
        <v>53281.759999999995</v>
      </c>
      <c r="G1473" s="106">
        <v>639381.12</v>
      </c>
      <c r="H1473" s="107">
        <v>26932.080000000002</v>
      </c>
      <c r="I1473" s="107">
        <v>8880.2933333333349</v>
      </c>
      <c r="J1473" s="107">
        <v>88802.933333333334</v>
      </c>
      <c r="K1473" s="108">
        <v>73528.828800000003</v>
      </c>
      <c r="L1473" s="107">
        <v>19181.4336</v>
      </c>
      <c r="M1473" s="107">
        <v>12787.6224</v>
      </c>
      <c r="N1473" s="107">
        <v>38362.867200000001</v>
      </c>
      <c r="O1473" s="107">
        <v>46035.440639999993</v>
      </c>
      <c r="P1473" s="109">
        <v>953892.61930666666</v>
      </c>
      <c r="Q1473" s="107"/>
      <c r="R1473" s="107">
        <v>9075.98</v>
      </c>
      <c r="S1473" s="107">
        <v>23712</v>
      </c>
      <c r="T1473" s="110">
        <v>32787.979999999996</v>
      </c>
      <c r="U1473" s="110">
        <v>986680.59930666664</v>
      </c>
    </row>
    <row r="1474" spans="1:21" ht="22.5" x14ac:dyDescent="0.2">
      <c r="A1474" s="103" t="s">
        <v>1127</v>
      </c>
      <c r="B1474" s="103" t="s">
        <v>1337</v>
      </c>
      <c r="C1474" s="104"/>
      <c r="D1474" s="104"/>
      <c r="E1474" s="105">
        <v>1</v>
      </c>
      <c r="F1474" s="106">
        <v>20960.400000000001</v>
      </c>
      <c r="G1474" s="106">
        <v>251524.80000000002</v>
      </c>
      <c r="H1474" s="107">
        <v>30779.52</v>
      </c>
      <c r="I1474" s="107">
        <v>3493.4</v>
      </c>
      <c r="J1474" s="107">
        <v>34934</v>
      </c>
      <c r="K1474" s="108">
        <v>28925.352000000003</v>
      </c>
      <c r="L1474" s="107">
        <v>7545.7440000000006</v>
      </c>
      <c r="M1474" s="107">
        <v>5030.4960000000001</v>
      </c>
      <c r="N1474" s="107">
        <v>15091.488000000001</v>
      </c>
      <c r="O1474" s="107">
        <v>18109.785599999999</v>
      </c>
      <c r="P1474" s="109">
        <v>395434.58560000005</v>
      </c>
      <c r="Q1474" s="107"/>
      <c r="R1474" s="107">
        <v>26640.879999999997</v>
      </c>
      <c r="S1474" s="107">
        <v>71136</v>
      </c>
      <c r="T1474" s="110">
        <v>97776.88</v>
      </c>
      <c r="U1474" s="110">
        <v>493211.46560000005</v>
      </c>
    </row>
    <row r="1475" spans="1:21" ht="22.5" x14ac:dyDescent="0.2">
      <c r="A1475" s="103" t="s">
        <v>1038</v>
      </c>
      <c r="B1475" s="103" t="s">
        <v>1337</v>
      </c>
      <c r="C1475" s="104"/>
      <c r="D1475" s="104"/>
      <c r="E1475" s="105">
        <v>1</v>
      </c>
      <c r="F1475" s="106">
        <v>68144.7</v>
      </c>
      <c r="G1475" s="106">
        <v>817736.39999999991</v>
      </c>
      <c r="H1475" s="107">
        <v>0</v>
      </c>
      <c r="I1475" s="107">
        <v>11357.449999999999</v>
      </c>
      <c r="J1475" s="107">
        <v>113574.49999999999</v>
      </c>
      <c r="K1475" s="108">
        <v>94039.685999999987</v>
      </c>
      <c r="L1475" s="107">
        <v>24532.091999999997</v>
      </c>
      <c r="M1475" s="107">
        <v>16354.727999999999</v>
      </c>
      <c r="N1475" s="107">
        <v>49064.183999999994</v>
      </c>
      <c r="O1475" s="107">
        <v>58877.020799999991</v>
      </c>
      <c r="P1475" s="109">
        <v>1185536.0607999996</v>
      </c>
      <c r="Q1475" s="107"/>
      <c r="R1475" s="107">
        <v>10480.200000000001</v>
      </c>
      <c r="S1475" s="107">
        <v>23712</v>
      </c>
      <c r="T1475" s="110">
        <v>34192.199999999997</v>
      </c>
      <c r="U1475" s="110">
        <v>1219728.2607999996</v>
      </c>
    </row>
    <row r="1476" spans="1:21" ht="22.5" x14ac:dyDescent="0.2">
      <c r="A1476" s="103" t="s">
        <v>1047</v>
      </c>
      <c r="B1476" s="103" t="s">
        <v>1337</v>
      </c>
      <c r="C1476" s="104"/>
      <c r="D1476" s="104"/>
      <c r="E1476" s="105">
        <v>1</v>
      </c>
      <c r="F1476" s="106">
        <v>57558.8</v>
      </c>
      <c r="G1476" s="106">
        <v>690705.60000000009</v>
      </c>
      <c r="H1476" s="107">
        <v>0</v>
      </c>
      <c r="I1476" s="107">
        <v>9593.133333333335</v>
      </c>
      <c r="J1476" s="107">
        <v>95931.333333333343</v>
      </c>
      <c r="K1476" s="108">
        <v>79431.144000000015</v>
      </c>
      <c r="L1476" s="107">
        <v>20721.168000000001</v>
      </c>
      <c r="M1476" s="107">
        <v>13814.112000000003</v>
      </c>
      <c r="N1476" s="107">
        <v>41442.336000000003</v>
      </c>
      <c r="O1476" s="107">
        <v>49730.803200000002</v>
      </c>
      <c r="P1476" s="109">
        <v>1001369.6298666666</v>
      </c>
      <c r="Q1476" s="107"/>
      <c r="R1476" s="107">
        <v>0</v>
      </c>
      <c r="S1476" s="107">
        <v>0</v>
      </c>
      <c r="T1476" s="110">
        <v>0</v>
      </c>
      <c r="U1476" s="110">
        <v>1001369.6298666666</v>
      </c>
    </row>
    <row r="1477" spans="1:21" ht="22.5" x14ac:dyDescent="0.2">
      <c r="A1477" s="103" t="s">
        <v>1231</v>
      </c>
      <c r="B1477" s="103" t="s">
        <v>1337</v>
      </c>
      <c r="C1477" s="104"/>
      <c r="D1477" s="104"/>
      <c r="E1477" s="105">
        <v>1</v>
      </c>
      <c r="F1477" s="106">
        <v>21788.42</v>
      </c>
      <c r="G1477" s="106">
        <v>261461.03999999998</v>
      </c>
      <c r="H1477" s="107">
        <v>26932.079999999994</v>
      </c>
      <c r="I1477" s="107">
        <v>3631.4033333333336</v>
      </c>
      <c r="J1477" s="107">
        <v>36314.033333333333</v>
      </c>
      <c r="K1477" s="108">
        <v>30068.0196</v>
      </c>
      <c r="L1477" s="107">
        <v>7843.8311999999987</v>
      </c>
      <c r="M1477" s="107">
        <v>5229.2208000000001</v>
      </c>
      <c r="N1477" s="107">
        <v>15687.662399999997</v>
      </c>
      <c r="O1477" s="107">
        <v>18825.194879999995</v>
      </c>
      <c r="P1477" s="109">
        <v>405992.48554666666</v>
      </c>
      <c r="Q1477" s="107"/>
      <c r="R1477" s="107">
        <v>0</v>
      </c>
      <c r="S1477" s="107">
        <v>0</v>
      </c>
      <c r="T1477" s="110">
        <v>0</v>
      </c>
      <c r="U1477" s="110">
        <v>405992.48554666666</v>
      </c>
    </row>
    <row r="1478" spans="1:21" ht="22.5" x14ac:dyDescent="0.2">
      <c r="A1478" s="103" t="s">
        <v>1070</v>
      </c>
      <c r="B1478" s="103" t="s">
        <v>1337</v>
      </c>
      <c r="C1478" s="104"/>
      <c r="D1478" s="104"/>
      <c r="E1478" s="105">
        <v>1</v>
      </c>
      <c r="F1478" s="106">
        <v>13607</v>
      </c>
      <c r="G1478" s="106">
        <v>163284</v>
      </c>
      <c r="H1478" s="107">
        <v>0</v>
      </c>
      <c r="I1478" s="107">
        <v>2267.8333333333335</v>
      </c>
      <c r="J1478" s="107">
        <v>22678.333333333332</v>
      </c>
      <c r="K1478" s="108">
        <v>18777.66</v>
      </c>
      <c r="L1478" s="107">
        <v>4898.5199999999995</v>
      </c>
      <c r="M1478" s="107">
        <v>3265.6800000000003</v>
      </c>
      <c r="N1478" s="107">
        <v>9797.0399999999991</v>
      </c>
      <c r="O1478" s="107">
        <v>11756.447999999999</v>
      </c>
      <c r="P1478" s="109">
        <v>236725.51466666668</v>
      </c>
      <c r="Q1478" s="107"/>
      <c r="R1478" s="107">
        <v>10894.21</v>
      </c>
      <c r="S1478" s="107">
        <v>23712</v>
      </c>
      <c r="T1478" s="110">
        <v>34606.21</v>
      </c>
      <c r="U1478" s="110">
        <v>271331.72466666671</v>
      </c>
    </row>
    <row r="1479" spans="1:21" ht="22.5" x14ac:dyDescent="0.2">
      <c r="A1479" s="103" t="s">
        <v>1068</v>
      </c>
      <c r="B1479" s="103" t="s">
        <v>1337</v>
      </c>
      <c r="C1479" s="104"/>
      <c r="D1479" s="104"/>
      <c r="E1479" s="105">
        <v>1</v>
      </c>
      <c r="F1479" s="106">
        <v>25606.44</v>
      </c>
      <c r="G1479" s="106">
        <v>307277.27999999997</v>
      </c>
      <c r="H1479" s="107">
        <v>0</v>
      </c>
      <c r="I1479" s="107">
        <v>4267.74</v>
      </c>
      <c r="J1479" s="107">
        <v>42677.399999999994</v>
      </c>
      <c r="K1479" s="108">
        <v>35336.887199999997</v>
      </c>
      <c r="L1479" s="107">
        <v>9218.3183999999983</v>
      </c>
      <c r="M1479" s="107">
        <v>6145.5455999999995</v>
      </c>
      <c r="N1479" s="107">
        <v>18436.636799999997</v>
      </c>
      <c r="O1479" s="107">
        <v>22123.964159999996</v>
      </c>
      <c r="P1479" s="109">
        <v>445483.77215999988</v>
      </c>
      <c r="Q1479" s="107"/>
      <c r="R1479" s="107">
        <v>6803.5</v>
      </c>
      <c r="S1479" s="107">
        <v>23712</v>
      </c>
      <c r="T1479" s="110">
        <v>30515.5</v>
      </c>
      <c r="U1479" s="110">
        <v>475999.27215999988</v>
      </c>
    </row>
    <row r="1480" spans="1:21" ht="22.5" x14ac:dyDescent="0.2">
      <c r="A1480" s="103" t="s">
        <v>1185</v>
      </c>
      <c r="B1480" s="103" t="s">
        <v>1337</v>
      </c>
      <c r="C1480" s="104"/>
      <c r="D1480" s="104"/>
      <c r="E1480" s="105">
        <v>1</v>
      </c>
      <c r="F1480" s="106">
        <v>32740</v>
      </c>
      <c r="G1480" s="106">
        <v>392880</v>
      </c>
      <c r="H1480" s="107">
        <v>0</v>
      </c>
      <c r="I1480" s="107">
        <v>5456.666666666667</v>
      </c>
      <c r="J1480" s="107">
        <v>54566.666666666664</v>
      </c>
      <c r="K1480" s="108">
        <v>45181.200000000004</v>
      </c>
      <c r="L1480" s="107">
        <v>11786.4</v>
      </c>
      <c r="M1480" s="107">
        <v>7857.6</v>
      </c>
      <c r="N1480" s="107">
        <v>23572.799999999999</v>
      </c>
      <c r="O1480" s="107">
        <v>28287.359999999997</v>
      </c>
      <c r="P1480" s="109">
        <v>569588.69333333336</v>
      </c>
      <c r="Q1480" s="107"/>
      <c r="R1480" s="107">
        <v>12803.22</v>
      </c>
      <c r="S1480" s="107">
        <v>18240</v>
      </c>
      <c r="T1480" s="110">
        <v>31043.22</v>
      </c>
      <c r="U1480" s="110">
        <v>600631.91333333333</v>
      </c>
    </row>
    <row r="1481" spans="1:21" ht="22.5" x14ac:dyDescent="0.2">
      <c r="A1481" s="103" t="s">
        <v>1148</v>
      </c>
      <c r="B1481" s="103" t="s">
        <v>1337</v>
      </c>
      <c r="C1481" s="104"/>
      <c r="D1481" s="104"/>
      <c r="E1481" s="105">
        <v>1</v>
      </c>
      <c r="F1481" s="106">
        <v>23980.959999999999</v>
      </c>
      <c r="G1481" s="106">
        <v>287771.52000000002</v>
      </c>
      <c r="H1481" s="107">
        <v>0</v>
      </c>
      <c r="I1481" s="107">
        <v>3996.8266666666673</v>
      </c>
      <c r="J1481" s="107">
        <v>39968.26666666667</v>
      </c>
      <c r="K1481" s="108">
        <v>33093.724800000004</v>
      </c>
      <c r="L1481" s="107">
        <v>8633.1455999999998</v>
      </c>
      <c r="M1481" s="107">
        <v>5755.4304000000002</v>
      </c>
      <c r="N1481" s="107">
        <v>17266.2912</v>
      </c>
      <c r="O1481" s="107">
        <v>20719.549439999999</v>
      </c>
      <c r="P1481" s="109">
        <v>417204.75477333332</v>
      </c>
      <c r="Q1481" s="107"/>
      <c r="R1481" s="107">
        <v>16370</v>
      </c>
      <c r="S1481" s="107">
        <v>14640</v>
      </c>
      <c r="T1481" s="110">
        <v>31010</v>
      </c>
      <c r="U1481" s="110">
        <v>448214.75477333332</v>
      </c>
    </row>
    <row r="1482" spans="1:21" ht="22.5" x14ac:dyDescent="0.2">
      <c r="A1482" s="103" t="s">
        <v>1097</v>
      </c>
      <c r="B1482" s="103" t="s">
        <v>1337</v>
      </c>
      <c r="C1482" s="104"/>
      <c r="D1482" s="104"/>
      <c r="E1482" s="105">
        <v>1</v>
      </c>
      <c r="F1482" s="106">
        <v>26287.57</v>
      </c>
      <c r="G1482" s="106">
        <v>315450.83999999997</v>
      </c>
      <c r="H1482" s="107">
        <v>26932.079999999994</v>
      </c>
      <c r="I1482" s="107">
        <v>4381.2616666666663</v>
      </c>
      <c r="J1482" s="107">
        <v>43812.616666666661</v>
      </c>
      <c r="K1482" s="108">
        <v>36276.846599999997</v>
      </c>
      <c r="L1482" s="107">
        <v>9463.5251999999982</v>
      </c>
      <c r="M1482" s="107">
        <v>6309.0167999999994</v>
      </c>
      <c r="N1482" s="107">
        <v>18927.050399999996</v>
      </c>
      <c r="O1482" s="107">
        <v>22712.460479999994</v>
      </c>
      <c r="P1482" s="109">
        <v>484265.69781333324</v>
      </c>
      <c r="Q1482" s="107"/>
      <c r="R1482" s="107">
        <v>11990.48</v>
      </c>
      <c r="S1482" s="107">
        <v>18240</v>
      </c>
      <c r="T1482" s="110">
        <v>30230.48</v>
      </c>
      <c r="U1482" s="110">
        <v>514496.17781333323</v>
      </c>
    </row>
    <row r="1483" spans="1:21" ht="22.5" x14ac:dyDescent="0.2">
      <c r="A1483" s="103" t="s">
        <v>1339</v>
      </c>
      <c r="B1483" s="103" t="s">
        <v>1337</v>
      </c>
      <c r="C1483" s="104"/>
      <c r="D1483" s="104"/>
      <c r="E1483" s="105">
        <v>3</v>
      </c>
      <c r="F1483" s="106">
        <v>54542.44</v>
      </c>
      <c r="G1483" s="106">
        <v>654509.28</v>
      </c>
      <c r="H1483" s="107">
        <v>0</v>
      </c>
      <c r="I1483" s="107">
        <v>9090.4066666666677</v>
      </c>
      <c r="J1483" s="107">
        <v>90904.066666666666</v>
      </c>
      <c r="K1483" s="108">
        <v>75268.567200000005</v>
      </c>
      <c r="L1483" s="107">
        <v>19635.278399999999</v>
      </c>
      <c r="M1483" s="107">
        <v>13090.185600000001</v>
      </c>
      <c r="N1483" s="107">
        <v>39270.556799999998</v>
      </c>
      <c r="O1483" s="107">
        <v>47124.668160000001</v>
      </c>
      <c r="P1483" s="109">
        <v>948893.00949333329</v>
      </c>
      <c r="Q1483" s="107"/>
      <c r="R1483" s="107">
        <v>13143.785</v>
      </c>
      <c r="S1483" s="107">
        <v>18240</v>
      </c>
      <c r="T1483" s="110">
        <v>31383.785</v>
      </c>
      <c r="U1483" s="110">
        <v>980276.79449333332</v>
      </c>
    </row>
    <row r="1484" spans="1:21" ht="22.5" x14ac:dyDescent="0.2">
      <c r="A1484" s="103" t="s">
        <v>1051</v>
      </c>
      <c r="B1484" s="103" t="s">
        <v>1337</v>
      </c>
      <c r="C1484" s="104"/>
      <c r="D1484" s="104"/>
      <c r="E1484" s="105">
        <v>1</v>
      </c>
      <c r="F1484" s="106">
        <v>19962.599999999999</v>
      </c>
      <c r="G1484" s="106">
        <v>239551.19999999998</v>
      </c>
      <c r="H1484" s="107">
        <v>19237.199999999997</v>
      </c>
      <c r="I1484" s="107">
        <v>3327.1000000000004</v>
      </c>
      <c r="J1484" s="107">
        <v>33271</v>
      </c>
      <c r="K1484" s="108">
        <v>27548.387999999999</v>
      </c>
      <c r="L1484" s="107">
        <v>7186.5359999999991</v>
      </c>
      <c r="M1484" s="107">
        <v>4791.0239999999994</v>
      </c>
      <c r="N1484" s="107">
        <v>14373.071999999998</v>
      </c>
      <c r="O1484" s="107">
        <v>17247.686399999999</v>
      </c>
      <c r="P1484" s="109">
        <v>366533.20639999997</v>
      </c>
      <c r="Q1484" s="107"/>
      <c r="R1484" s="107">
        <v>27271.22</v>
      </c>
      <c r="S1484" s="107">
        <v>71136</v>
      </c>
      <c r="T1484" s="110">
        <v>98407.22</v>
      </c>
      <c r="U1484" s="110">
        <v>464940.4264</v>
      </c>
    </row>
    <row r="1485" spans="1:21" ht="22.5" x14ac:dyDescent="0.2">
      <c r="A1485" s="103" t="s">
        <v>1061</v>
      </c>
      <c r="B1485" s="103" t="s">
        <v>1337</v>
      </c>
      <c r="C1485" s="104"/>
      <c r="D1485" s="104"/>
      <c r="E1485" s="105">
        <v>1</v>
      </c>
      <c r="F1485" s="106">
        <v>0</v>
      </c>
      <c r="G1485" s="106">
        <v>0</v>
      </c>
      <c r="H1485" s="107">
        <v>0</v>
      </c>
      <c r="I1485" s="107">
        <v>0</v>
      </c>
      <c r="J1485" s="107">
        <v>0</v>
      </c>
      <c r="K1485" s="108">
        <v>0</v>
      </c>
      <c r="L1485" s="107">
        <v>0</v>
      </c>
      <c r="M1485" s="107">
        <v>0</v>
      </c>
      <c r="N1485" s="107">
        <v>0</v>
      </c>
      <c r="O1485" s="107">
        <v>0</v>
      </c>
      <c r="P1485" s="109">
        <v>0</v>
      </c>
      <c r="Q1485" s="107"/>
      <c r="R1485" s="107">
        <v>9981.2999999999993</v>
      </c>
      <c r="S1485" s="107">
        <v>23712</v>
      </c>
      <c r="T1485" s="110">
        <v>33693.300000000003</v>
      </c>
      <c r="U1485" s="110">
        <v>33693.300000000003</v>
      </c>
    </row>
    <row r="1486" spans="1:21" ht="22.5" x14ac:dyDescent="0.2">
      <c r="A1486" s="103" t="s">
        <v>1064</v>
      </c>
      <c r="B1486" s="103" t="s">
        <v>1337</v>
      </c>
      <c r="C1486" s="104"/>
      <c r="D1486" s="104"/>
      <c r="E1486" s="105">
        <v>2</v>
      </c>
      <c r="F1486" s="106">
        <v>43748.38</v>
      </c>
      <c r="G1486" s="106">
        <v>524980.56000000006</v>
      </c>
      <c r="H1486" s="107">
        <v>38474.400000000001</v>
      </c>
      <c r="I1486" s="107">
        <v>7291.3966666666674</v>
      </c>
      <c r="J1486" s="107">
        <v>72913.966666666674</v>
      </c>
      <c r="K1486" s="108">
        <v>60372.7644</v>
      </c>
      <c r="L1486" s="107">
        <v>15749.416799999999</v>
      </c>
      <c r="M1486" s="107">
        <v>10499.611199999999</v>
      </c>
      <c r="N1486" s="107">
        <v>31498.833599999998</v>
      </c>
      <c r="O1486" s="107">
        <v>37798.600319999998</v>
      </c>
      <c r="P1486" s="109">
        <v>799579.54965333338</v>
      </c>
      <c r="Q1486" s="107"/>
      <c r="R1486" s="107">
        <v>0</v>
      </c>
      <c r="S1486" s="107">
        <v>0</v>
      </c>
      <c r="T1486" s="110">
        <v>0</v>
      </c>
      <c r="U1486" s="110">
        <v>799579.54965333338</v>
      </c>
    </row>
    <row r="1487" spans="1:21" ht="22.5" x14ac:dyDescent="0.2">
      <c r="A1487" s="103" t="s">
        <v>1119</v>
      </c>
      <c r="B1487" s="103" t="s">
        <v>1337</v>
      </c>
      <c r="C1487" s="104"/>
      <c r="D1487" s="104"/>
      <c r="E1487" s="105">
        <v>2</v>
      </c>
      <c r="F1487" s="106">
        <v>40790.880000000005</v>
      </c>
      <c r="G1487" s="106">
        <v>489490.56</v>
      </c>
      <c r="H1487" s="107">
        <v>46169.279999999992</v>
      </c>
      <c r="I1487" s="107">
        <v>6798.4800000000005</v>
      </c>
      <c r="J1487" s="107">
        <v>67984.800000000003</v>
      </c>
      <c r="K1487" s="108">
        <v>56291.414400000001</v>
      </c>
      <c r="L1487" s="107">
        <v>14684.716799999998</v>
      </c>
      <c r="M1487" s="107">
        <v>9789.8112000000001</v>
      </c>
      <c r="N1487" s="107">
        <v>29369.433599999997</v>
      </c>
      <c r="O1487" s="107">
        <v>35243.320319999999</v>
      </c>
      <c r="P1487" s="109">
        <v>755821.81631999998</v>
      </c>
      <c r="Q1487" s="107"/>
      <c r="R1487" s="107">
        <v>21874.19</v>
      </c>
      <c r="S1487" s="107">
        <v>47424</v>
      </c>
      <c r="T1487" s="110">
        <v>69298.19</v>
      </c>
      <c r="U1487" s="110">
        <v>825120.00631999993</v>
      </c>
    </row>
    <row r="1488" spans="1:21" ht="22.5" x14ac:dyDescent="0.2">
      <c r="A1488" s="103" t="s">
        <v>1158</v>
      </c>
      <c r="B1488" s="103" t="s">
        <v>1337</v>
      </c>
      <c r="C1488" s="104"/>
      <c r="D1488" s="104"/>
      <c r="E1488" s="105">
        <v>1</v>
      </c>
      <c r="F1488" s="106">
        <v>19120</v>
      </c>
      <c r="G1488" s="106">
        <v>229440</v>
      </c>
      <c r="H1488" s="107">
        <v>11542.32</v>
      </c>
      <c r="I1488" s="107">
        <v>3186.666666666667</v>
      </c>
      <c r="J1488" s="107">
        <v>31866.666666666668</v>
      </c>
      <c r="K1488" s="108">
        <v>26385.600000000002</v>
      </c>
      <c r="L1488" s="107">
        <v>6883.2</v>
      </c>
      <c r="M1488" s="107">
        <v>4588.8</v>
      </c>
      <c r="N1488" s="107">
        <v>13766.4</v>
      </c>
      <c r="O1488" s="107">
        <v>16519.68</v>
      </c>
      <c r="P1488" s="109">
        <v>344179.33333333331</v>
      </c>
      <c r="Q1488" s="107"/>
      <c r="R1488" s="107">
        <v>20395.440000000002</v>
      </c>
      <c r="S1488" s="107">
        <v>47424</v>
      </c>
      <c r="T1488" s="110">
        <v>67819.44</v>
      </c>
      <c r="U1488" s="110">
        <v>411998.77333333332</v>
      </c>
    </row>
    <row r="1489" spans="1:21" ht="22.5" x14ac:dyDescent="0.2">
      <c r="A1489" s="103" t="s">
        <v>1160</v>
      </c>
      <c r="B1489" s="103" t="s">
        <v>1337</v>
      </c>
      <c r="C1489" s="104"/>
      <c r="D1489" s="104"/>
      <c r="E1489" s="105">
        <v>2</v>
      </c>
      <c r="F1489" s="106">
        <v>37093.86</v>
      </c>
      <c r="G1489" s="106">
        <v>445126.32</v>
      </c>
      <c r="H1489" s="107">
        <v>11542.32</v>
      </c>
      <c r="I1489" s="107">
        <v>6182.3100000000013</v>
      </c>
      <c r="J1489" s="107">
        <v>61823.100000000006</v>
      </c>
      <c r="K1489" s="108">
        <v>51189.526800000007</v>
      </c>
      <c r="L1489" s="107">
        <v>13353.7896</v>
      </c>
      <c r="M1489" s="107">
        <v>8902.5264000000006</v>
      </c>
      <c r="N1489" s="107">
        <v>26707.5792</v>
      </c>
      <c r="O1489" s="107">
        <v>32049.09504</v>
      </c>
      <c r="P1489" s="109">
        <v>656876.56704000011</v>
      </c>
      <c r="Q1489" s="107"/>
      <c r="R1489" s="107">
        <v>9560</v>
      </c>
      <c r="S1489" s="107">
        <v>23712</v>
      </c>
      <c r="T1489" s="110">
        <v>33272</v>
      </c>
      <c r="U1489" s="110">
        <v>690148.56704000011</v>
      </c>
    </row>
    <row r="1490" spans="1:21" ht="22.5" x14ac:dyDescent="0.2">
      <c r="A1490" s="103" t="s">
        <v>1073</v>
      </c>
      <c r="B1490" s="103" t="s">
        <v>618</v>
      </c>
      <c r="C1490" s="104"/>
      <c r="D1490" s="104"/>
      <c r="E1490" s="105">
        <v>2</v>
      </c>
      <c r="F1490" s="106">
        <v>35171.770000000004</v>
      </c>
      <c r="G1490" s="106">
        <v>422061.24</v>
      </c>
      <c r="H1490" s="107">
        <v>42321.84</v>
      </c>
      <c r="I1490" s="107">
        <v>5861.961666666668</v>
      </c>
      <c r="J1490" s="107">
        <v>58619.616666666669</v>
      </c>
      <c r="K1490" s="108">
        <v>48537.042600000001</v>
      </c>
      <c r="L1490" s="107">
        <v>12661.837200000002</v>
      </c>
      <c r="M1490" s="107">
        <v>8441.2248</v>
      </c>
      <c r="N1490" s="107">
        <v>25323.674400000004</v>
      </c>
      <c r="O1490" s="107">
        <v>30388.40928</v>
      </c>
      <c r="P1490" s="109">
        <v>654216.84661333333</v>
      </c>
      <c r="Q1490" s="107"/>
      <c r="R1490" s="107">
        <v>130381.29</v>
      </c>
      <c r="S1490" s="107">
        <v>259008</v>
      </c>
      <c r="T1490" s="110">
        <v>389389.29</v>
      </c>
      <c r="U1490" s="110">
        <v>1043606.1366133334</v>
      </c>
    </row>
    <row r="1491" spans="1:21" ht="22.5" x14ac:dyDescent="0.2">
      <c r="A1491" s="103" t="s">
        <v>1042</v>
      </c>
      <c r="B1491" s="103" t="s">
        <v>618</v>
      </c>
      <c r="C1491" s="104"/>
      <c r="D1491" s="104"/>
      <c r="E1491" s="105">
        <v>1</v>
      </c>
      <c r="F1491" s="106">
        <v>21331.16</v>
      </c>
      <c r="G1491" s="106">
        <v>255973.91999999998</v>
      </c>
      <c r="H1491" s="107">
        <v>23084.639999999999</v>
      </c>
      <c r="I1491" s="107">
        <v>3555.1933333333327</v>
      </c>
      <c r="J1491" s="107">
        <v>35551.933333333327</v>
      </c>
      <c r="K1491" s="108">
        <v>29437.000799999998</v>
      </c>
      <c r="L1491" s="107">
        <v>7679.217599999999</v>
      </c>
      <c r="M1491" s="107">
        <v>5119.4784</v>
      </c>
      <c r="N1491" s="107">
        <v>15358.435199999998</v>
      </c>
      <c r="O1491" s="107">
        <v>18430.122239999997</v>
      </c>
      <c r="P1491" s="109">
        <v>394189.94090666668</v>
      </c>
      <c r="Q1491" s="107"/>
      <c r="R1491" s="107">
        <v>17585.885000000002</v>
      </c>
      <c r="S1491" s="107">
        <v>36480</v>
      </c>
      <c r="T1491" s="110">
        <v>54065.885000000002</v>
      </c>
      <c r="U1491" s="110">
        <v>448255.82590666669</v>
      </c>
    </row>
    <row r="1492" spans="1:21" ht="22.5" x14ac:dyDescent="0.2">
      <c r="A1492" s="103" t="s">
        <v>1092</v>
      </c>
      <c r="B1492" s="103" t="s">
        <v>618</v>
      </c>
      <c r="C1492" s="104"/>
      <c r="D1492" s="104"/>
      <c r="E1492" s="105">
        <v>2</v>
      </c>
      <c r="F1492" s="106">
        <v>21927.5</v>
      </c>
      <c r="G1492" s="106">
        <v>263130</v>
      </c>
      <c r="H1492" s="107">
        <v>0</v>
      </c>
      <c r="I1492" s="107">
        <v>3654.583333333333</v>
      </c>
      <c r="J1492" s="107">
        <v>36545.833333333328</v>
      </c>
      <c r="K1492" s="108">
        <v>30259.95</v>
      </c>
      <c r="L1492" s="107">
        <v>7893.9</v>
      </c>
      <c r="M1492" s="107">
        <v>5262.6</v>
      </c>
      <c r="N1492" s="107">
        <v>15787.8</v>
      </c>
      <c r="O1492" s="107">
        <v>18945.359999999997</v>
      </c>
      <c r="P1492" s="109">
        <v>381480.02666666661</v>
      </c>
      <c r="Q1492" s="107"/>
      <c r="R1492" s="107">
        <v>10665.58</v>
      </c>
      <c r="S1492" s="107">
        <v>23712</v>
      </c>
      <c r="T1492" s="110">
        <v>34377.58</v>
      </c>
      <c r="U1492" s="110">
        <v>415857.60666666663</v>
      </c>
    </row>
    <row r="1493" spans="1:21" ht="22.5" x14ac:dyDescent="0.2">
      <c r="A1493" s="103" t="s">
        <v>1093</v>
      </c>
      <c r="B1493" s="103" t="s">
        <v>618</v>
      </c>
      <c r="C1493" s="104"/>
      <c r="D1493" s="104"/>
      <c r="E1493" s="105">
        <v>1</v>
      </c>
      <c r="F1493" s="106">
        <v>19863.810000000001</v>
      </c>
      <c r="G1493" s="106">
        <v>238365.72000000003</v>
      </c>
      <c r="H1493" s="107">
        <v>0</v>
      </c>
      <c r="I1493" s="107">
        <v>3310.6350000000007</v>
      </c>
      <c r="J1493" s="107">
        <v>33106.350000000006</v>
      </c>
      <c r="K1493" s="108">
        <v>27412.057800000006</v>
      </c>
      <c r="L1493" s="107">
        <v>7150.9716000000008</v>
      </c>
      <c r="M1493" s="107">
        <v>4767.3144000000011</v>
      </c>
      <c r="N1493" s="107">
        <v>14301.943200000002</v>
      </c>
      <c r="O1493" s="107">
        <v>17162.331840000003</v>
      </c>
      <c r="P1493" s="109">
        <v>345577.32384000003</v>
      </c>
      <c r="Q1493" s="107"/>
      <c r="R1493" s="107">
        <v>10963.75</v>
      </c>
      <c r="S1493" s="107">
        <v>18240</v>
      </c>
      <c r="T1493" s="110">
        <v>29203.75</v>
      </c>
      <c r="U1493" s="110">
        <v>374781.07384000003</v>
      </c>
    </row>
    <row r="1494" spans="1:21" ht="22.5" x14ac:dyDescent="0.2">
      <c r="A1494" s="103" t="s">
        <v>1047</v>
      </c>
      <c r="B1494" s="103" t="s">
        <v>618</v>
      </c>
      <c r="C1494" s="104"/>
      <c r="D1494" s="104"/>
      <c r="E1494" s="105">
        <v>1</v>
      </c>
      <c r="F1494" s="106">
        <v>57558.8</v>
      </c>
      <c r="G1494" s="106">
        <v>690705.60000000009</v>
      </c>
      <c r="H1494" s="107">
        <v>0</v>
      </c>
      <c r="I1494" s="107">
        <v>9593.133333333335</v>
      </c>
      <c r="J1494" s="107">
        <v>95931.333333333343</v>
      </c>
      <c r="K1494" s="108">
        <v>79431.144000000015</v>
      </c>
      <c r="L1494" s="107">
        <v>20721.168000000001</v>
      </c>
      <c r="M1494" s="107">
        <v>13814.112000000003</v>
      </c>
      <c r="N1494" s="107">
        <v>41442.336000000003</v>
      </c>
      <c r="O1494" s="107">
        <v>49730.803200000002</v>
      </c>
      <c r="P1494" s="109">
        <v>1001369.6298666666</v>
      </c>
      <c r="Q1494" s="107"/>
      <c r="R1494" s="107">
        <v>9931.9050000000007</v>
      </c>
      <c r="S1494" s="107">
        <v>18240</v>
      </c>
      <c r="T1494" s="110">
        <v>28171.904999999999</v>
      </c>
      <c r="U1494" s="110">
        <v>1029541.5348666667</v>
      </c>
    </row>
    <row r="1495" spans="1:21" ht="22.5" x14ac:dyDescent="0.2">
      <c r="A1495" s="103" t="s">
        <v>1185</v>
      </c>
      <c r="B1495" s="103" t="s">
        <v>618</v>
      </c>
      <c r="C1495" s="104"/>
      <c r="D1495" s="104"/>
      <c r="E1495" s="105">
        <v>1</v>
      </c>
      <c r="F1495" s="106">
        <v>26498</v>
      </c>
      <c r="G1495" s="106">
        <v>317976</v>
      </c>
      <c r="H1495" s="107">
        <v>19237.199999999997</v>
      </c>
      <c r="I1495" s="107">
        <v>4416.3333333333339</v>
      </c>
      <c r="J1495" s="107">
        <v>44163.333333333336</v>
      </c>
      <c r="K1495" s="108">
        <v>36567.24</v>
      </c>
      <c r="L1495" s="107">
        <v>9539.2799999999988</v>
      </c>
      <c r="M1495" s="107">
        <v>6359.52</v>
      </c>
      <c r="N1495" s="107">
        <v>19078.559999999998</v>
      </c>
      <c r="O1495" s="107">
        <v>22894.271999999997</v>
      </c>
      <c r="P1495" s="109">
        <v>480231.73866666661</v>
      </c>
      <c r="Q1495" s="107"/>
      <c r="R1495" s="107">
        <v>0</v>
      </c>
      <c r="S1495" s="107">
        <v>0</v>
      </c>
      <c r="T1495" s="110">
        <v>0</v>
      </c>
      <c r="U1495" s="110">
        <v>480231.73866666661</v>
      </c>
    </row>
    <row r="1496" spans="1:21" ht="22.5" x14ac:dyDescent="0.2">
      <c r="A1496" s="103" t="s">
        <v>1049</v>
      </c>
      <c r="B1496" s="103" t="s">
        <v>618</v>
      </c>
      <c r="C1496" s="104"/>
      <c r="D1496" s="104"/>
      <c r="E1496" s="105">
        <v>1</v>
      </c>
      <c r="F1496" s="106">
        <v>19139.21</v>
      </c>
      <c r="G1496" s="106">
        <v>229670.52</v>
      </c>
      <c r="H1496" s="107">
        <v>26932.079999999994</v>
      </c>
      <c r="I1496" s="107">
        <v>3189.8683333333333</v>
      </c>
      <c r="J1496" s="107">
        <v>31898.683333333331</v>
      </c>
      <c r="K1496" s="108">
        <v>26412.109799999998</v>
      </c>
      <c r="L1496" s="107">
        <v>6890.1155999999992</v>
      </c>
      <c r="M1496" s="107">
        <v>4593.4103999999998</v>
      </c>
      <c r="N1496" s="107">
        <v>13780.231199999998</v>
      </c>
      <c r="O1496" s="107">
        <v>16536.277439999998</v>
      </c>
      <c r="P1496" s="109">
        <v>359903.29610666662</v>
      </c>
      <c r="Q1496" s="107"/>
      <c r="R1496" s="107">
        <v>13249</v>
      </c>
      <c r="S1496" s="107">
        <v>18240</v>
      </c>
      <c r="T1496" s="110">
        <v>31489</v>
      </c>
      <c r="U1496" s="110">
        <v>391392.29610666662</v>
      </c>
    </row>
    <row r="1497" spans="1:21" ht="22.5" x14ac:dyDescent="0.2">
      <c r="A1497" s="103" t="s">
        <v>1039</v>
      </c>
      <c r="B1497" s="103" t="s">
        <v>618</v>
      </c>
      <c r="C1497" s="104"/>
      <c r="D1497" s="104"/>
      <c r="E1497" s="105">
        <v>1</v>
      </c>
      <c r="F1497" s="106">
        <v>42174.18</v>
      </c>
      <c r="G1497" s="106">
        <v>506090.16000000003</v>
      </c>
      <c r="H1497" s="107">
        <v>0</v>
      </c>
      <c r="I1497" s="107">
        <v>7029.0300000000007</v>
      </c>
      <c r="J1497" s="107">
        <v>70290.3</v>
      </c>
      <c r="K1497" s="108">
        <v>58200.368400000007</v>
      </c>
      <c r="L1497" s="107">
        <v>15182.7048</v>
      </c>
      <c r="M1497" s="107">
        <v>10121.8032</v>
      </c>
      <c r="N1497" s="107">
        <v>30365.409599999999</v>
      </c>
      <c r="O1497" s="107">
        <v>36438.491520000003</v>
      </c>
      <c r="P1497" s="109">
        <v>733718.26752000011</v>
      </c>
      <c r="Q1497" s="107"/>
      <c r="R1497" s="107">
        <v>9569.6049999999996</v>
      </c>
      <c r="S1497" s="107">
        <v>18240</v>
      </c>
      <c r="T1497" s="110">
        <v>27809.605</v>
      </c>
      <c r="U1497" s="110">
        <v>761527.87252000009</v>
      </c>
    </row>
    <row r="1498" spans="1:21" ht="22.5" x14ac:dyDescent="0.2">
      <c r="A1498" s="103" t="s">
        <v>1050</v>
      </c>
      <c r="B1498" s="103" t="s">
        <v>618</v>
      </c>
      <c r="C1498" s="104"/>
      <c r="D1498" s="104"/>
      <c r="E1498" s="105">
        <v>1</v>
      </c>
      <c r="F1498" s="106">
        <v>21288.52</v>
      </c>
      <c r="G1498" s="106">
        <v>255462.24</v>
      </c>
      <c r="H1498" s="107">
        <v>0</v>
      </c>
      <c r="I1498" s="107">
        <v>3548.086666666667</v>
      </c>
      <c r="J1498" s="107">
        <v>35480.866666666669</v>
      </c>
      <c r="K1498" s="108">
        <v>29378.157599999999</v>
      </c>
      <c r="L1498" s="107">
        <v>7663.8671999999997</v>
      </c>
      <c r="M1498" s="107">
        <v>5109.2447999999995</v>
      </c>
      <c r="N1498" s="107">
        <v>15327.734399999999</v>
      </c>
      <c r="O1498" s="107">
        <v>18393.281279999999</v>
      </c>
      <c r="P1498" s="109">
        <v>370363.47861333331</v>
      </c>
      <c r="Q1498" s="107"/>
      <c r="R1498" s="107">
        <v>0</v>
      </c>
      <c r="S1498" s="107">
        <v>0</v>
      </c>
      <c r="T1498" s="110">
        <v>0</v>
      </c>
      <c r="U1498" s="110">
        <v>370363.47861333331</v>
      </c>
    </row>
    <row r="1499" spans="1:21" ht="22.5" x14ac:dyDescent="0.2">
      <c r="A1499" s="103" t="s">
        <v>1340</v>
      </c>
      <c r="B1499" s="103" t="s">
        <v>618</v>
      </c>
      <c r="C1499" s="104"/>
      <c r="D1499" s="104"/>
      <c r="E1499" s="105">
        <v>1</v>
      </c>
      <c r="F1499" s="106">
        <v>0</v>
      </c>
      <c r="G1499" s="106">
        <v>0</v>
      </c>
      <c r="H1499" s="107">
        <v>0</v>
      </c>
      <c r="I1499" s="107">
        <v>0</v>
      </c>
      <c r="J1499" s="107">
        <v>0</v>
      </c>
      <c r="K1499" s="108">
        <v>0</v>
      </c>
      <c r="L1499" s="107">
        <v>0</v>
      </c>
      <c r="M1499" s="107">
        <v>0</v>
      </c>
      <c r="N1499" s="107">
        <v>0</v>
      </c>
      <c r="O1499" s="107">
        <v>0</v>
      </c>
      <c r="P1499" s="109">
        <v>0</v>
      </c>
      <c r="Q1499" s="107"/>
      <c r="R1499" s="107">
        <v>0</v>
      </c>
      <c r="S1499" s="107">
        <v>0</v>
      </c>
      <c r="T1499" s="110">
        <v>0</v>
      </c>
      <c r="U1499" s="110">
        <v>0</v>
      </c>
    </row>
    <row r="1500" spans="1:21" ht="22.5" x14ac:dyDescent="0.2">
      <c r="A1500" s="103" t="s">
        <v>1051</v>
      </c>
      <c r="B1500" s="103" t="s">
        <v>618</v>
      </c>
      <c r="C1500" s="104"/>
      <c r="D1500" s="104"/>
      <c r="E1500" s="105">
        <v>2</v>
      </c>
      <c r="F1500" s="106">
        <v>38827.399999999994</v>
      </c>
      <c r="G1500" s="106">
        <v>465928.79999999993</v>
      </c>
      <c r="H1500" s="107">
        <v>50016.719999999994</v>
      </c>
      <c r="I1500" s="107">
        <v>6471.2333333333336</v>
      </c>
      <c r="J1500" s="107">
        <v>64712.333333333328</v>
      </c>
      <c r="K1500" s="108">
        <v>53581.811999999998</v>
      </c>
      <c r="L1500" s="107">
        <v>13977.863999999998</v>
      </c>
      <c r="M1500" s="107">
        <v>9318.5759999999991</v>
      </c>
      <c r="N1500" s="107">
        <v>27955.727999999996</v>
      </c>
      <c r="O1500" s="107">
        <v>33546.873599999992</v>
      </c>
      <c r="P1500" s="109">
        <v>725509.94026666647</v>
      </c>
      <c r="Q1500" s="107"/>
      <c r="R1500" s="107">
        <v>0</v>
      </c>
      <c r="S1500" s="107">
        <v>0</v>
      </c>
      <c r="T1500" s="110">
        <v>0</v>
      </c>
      <c r="U1500" s="110">
        <v>725509.94026666647</v>
      </c>
    </row>
    <row r="1501" spans="1:21" ht="22.5" x14ac:dyDescent="0.2">
      <c r="A1501" s="103" t="s">
        <v>1061</v>
      </c>
      <c r="B1501" s="103" t="s">
        <v>618</v>
      </c>
      <c r="C1501" s="104"/>
      <c r="D1501" s="104"/>
      <c r="E1501" s="105">
        <v>3</v>
      </c>
      <c r="F1501" s="106">
        <v>57689.39</v>
      </c>
      <c r="G1501" s="106">
        <v>692272.67999999993</v>
      </c>
      <c r="H1501" s="107">
        <v>53864.160000000003</v>
      </c>
      <c r="I1501" s="107">
        <v>9614.8983333333326</v>
      </c>
      <c r="J1501" s="107">
        <v>96148.983333333323</v>
      </c>
      <c r="K1501" s="108">
        <v>79611.358200000002</v>
      </c>
      <c r="L1501" s="107">
        <v>20768.180399999997</v>
      </c>
      <c r="M1501" s="107">
        <v>13845.453599999999</v>
      </c>
      <c r="N1501" s="107">
        <v>41536.360799999995</v>
      </c>
      <c r="O1501" s="107">
        <v>49843.632959999995</v>
      </c>
      <c r="P1501" s="109">
        <v>1057505.7076266666</v>
      </c>
      <c r="Q1501" s="107"/>
      <c r="R1501" s="107">
        <v>19413.699999999997</v>
      </c>
      <c r="S1501" s="107">
        <v>47424</v>
      </c>
      <c r="T1501" s="110">
        <v>66837.7</v>
      </c>
      <c r="U1501" s="110">
        <v>1124343.4076266666</v>
      </c>
    </row>
    <row r="1502" spans="1:21" ht="22.5" x14ac:dyDescent="0.2">
      <c r="A1502" s="103" t="s">
        <v>1192</v>
      </c>
      <c r="B1502" s="103" t="s">
        <v>618</v>
      </c>
      <c r="C1502" s="104"/>
      <c r="D1502" s="104"/>
      <c r="E1502" s="105">
        <v>1</v>
      </c>
      <c r="F1502" s="106">
        <v>20314.34</v>
      </c>
      <c r="G1502" s="106">
        <v>243772.08000000002</v>
      </c>
      <c r="H1502" s="107">
        <v>26932.079999999994</v>
      </c>
      <c r="I1502" s="107">
        <v>3385.7233333333338</v>
      </c>
      <c r="J1502" s="107">
        <v>33857.233333333337</v>
      </c>
      <c r="K1502" s="108">
        <v>28033.789200000003</v>
      </c>
      <c r="L1502" s="107">
        <v>7313.1624000000002</v>
      </c>
      <c r="M1502" s="107">
        <v>4875.4416000000001</v>
      </c>
      <c r="N1502" s="107">
        <v>14626.3248</v>
      </c>
      <c r="O1502" s="107">
        <v>17551.589759999999</v>
      </c>
      <c r="P1502" s="109">
        <v>380347.42442666669</v>
      </c>
      <c r="Q1502" s="107"/>
      <c r="R1502" s="107">
        <v>28844.695</v>
      </c>
      <c r="S1502" s="107">
        <v>54720</v>
      </c>
      <c r="T1502" s="110">
        <v>83564.695000000007</v>
      </c>
      <c r="U1502" s="110">
        <v>463912.1194266667</v>
      </c>
    </row>
    <row r="1503" spans="1:21" ht="22.5" x14ac:dyDescent="0.2">
      <c r="A1503" s="103" t="s">
        <v>1120</v>
      </c>
      <c r="B1503" s="103" t="s">
        <v>630</v>
      </c>
      <c r="C1503" s="104"/>
      <c r="D1503" s="104"/>
      <c r="E1503" s="105">
        <v>2</v>
      </c>
      <c r="F1503" s="106">
        <v>0</v>
      </c>
      <c r="G1503" s="106">
        <v>0</v>
      </c>
      <c r="H1503" s="107">
        <v>0</v>
      </c>
      <c r="I1503" s="107">
        <v>0</v>
      </c>
      <c r="J1503" s="107">
        <v>0</v>
      </c>
      <c r="K1503" s="108">
        <v>0</v>
      </c>
      <c r="L1503" s="107">
        <v>0</v>
      </c>
      <c r="M1503" s="107">
        <v>0</v>
      </c>
      <c r="N1503" s="107">
        <v>0</v>
      </c>
      <c r="O1503" s="107">
        <v>0</v>
      </c>
      <c r="P1503" s="109">
        <v>0</v>
      </c>
      <c r="Q1503" s="107"/>
      <c r="R1503" s="107">
        <v>11692156.999999996</v>
      </c>
      <c r="S1503" s="107">
        <v>37965048.960000001</v>
      </c>
      <c r="T1503" s="110">
        <v>49657205.959999993</v>
      </c>
      <c r="U1503" s="110">
        <v>49657205.959999993</v>
      </c>
    </row>
    <row r="1504" spans="1:21" ht="22.5" x14ac:dyDescent="0.2">
      <c r="A1504" s="103" t="s">
        <v>1225</v>
      </c>
      <c r="B1504" s="103" t="s">
        <v>630</v>
      </c>
      <c r="C1504" s="104"/>
      <c r="D1504" s="104"/>
      <c r="E1504" s="105">
        <v>2</v>
      </c>
      <c r="F1504" s="106">
        <v>14515.28</v>
      </c>
      <c r="G1504" s="106">
        <v>174183.36000000002</v>
      </c>
      <c r="H1504" s="107">
        <v>26932.079999999994</v>
      </c>
      <c r="I1504" s="107">
        <v>2419.2133333333336</v>
      </c>
      <c r="J1504" s="107">
        <v>24192.133333333335</v>
      </c>
      <c r="K1504" s="108">
        <v>20031.086400000004</v>
      </c>
      <c r="L1504" s="107">
        <v>5225.5008000000007</v>
      </c>
      <c r="M1504" s="107">
        <v>3483.6672000000003</v>
      </c>
      <c r="N1504" s="107">
        <v>10451.001600000001</v>
      </c>
      <c r="O1504" s="107">
        <v>12541.20192</v>
      </c>
      <c r="P1504" s="109">
        <v>279459.2445866667</v>
      </c>
      <c r="Q1504" s="107"/>
      <c r="R1504" s="107">
        <v>0</v>
      </c>
      <c r="S1504" s="107">
        <v>0</v>
      </c>
      <c r="T1504" s="110">
        <v>0</v>
      </c>
      <c r="U1504" s="110">
        <v>279459.2445866667</v>
      </c>
    </row>
    <row r="1505" spans="1:21" ht="22.5" x14ac:dyDescent="0.2">
      <c r="A1505" s="103" t="s">
        <v>1053</v>
      </c>
      <c r="B1505" s="103" t="s">
        <v>630</v>
      </c>
      <c r="C1505" s="104"/>
      <c r="D1505" s="104"/>
      <c r="E1505" s="105">
        <v>6</v>
      </c>
      <c r="F1505" s="106">
        <v>138107.82</v>
      </c>
      <c r="G1505" s="106">
        <v>1657293.8399999999</v>
      </c>
      <c r="H1505" s="107">
        <v>126965.51999999999</v>
      </c>
      <c r="I1505" s="107">
        <v>23017.97</v>
      </c>
      <c r="J1505" s="107">
        <v>230179.69999999998</v>
      </c>
      <c r="K1505" s="108">
        <v>190588.7916</v>
      </c>
      <c r="L1505" s="107">
        <v>49718.81519999999</v>
      </c>
      <c r="M1505" s="107">
        <v>33145.876799999998</v>
      </c>
      <c r="N1505" s="107">
        <v>99437.63039999998</v>
      </c>
      <c r="O1505" s="107">
        <v>119325.15647999999</v>
      </c>
      <c r="P1505" s="109">
        <v>2529673.3004800002</v>
      </c>
      <c r="Q1505" s="107"/>
      <c r="R1505" s="107">
        <v>7257.64</v>
      </c>
      <c r="S1505" s="107">
        <v>26469.119999999999</v>
      </c>
      <c r="T1505" s="110">
        <v>33726.76</v>
      </c>
      <c r="U1505" s="110">
        <v>2563400.06048</v>
      </c>
    </row>
    <row r="1506" spans="1:21" ht="22.5" x14ac:dyDescent="0.2">
      <c r="A1506" s="103" t="s">
        <v>1042</v>
      </c>
      <c r="B1506" s="103" t="s">
        <v>630</v>
      </c>
      <c r="C1506" s="104"/>
      <c r="D1506" s="104"/>
      <c r="E1506" s="105">
        <v>1</v>
      </c>
      <c r="F1506" s="106">
        <v>21494.9</v>
      </c>
      <c r="G1506" s="106">
        <v>257938.80000000002</v>
      </c>
      <c r="H1506" s="107">
        <v>30779.52</v>
      </c>
      <c r="I1506" s="107">
        <v>3582.4833333333336</v>
      </c>
      <c r="J1506" s="107">
        <v>35824.833333333336</v>
      </c>
      <c r="K1506" s="108">
        <v>29662.962000000003</v>
      </c>
      <c r="L1506" s="107">
        <v>7738.1640000000007</v>
      </c>
      <c r="M1506" s="107">
        <v>5158.7760000000007</v>
      </c>
      <c r="N1506" s="107">
        <v>15476.328000000001</v>
      </c>
      <c r="O1506" s="107">
        <v>18571.5936</v>
      </c>
      <c r="P1506" s="109">
        <v>404733.46026666666</v>
      </c>
      <c r="Q1506" s="107"/>
      <c r="R1506" s="107">
        <v>69053.91</v>
      </c>
      <c r="S1506" s="107">
        <v>201575.04000000001</v>
      </c>
      <c r="T1506" s="110">
        <v>270628.95</v>
      </c>
      <c r="U1506" s="110">
        <v>675362.41026666667</v>
      </c>
    </row>
    <row r="1507" spans="1:21" ht="22.5" x14ac:dyDescent="0.2">
      <c r="A1507" s="103" t="s">
        <v>1037</v>
      </c>
      <c r="B1507" s="103" t="s">
        <v>630</v>
      </c>
      <c r="C1507" s="104"/>
      <c r="D1507" s="104"/>
      <c r="E1507" s="105">
        <v>3</v>
      </c>
      <c r="F1507" s="106">
        <v>75338.200000000012</v>
      </c>
      <c r="G1507" s="106">
        <v>904058.39999999991</v>
      </c>
      <c r="H1507" s="107">
        <v>84643.68</v>
      </c>
      <c r="I1507" s="107">
        <v>12556.366666666667</v>
      </c>
      <c r="J1507" s="107">
        <v>125563.66666666666</v>
      </c>
      <c r="K1507" s="108">
        <v>103966.716</v>
      </c>
      <c r="L1507" s="107">
        <v>27121.751999999997</v>
      </c>
      <c r="M1507" s="107">
        <v>18081.168000000001</v>
      </c>
      <c r="N1507" s="107">
        <v>54243.503999999994</v>
      </c>
      <c r="O1507" s="107">
        <v>65092.204799999992</v>
      </c>
      <c r="P1507" s="109">
        <v>1395327.4581333334</v>
      </c>
      <c r="Q1507" s="107"/>
      <c r="R1507" s="107">
        <v>10747.45</v>
      </c>
      <c r="S1507" s="107">
        <v>34555.68</v>
      </c>
      <c r="T1507" s="110">
        <v>45303.130000000005</v>
      </c>
      <c r="U1507" s="110">
        <v>1440630.5881333333</v>
      </c>
    </row>
    <row r="1508" spans="1:21" ht="22.5" x14ac:dyDescent="0.2">
      <c r="A1508" s="103" t="s">
        <v>1043</v>
      </c>
      <c r="B1508" s="103" t="s">
        <v>630</v>
      </c>
      <c r="C1508" s="104"/>
      <c r="D1508" s="104"/>
      <c r="E1508" s="105">
        <v>1</v>
      </c>
      <c r="F1508" s="106">
        <v>25628.94</v>
      </c>
      <c r="G1508" s="106">
        <v>307547.27999999997</v>
      </c>
      <c r="H1508" s="107">
        <v>15389.76</v>
      </c>
      <c r="I1508" s="107">
        <v>4271.49</v>
      </c>
      <c r="J1508" s="107">
        <v>42714.899999999994</v>
      </c>
      <c r="K1508" s="108">
        <v>35367.9372</v>
      </c>
      <c r="L1508" s="107">
        <v>9226.4183999999987</v>
      </c>
      <c r="M1508" s="107">
        <v>6150.9455999999991</v>
      </c>
      <c r="N1508" s="107">
        <v>18452.836799999997</v>
      </c>
      <c r="O1508" s="107">
        <v>22143.404159999995</v>
      </c>
      <c r="P1508" s="109">
        <v>461264.97215999989</v>
      </c>
      <c r="Q1508" s="107"/>
      <c r="R1508" s="107">
        <v>37669.100000000006</v>
      </c>
      <c r="S1508" s="107">
        <v>100235.04000000001</v>
      </c>
      <c r="T1508" s="110">
        <v>137904.14000000001</v>
      </c>
      <c r="U1508" s="110">
        <v>599169.1121599999</v>
      </c>
    </row>
    <row r="1509" spans="1:21" ht="22.5" x14ac:dyDescent="0.2">
      <c r="A1509" s="103" t="s">
        <v>1245</v>
      </c>
      <c r="B1509" s="103" t="s">
        <v>630</v>
      </c>
      <c r="C1509" s="104"/>
      <c r="D1509" s="104"/>
      <c r="E1509" s="105">
        <v>6</v>
      </c>
      <c r="F1509" s="106">
        <v>127994.04000000001</v>
      </c>
      <c r="G1509" s="106">
        <v>1535928.48</v>
      </c>
      <c r="H1509" s="107">
        <v>157745.03999999998</v>
      </c>
      <c r="I1509" s="107">
        <v>21332.340000000004</v>
      </c>
      <c r="J1509" s="107">
        <v>213323.40000000002</v>
      </c>
      <c r="K1509" s="108">
        <v>176631.7752</v>
      </c>
      <c r="L1509" s="107">
        <v>46077.854400000004</v>
      </c>
      <c r="M1509" s="107">
        <v>30718.569600000003</v>
      </c>
      <c r="N1509" s="107">
        <v>92155.708800000008</v>
      </c>
      <c r="O1509" s="107">
        <v>110586.85056000001</v>
      </c>
      <c r="P1509" s="109">
        <v>2384500.0185600007</v>
      </c>
      <c r="Q1509" s="107"/>
      <c r="R1509" s="107">
        <v>12814.47</v>
      </c>
      <c r="S1509" s="107">
        <v>37799.279999999999</v>
      </c>
      <c r="T1509" s="110">
        <v>50613.75</v>
      </c>
      <c r="U1509" s="110">
        <v>2435113.7685600007</v>
      </c>
    </row>
    <row r="1510" spans="1:21" ht="22.5" x14ac:dyDescent="0.2">
      <c r="A1510" s="103" t="s">
        <v>1172</v>
      </c>
      <c r="B1510" s="103" t="s">
        <v>630</v>
      </c>
      <c r="C1510" s="104"/>
      <c r="D1510" s="104"/>
      <c r="E1510" s="105">
        <v>9</v>
      </c>
      <c r="F1510" s="106">
        <v>155139</v>
      </c>
      <c r="G1510" s="106">
        <v>1861668</v>
      </c>
      <c r="H1510" s="107">
        <v>26932.080000000002</v>
      </c>
      <c r="I1510" s="107">
        <v>25856.499999999996</v>
      </c>
      <c r="J1510" s="107">
        <v>258565.00000000003</v>
      </c>
      <c r="K1510" s="108">
        <v>214091.82</v>
      </c>
      <c r="L1510" s="107">
        <v>55850.039999999994</v>
      </c>
      <c r="M1510" s="107">
        <v>37233.360000000001</v>
      </c>
      <c r="N1510" s="107">
        <v>111700.07999999999</v>
      </c>
      <c r="O1510" s="107">
        <v>134040.09599999999</v>
      </c>
      <c r="P1510" s="109">
        <v>2725936.9759999998</v>
      </c>
      <c r="Q1510" s="107"/>
      <c r="R1510" s="107">
        <v>63997.020000000004</v>
      </c>
      <c r="S1510" s="107">
        <v>209771.51999999999</v>
      </c>
      <c r="T1510" s="110">
        <v>273768.53999999998</v>
      </c>
      <c r="U1510" s="110">
        <v>2999705.5159999998</v>
      </c>
    </row>
    <row r="1511" spans="1:21" ht="22.5" x14ac:dyDescent="0.2">
      <c r="A1511" s="103" t="s">
        <v>1142</v>
      </c>
      <c r="B1511" s="103" t="s">
        <v>630</v>
      </c>
      <c r="C1511" s="104"/>
      <c r="D1511" s="104"/>
      <c r="E1511" s="105">
        <v>1</v>
      </c>
      <c r="F1511" s="106">
        <v>17469.7</v>
      </c>
      <c r="G1511" s="106">
        <v>209636.40000000002</v>
      </c>
      <c r="H1511" s="107">
        <v>0</v>
      </c>
      <c r="I1511" s="107">
        <v>2911.6166666666668</v>
      </c>
      <c r="J1511" s="107">
        <v>29116.166666666668</v>
      </c>
      <c r="K1511" s="108">
        <v>24108.186000000005</v>
      </c>
      <c r="L1511" s="107">
        <v>6289.0920000000006</v>
      </c>
      <c r="M1511" s="107">
        <v>4192.728000000001</v>
      </c>
      <c r="N1511" s="107">
        <v>12578.184000000001</v>
      </c>
      <c r="O1511" s="107">
        <v>15093.820800000001</v>
      </c>
      <c r="P1511" s="109">
        <v>303926.19413333334</v>
      </c>
      <c r="Q1511" s="107"/>
      <c r="R1511" s="107">
        <v>77569.5</v>
      </c>
      <c r="S1511" s="107">
        <v>245311.68</v>
      </c>
      <c r="T1511" s="110">
        <v>322881.18</v>
      </c>
      <c r="U1511" s="110">
        <v>626807.37413333333</v>
      </c>
    </row>
    <row r="1512" spans="1:21" ht="22.5" x14ac:dyDescent="0.2">
      <c r="A1512" s="103" t="s">
        <v>1198</v>
      </c>
      <c r="B1512" s="103" t="s">
        <v>630</v>
      </c>
      <c r="C1512" s="104"/>
      <c r="D1512" s="104"/>
      <c r="E1512" s="105">
        <v>1</v>
      </c>
      <c r="F1512" s="106">
        <v>8882.26</v>
      </c>
      <c r="G1512" s="106">
        <v>106587.12</v>
      </c>
      <c r="H1512" s="107">
        <v>23084.639999999999</v>
      </c>
      <c r="I1512" s="107">
        <v>1480.3766666666668</v>
      </c>
      <c r="J1512" s="107">
        <v>14803.766666666666</v>
      </c>
      <c r="K1512" s="108">
        <v>12257.5188</v>
      </c>
      <c r="L1512" s="107">
        <v>3197.6135999999997</v>
      </c>
      <c r="M1512" s="107">
        <v>2131.7424000000001</v>
      </c>
      <c r="N1512" s="107">
        <v>6395.2271999999994</v>
      </c>
      <c r="O1512" s="107">
        <v>7674.2726399999992</v>
      </c>
      <c r="P1512" s="109">
        <v>177612.27797333332</v>
      </c>
      <c r="Q1512" s="107"/>
      <c r="R1512" s="107">
        <v>8734.85</v>
      </c>
      <c r="S1512" s="107">
        <v>32604</v>
      </c>
      <c r="T1512" s="110">
        <v>41338.85</v>
      </c>
      <c r="U1512" s="110">
        <v>218951.12797333332</v>
      </c>
    </row>
    <row r="1513" spans="1:21" ht="22.5" x14ac:dyDescent="0.2">
      <c r="A1513" s="103" t="s">
        <v>1194</v>
      </c>
      <c r="B1513" s="103" t="s">
        <v>630</v>
      </c>
      <c r="C1513" s="104"/>
      <c r="D1513" s="104"/>
      <c r="E1513" s="105">
        <v>99</v>
      </c>
      <c r="F1513" s="106">
        <v>1764903.4800000002</v>
      </c>
      <c r="G1513" s="106">
        <v>21178841.760000002</v>
      </c>
      <c r="H1513" s="107">
        <v>1138842.2399999991</v>
      </c>
      <c r="I1513" s="107">
        <v>294150.58000000013</v>
      </c>
      <c r="J1513" s="107">
        <v>2941505.7999999984</v>
      </c>
      <c r="K1513" s="108">
        <v>2435566.8024000013</v>
      </c>
      <c r="L1513" s="107">
        <v>635365.25279999932</v>
      </c>
      <c r="M1513" s="107">
        <v>423576.83520000044</v>
      </c>
      <c r="N1513" s="107">
        <v>1270730.5055999986</v>
      </c>
      <c r="O1513" s="107">
        <v>1524876.6067200012</v>
      </c>
      <c r="P1513" s="109">
        <v>31843456.382719997</v>
      </c>
      <c r="Q1513" s="107"/>
      <c r="R1513" s="107">
        <v>4441.13</v>
      </c>
      <c r="S1513" s="107">
        <v>24796.32</v>
      </c>
      <c r="T1513" s="110">
        <v>29237.45</v>
      </c>
      <c r="U1513" s="110">
        <v>31872693.832719997</v>
      </c>
    </row>
    <row r="1514" spans="1:21" ht="22.5" x14ac:dyDescent="0.2">
      <c r="A1514" s="103" t="s">
        <v>1143</v>
      </c>
      <c r="B1514" s="103" t="s">
        <v>630</v>
      </c>
      <c r="C1514" s="104"/>
      <c r="D1514" s="104"/>
      <c r="E1514" s="105">
        <v>1</v>
      </c>
      <c r="F1514" s="106">
        <v>13511.1</v>
      </c>
      <c r="G1514" s="106">
        <v>162133.20000000001</v>
      </c>
      <c r="H1514" s="107">
        <v>0</v>
      </c>
      <c r="I1514" s="107">
        <v>2251.85</v>
      </c>
      <c r="J1514" s="107">
        <v>22518.5</v>
      </c>
      <c r="K1514" s="108">
        <v>18645.318000000003</v>
      </c>
      <c r="L1514" s="107">
        <v>4863.9960000000001</v>
      </c>
      <c r="M1514" s="107">
        <v>3242.6640000000002</v>
      </c>
      <c r="N1514" s="107">
        <v>9727.9920000000002</v>
      </c>
      <c r="O1514" s="107">
        <v>11673.590399999999</v>
      </c>
      <c r="P1514" s="109">
        <v>235057.11040000001</v>
      </c>
      <c r="Q1514" s="107"/>
      <c r="R1514" s="107">
        <v>882451.74000000011</v>
      </c>
      <c r="S1514" s="107">
        <v>3166045.2000000025</v>
      </c>
      <c r="T1514" s="110">
        <v>4048496.9400000027</v>
      </c>
      <c r="U1514" s="110">
        <v>4283554.0504000029</v>
      </c>
    </row>
    <row r="1515" spans="1:21" ht="22.5" x14ac:dyDescent="0.2">
      <c r="A1515" s="103" t="s">
        <v>1146</v>
      </c>
      <c r="B1515" s="103" t="s">
        <v>630</v>
      </c>
      <c r="C1515" s="104"/>
      <c r="D1515" s="104"/>
      <c r="E1515" s="105">
        <v>1</v>
      </c>
      <c r="F1515" s="106">
        <v>17578.72</v>
      </c>
      <c r="G1515" s="106">
        <v>210944.64000000001</v>
      </c>
      <c r="H1515" s="107">
        <v>23084.639999999999</v>
      </c>
      <c r="I1515" s="107">
        <v>2929.7866666666669</v>
      </c>
      <c r="J1515" s="107">
        <v>29297.866666666669</v>
      </c>
      <c r="K1515" s="108">
        <v>24258.633600000001</v>
      </c>
      <c r="L1515" s="107">
        <v>6328.3392000000003</v>
      </c>
      <c r="M1515" s="107">
        <v>4218.8928000000005</v>
      </c>
      <c r="N1515" s="107">
        <v>12656.678400000001</v>
      </c>
      <c r="O1515" s="107">
        <v>15188.014079999999</v>
      </c>
      <c r="P1515" s="109">
        <v>328907.49141333328</v>
      </c>
      <c r="Q1515" s="107"/>
      <c r="R1515" s="107">
        <v>6755.55</v>
      </c>
      <c r="S1515" s="107">
        <v>23712</v>
      </c>
      <c r="T1515" s="110">
        <v>30467.55</v>
      </c>
      <c r="U1515" s="110">
        <v>359375.04141333327</v>
      </c>
    </row>
    <row r="1516" spans="1:21" ht="22.5" x14ac:dyDescent="0.2">
      <c r="A1516" s="103" t="s">
        <v>1174</v>
      </c>
      <c r="B1516" s="103" t="s">
        <v>630</v>
      </c>
      <c r="C1516" s="104"/>
      <c r="D1516" s="104"/>
      <c r="E1516" s="105">
        <v>1</v>
      </c>
      <c r="F1516" s="106">
        <v>16931</v>
      </c>
      <c r="G1516" s="106">
        <v>203172</v>
      </c>
      <c r="H1516" s="107">
        <v>0</v>
      </c>
      <c r="I1516" s="107">
        <v>2821.8333333333335</v>
      </c>
      <c r="J1516" s="107">
        <v>28218.333333333332</v>
      </c>
      <c r="K1516" s="108">
        <v>23364.780000000002</v>
      </c>
      <c r="L1516" s="107">
        <v>6095.16</v>
      </c>
      <c r="M1516" s="107">
        <v>4063.44</v>
      </c>
      <c r="N1516" s="107">
        <v>12190.32</v>
      </c>
      <c r="O1516" s="107">
        <v>14628.383999999998</v>
      </c>
      <c r="P1516" s="109">
        <v>294554.25066666672</v>
      </c>
      <c r="Q1516" s="107"/>
      <c r="R1516" s="107">
        <v>8789.36</v>
      </c>
      <c r="S1516" s="107">
        <v>32969.279999999999</v>
      </c>
      <c r="T1516" s="110">
        <v>41758.639999999999</v>
      </c>
      <c r="U1516" s="110">
        <v>336312.89066666673</v>
      </c>
    </row>
    <row r="1517" spans="1:21" ht="22.5" x14ac:dyDescent="0.2">
      <c r="A1517" s="103" t="s">
        <v>1066</v>
      </c>
      <c r="B1517" s="103" t="s">
        <v>630</v>
      </c>
      <c r="C1517" s="104"/>
      <c r="D1517" s="104"/>
      <c r="E1517" s="105">
        <v>2</v>
      </c>
      <c r="F1517" s="106">
        <v>28440</v>
      </c>
      <c r="G1517" s="106">
        <v>341280</v>
      </c>
      <c r="H1517" s="107">
        <v>0</v>
      </c>
      <c r="I1517" s="107">
        <v>4740</v>
      </c>
      <c r="J1517" s="107">
        <v>47400</v>
      </c>
      <c r="K1517" s="108">
        <v>39247.200000000004</v>
      </c>
      <c r="L1517" s="107">
        <v>10238.4</v>
      </c>
      <c r="M1517" s="107">
        <v>6825.6</v>
      </c>
      <c r="N1517" s="107">
        <v>20476.8</v>
      </c>
      <c r="O1517" s="107">
        <v>24572.16</v>
      </c>
      <c r="P1517" s="109">
        <v>494780.15999999997</v>
      </c>
      <c r="Q1517" s="107"/>
      <c r="R1517" s="107">
        <v>8465.5</v>
      </c>
      <c r="S1517" s="107">
        <v>32610.959999999999</v>
      </c>
      <c r="T1517" s="110">
        <v>41076.46</v>
      </c>
      <c r="U1517" s="110">
        <v>535856.62</v>
      </c>
    </row>
    <row r="1518" spans="1:21" ht="22.5" x14ac:dyDescent="0.2">
      <c r="A1518" s="103" t="s">
        <v>1341</v>
      </c>
      <c r="B1518" s="103" t="s">
        <v>630</v>
      </c>
      <c r="C1518" s="104"/>
      <c r="D1518" s="104"/>
      <c r="E1518" s="105">
        <v>7</v>
      </c>
      <c r="F1518" s="106">
        <v>128967.02</v>
      </c>
      <c r="G1518" s="106">
        <v>1547604.2400000002</v>
      </c>
      <c r="H1518" s="107">
        <v>111575.76</v>
      </c>
      <c r="I1518" s="107">
        <v>21494.503333333338</v>
      </c>
      <c r="J1518" s="107">
        <v>214945.03333333338</v>
      </c>
      <c r="K1518" s="108">
        <v>177974.48759999999</v>
      </c>
      <c r="L1518" s="107">
        <v>46428.127200000003</v>
      </c>
      <c r="M1518" s="107">
        <v>30952.084800000001</v>
      </c>
      <c r="N1518" s="107">
        <v>92856.254400000005</v>
      </c>
      <c r="O1518" s="107">
        <v>111427.50527999998</v>
      </c>
      <c r="P1518" s="109">
        <v>2355257.9959466672</v>
      </c>
      <c r="Q1518" s="107"/>
      <c r="R1518" s="107">
        <v>14220</v>
      </c>
      <c r="S1518" s="107">
        <v>47424</v>
      </c>
      <c r="T1518" s="110">
        <v>61644</v>
      </c>
      <c r="U1518" s="110">
        <v>2416901.9959466672</v>
      </c>
    </row>
    <row r="1519" spans="1:21" ht="22.5" x14ac:dyDescent="0.2">
      <c r="A1519" s="103" t="s">
        <v>1228</v>
      </c>
      <c r="B1519" s="103" t="s">
        <v>630</v>
      </c>
      <c r="C1519" s="104"/>
      <c r="D1519" s="104"/>
      <c r="E1519" s="105">
        <v>1</v>
      </c>
      <c r="F1519" s="106">
        <v>18282.66</v>
      </c>
      <c r="G1519" s="106">
        <v>219391.91999999998</v>
      </c>
      <c r="H1519" s="107">
        <v>11542.32</v>
      </c>
      <c r="I1519" s="107">
        <v>3047.1099999999997</v>
      </c>
      <c r="J1519" s="107">
        <v>30471.099999999995</v>
      </c>
      <c r="K1519" s="108">
        <v>25230.070799999998</v>
      </c>
      <c r="L1519" s="107">
        <v>6581.757599999999</v>
      </c>
      <c r="M1519" s="107">
        <v>4387.8383999999996</v>
      </c>
      <c r="N1519" s="107">
        <v>13163.515199999998</v>
      </c>
      <c r="O1519" s="107">
        <v>15796.218239999998</v>
      </c>
      <c r="P1519" s="109">
        <v>329611.85024</v>
      </c>
      <c r="Q1519" s="107"/>
      <c r="R1519" s="107">
        <v>64483.51</v>
      </c>
      <c r="S1519" s="107">
        <v>214806</v>
      </c>
      <c r="T1519" s="110">
        <v>279289.51</v>
      </c>
      <c r="U1519" s="110">
        <v>608901.36024000007</v>
      </c>
    </row>
    <row r="1520" spans="1:21" ht="22.5" x14ac:dyDescent="0.2">
      <c r="A1520" s="103" t="s">
        <v>1102</v>
      </c>
      <c r="B1520" s="103" t="s">
        <v>630</v>
      </c>
      <c r="C1520" s="104"/>
      <c r="D1520" s="104"/>
      <c r="E1520" s="105">
        <v>1</v>
      </c>
      <c r="F1520" s="106">
        <v>17655.5</v>
      </c>
      <c r="G1520" s="106">
        <v>211866</v>
      </c>
      <c r="H1520" s="107">
        <v>0</v>
      </c>
      <c r="I1520" s="107">
        <v>2942.5833333333335</v>
      </c>
      <c r="J1520" s="107">
        <v>29425.833333333332</v>
      </c>
      <c r="K1520" s="108">
        <v>24364.59</v>
      </c>
      <c r="L1520" s="107">
        <v>6355.98</v>
      </c>
      <c r="M1520" s="107">
        <v>4237.32</v>
      </c>
      <c r="N1520" s="107">
        <v>12711.96</v>
      </c>
      <c r="O1520" s="107">
        <v>15254.351999999999</v>
      </c>
      <c r="P1520" s="109">
        <v>307158.61866666673</v>
      </c>
      <c r="Q1520" s="107"/>
      <c r="R1520" s="107">
        <v>9141.33</v>
      </c>
      <c r="S1520" s="107">
        <v>30954</v>
      </c>
      <c r="T1520" s="110">
        <v>40095.33</v>
      </c>
      <c r="U1520" s="110">
        <v>347253.94866666675</v>
      </c>
    </row>
    <row r="1521" spans="1:21" ht="22.5" x14ac:dyDescent="0.2">
      <c r="A1521" s="103" t="s">
        <v>1162</v>
      </c>
      <c r="B1521" s="103" t="s">
        <v>630</v>
      </c>
      <c r="C1521" s="104"/>
      <c r="D1521" s="104"/>
      <c r="E1521" s="105">
        <v>1</v>
      </c>
      <c r="F1521" s="106">
        <v>17485.400000000001</v>
      </c>
      <c r="G1521" s="106">
        <v>209824.80000000002</v>
      </c>
      <c r="H1521" s="107">
        <v>0</v>
      </c>
      <c r="I1521" s="107">
        <v>2914.2333333333336</v>
      </c>
      <c r="J1521" s="107">
        <v>29142.333333333336</v>
      </c>
      <c r="K1521" s="108">
        <v>24129.852000000003</v>
      </c>
      <c r="L1521" s="107">
        <v>6294.7440000000006</v>
      </c>
      <c r="M1521" s="107">
        <v>4196.4960000000001</v>
      </c>
      <c r="N1521" s="107">
        <v>12589.488000000001</v>
      </c>
      <c r="O1521" s="107">
        <v>15107.3856</v>
      </c>
      <c r="P1521" s="109">
        <v>304199.33226666669</v>
      </c>
      <c r="Q1521" s="107"/>
      <c r="R1521" s="107">
        <v>8827.75</v>
      </c>
      <c r="S1521" s="107">
        <v>23712</v>
      </c>
      <c r="T1521" s="110">
        <v>32539.75</v>
      </c>
      <c r="U1521" s="110">
        <v>336739.08226666669</v>
      </c>
    </row>
    <row r="1522" spans="1:21" ht="22.5" x14ac:dyDescent="0.2">
      <c r="A1522" s="103" t="s">
        <v>1342</v>
      </c>
      <c r="B1522" s="103" t="s">
        <v>630</v>
      </c>
      <c r="C1522" s="104"/>
      <c r="D1522" s="104"/>
      <c r="E1522" s="105">
        <v>43</v>
      </c>
      <c r="F1522" s="106">
        <v>924500</v>
      </c>
      <c r="G1522" s="106">
        <v>11094000</v>
      </c>
      <c r="H1522" s="107">
        <v>657912.23999999953</v>
      </c>
      <c r="I1522" s="107">
        <v>154083.33333333331</v>
      </c>
      <c r="J1522" s="107">
        <v>1540833.3333333326</v>
      </c>
      <c r="K1522" s="108">
        <v>1275810</v>
      </c>
      <c r="L1522" s="107">
        <v>332820</v>
      </c>
      <c r="M1522" s="107">
        <v>221880</v>
      </c>
      <c r="N1522" s="107">
        <v>665640</v>
      </c>
      <c r="O1522" s="107">
        <v>798768</v>
      </c>
      <c r="P1522" s="109">
        <v>16741746.906666666</v>
      </c>
      <c r="Q1522" s="107"/>
      <c r="R1522" s="107">
        <v>8742.7000000000007</v>
      </c>
      <c r="S1522" s="107">
        <v>30528.720000000001</v>
      </c>
      <c r="T1522" s="110">
        <v>39271.42</v>
      </c>
      <c r="U1522" s="110">
        <v>16781018.326666668</v>
      </c>
    </row>
    <row r="1523" spans="1:21" ht="22.5" x14ac:dyDescent="0.2">
      <c r="A1523" s="103" t="s">
        <v>1343</v>
      </c>
      <c r="B1523" s="103" t="s">
        <v>630</v>
      </c>
      <c r="C1523" s="104"/>
      <c r="D1523" s="104"/>
      <c r="E1523" s="105">
        <v>19</v>
      </c>
      <c r="F1523" s="106">
        <v>206881.2399999999</v>
      </c>
      <c r="G1523" s="106">
        <v>2482574.88</v>
      </c>
      <c r="H1523" s="107">
        <v>261625.92000000004</v>
      </c>
      <c r="I1523" s="107">
        <v>34480.206666666672</v>
      </c>
      <c r="J1523" s="107">
        <v>344802.06666666665</v>
      </c>
      <c r="K1523" s="108">
        <v>285496.11119999998</v>
      </c>
      <c r="L1523" s="107">
        <v>74477.246399999989</v>
      </c>
      <c r="M1523" s="107">
        <v>49651.497599999995</v>
      </c>
      <c r="N1523" s="107">
        <v>148954.49279999998</v>
      </c>
      <c r="O1523" s="107">
        <v>178745.39135999995</v>
      </c>
      <c r="P1523" s="109">
        <v>3860807.8126933333</v>
      </c>
      <c r="Q1523" s="107"/>
      <c r="R1523" s="107">
        <v>462250</v>
      </c>
      <c r="S1523" s="107">
        <v>1531256.6400000001</v>
      </c>
      <c r="T1523" s="110">
        <v>1993506.6400000001</v>
      </c>
      <c r="U1523" s="110">
        <v>5854314.4526933338</v>
      </c>
    </row>
    <row r="1524" spans="1:21" ht="22.5" x14ac:dyDescent="0.2">
      <c r="A1524" s="103" t="s">
        <v>1038</v>
      </c>
      <c r="B1524" s="103" t="s">
        <v>630</v>
      </c>
      <c r="C1524" s="104"/>
      <c r="D1524" s="104"/>
      <c r="E1524" s="105">
        <v>1</v>
      </c>
      <c r="F1524" s="106">
        <v>68144.7</v>
      </c>
      <c r="G1524" s="106">
        <v>817736.39999999991</v>
      </c>
      <c r="H1524" s="107">
        <v>0</v>
      </c>
      <c r="I1524" s="107">
        <v>11357.449999999999</v>
      </c>
      <c r="J1524" s="107">
        <v>113574.49999999999</v>
      </c>
      <c r="K1524" s="108">
        <v>94039.685999999987</v>
      </c>
      <c r="L1524" s="107">
        <v>24532.091999999997</v>
      </c>
      <c r="M1524" s="107">
        <v>16354.727999999999</v>
      </c>
      <c r="N1524" s="107">
        <v>49064.183999999994</v>
      </c>
      <c r="O1524" s="107">
        <v>58877.020799999991</v>
      </c>
      <c r="P1524" s="109">
        <v>1185536.0607999996</v>
      </c>
      <c r="Q1524" s="107"/>
      <c r="R1524" s="107">
        <v>103440.61999999995</v>
      </c>
      <c r="S1524" s="107">
        <v>383102.88000000006</v>
      </c>
      <c r="T1524" s="110">
        <v>486543.5</v>
      </c>
      <c r="U1524" s="110">
        <v>1672079.5607999996</v>
      </c>
    </row>
    <row r="1525" spans="1:21" ht="22.5" x14ac:dyDescent="0.2">
      <c r="A1525" s="103" t="s">
        <v>1223</v>
      </c>
      <c r="B1525" s="103" t="s">
        <v>630</v>
      </c>
      <c r="C1525" s="104"/>
      <c r="D1525" s="104"/>
      <c r="E1525" s="105">
        <v>1</v>
      </c>
      <c r="F1525" s="106">
        <v>61600</v>
      </c>
      <c r="G1525" s="106">
        <v>739200</v>
      </c>
      <c r="H1525" s="107">
        <v>0</v>
      </c>
      <c r="I1525" s="107">
        <v>10266.666666666668</v>
      </c>
      <c r="J1525" s="107">
        <v>102666.66666666667</v>
      </c>
      <c r="K1525" s="108">
        <v>85008</v>
      </c>
      <c r="L1525" s="107">
        <v>22176</v>
      </c>
      <c r="M1525" s="107">
        <v>14784</v>
      </c>
      <c r="N1525" s="107">
        <v>44352</v>
      </c>
      <c r="O1525" s="107">
        <v>53222.399999999994</v>
      </c>
      <c r="P1525" s="109">
        <v>1071675.7333333332</v>
      </c>
      <c r="Q1525" s="107"/>
      <c r="R1525" s="107">
        <v>0</v>
      </c>
      <c r="S1525" s="107">
        <v>0</v>
      </c>
      <c r="T1525" s="110">
        <v>0</v>
      </c>
      <c r="U1525" s="110">
        <v>1071675.7333333332</v>
      </c>
    </row>
    <row r="1526" spans="1:21" ht="22.5" x14ac:dyDescent="0.2">
      <c r="A1526" s="103" t="s">
        <v>1048</v>
      </c>
      <c r="B1526" s="103" t="s">
        <v>630</v>
      </c>
      <c r="C1526" s="104"/>
      <c r="D1526" s="104"/>
      <c r="E1526" s="105">
        <v>2</v>
      </c>
      <c r="F1526" s="106">
        <v>91185.96</v>
      </c>
      <c r="G1526" s="106">
        <v>1094231.52</v>
      </c>
      <c r="H1526" s="107">
        <v>0</v>
      </c>
      <c r="I1526" s="107">
        <v>15197.660000000002</v>
      </c>
      <c r="J1526" s="107">
        <v>151976.6</v>
      </c>
      <c r="K1526" s="108">
        <v>125836.62480000001</v>
      </c>
      <c r="L1526" s="107">
        <v>32826.945599999999</v>
      </c>
      <c r="M1526" s="107">
        <v>21884.630400000002</v>
      </c>
      <c r="N1526" s="107">
        <v>65653.891199999998</v>
      </c>
      <c r="O1526" s="107">
        <v>78784.669439999998</v>
      </c>
      <c r="P1526" s="109">
        <v>1586392.5414400001</v>
      </c>
      <c r="Q1526" s="107"/>
      <c r="R1526" s="107">
        <v>0</v>
      </c>
      <c r="S1526" s="107">
        <v>0</v>
      </c>
      <c r="T1526" s="110">
        <v>0</v>
      </c>
      <c r="U1526" s="110">
        <v>1586392.5414400001</v>
      </c>
    </row>
    <row r="1527" spans="1:21" ht="22.5" x14ac:dyDescent="0.2">
      <c r="A1527" s="103" t="s">
        <v>1344</v>
      </c>
      <c r="B1527" s="103" t="s">
        <v>630</v>
      </c>
      <c r="C1527" s="104"/>
      <c r="D1527" s="104"/>
      <c r="E1527" s="105">
        <v>148</v>
      </c>
      <c r="F1527" s="106">
        <v>3358278.3599999929</v>
      </c>
      <c r="G1527" s="106">
        <v>40299340.320000067</v>
      </c>
      <c r="H1527" s="107">
        <v>2139176.6399999983</v>
      </c>
      <c r="I1527" s="107">
        <v>559713.05999999971</v>
      </c>
      <c r="J1527" s="107">
        <v>5597130.5999999857</v>
      </c>
      <c r="K1527" s="108">
        <v>4634424.1367999958</v>
      </c>
      <c r="L1527" s="107">
        <v>1208980.2095999978</v>
      </c>
      <c r="M1527" s="107">
        <v>805986.80639999767</v>
      </c>
      <c r="N1527" s="107">
        <v>2417960.4191999957</v>
      </c>
      <c r="O1527" s="107">
        <v>2901552.5030400008</v>
      </c>
      <c r="P1527" s="109">
        <v>60564264.695040055</v>
      </c>
      <c r="Q1527" s="107"/>
      <c r="R1527" s="107">
        <v>0</v>
      </c>
      <c r="S1527" s="107">
        <v>0</v>
      </c>
      <c r="T1527" s="110">
        <v>0</v>
      </c>
      <c r="U1527" s="110">
        <v>60564264.695040055</v>
      </c>
    </row>
    <row r="1528" spans="1:21" ht="22.5" x14ac:dyDescent="0.2">
      <c r="A1528" s="103" t="s">
        <v>1345</v>
      </c>
      <c r="B1528" s="103" t="s">
        <v>630</v>
      </c>
      <c r="C1528" s="104"/>
      <c r="D1528" s="104"/>
      <c r="E1528" s="105">
        <v>1</v>
      </c>
      <c r="F1528" s="106">
        <v>10800</v>
      </c>
      <c r="G1528" s="106">
        <v>129600</v>
      </c>
      <c r="H1528" s="107">
        <v>0</v>
      </c>
      <c r="I1528" s="107">
        <v>1800</v>
      </c>
      <c r="J1528" s="107">
        <v>18000</v>
      </c>
      <c r="K1528" s="108">
        <v>14904</v>
      </c>
      <c r="L1528" s="107">
        <v>3888</v>
      </c>
      <c r="M1528" s="107">
        <v>2592</v>
      </c>
      <c r="N1528" s="107">
        <v>7776</v>
      </c>
      <c r="O1528" s="107">
        <v>9331.1999999999989</v>
      </c>
      <c r="P1528" s="109">
        <v>187891.20000000001</v>
      </c>
      <c r="Q1528" s="107"/>
      <c r="R1528" s="107">
        <v>1679139.1799999964</v>
      </c>
      <c r="S1528" s="107">
        <v>5292479.7599999923</v>
      </c>
      <c r="T1528" s="110">
        <v>6971618.9399999883</v>
      </c>
      <c r="U1528" s="110">
        <v>7159510.1399999885</v>
      </c>
    </row>
    <row r="1529" spans="1:21" ht="22.5" x14ac:dyDescent="0.2">
      <c r="A1529" s="103" t="s">
        <v>1239</v>
      </c>
      <c r="B1529" s="103" t="s">
        <v>630</v>
      </c>
      <c r="C1529" s="104"/>
      <c r="D1529" s="104"/>
      <c r="E1529" s="105">
        <v>1</v>
      </c>
      <c r="F1529" s="106">
        <v>0</v>
      </c>
      <c r="G1529" s="106">
        <v>0</v>
      </c>
      <c r="H1529" s="107">
        <v>0</v>
      </c>
      <c r="I1529" s="107">
        <v>0</v>
      </c>
      <c r="J1529" s="107">
        <v>0</v>
      </c>
      <c r="K1529" s="108">
        <v>0</v>
      </c>
      <c r="L1529" s="107">
        <v>0</v>
      </c>
      <c r="M1529" s="107">
        <v>0</v>
      </c>
      <c r="N1529" s="107">
        <v>0</v>
      </c>
      <c r="O1529" s="107">
        <v>0</v>
      </c>
      <c r="P1529" s="109">
        <v>0</v>
      </c>
      <c r="Q1529" s="107"/>
      <c r="R1529" s="107">
        <v>5400</v>
      </c>
      <c r="S1529" s="107">
        <v>18240</v>
      </c>
      <c r="T1529" s="110">
        <v>23640</v>
      </c>
      <c r="U1529" s="110">
        <v>23640</v>
      </c>
    </row>
    <row r="1530" spans="1:21" ht="22.5" x14ac:dyDescent="0.2">
      <c r="A1530" s="103" t="s">
        <v>1068</v>
      </c>
      <c r="B1530" s="103" t="s">
        <v>630</v>
      </c>
      <c r="C1530" s="104"/>
      <c r="D1530" s="104"/>
      <c r="E1530" s="105">
        <v>1</v>
      </c>
      <c r="F1530" s="106">
        <v>26286.95</v>
      </c>
      <c r="G1530" s="106">
        <v>315443.40000000002</v>
      </c>
      <c r="H1530" s="107">
        <v>23084.639999999999</v>
      </c>
      <c r="I1530" s="107">
        <v>4381.1583333333338</v>
      </c>
      <c r="J1530" s="107">
        <v>43811.583333333336</v>
      </c>
      <c r="K1530" s="108">
        <v>36275.991000000002</v>
      </c>
      <c r="L1530" s="107">
        <v>9463.3019999999997</v>
      </c>
      <c r="M1530" s="107">
        <v>6308.8680000000004</v>
      </c>
      <c r="N1530" s="107">
        <v>18926.603999999999</v>
      </c>
      <c r="O1530" s="107">
        <v>22711.924800000001</v>
      </c>
      <c r="P1530" s="109">
        <v>480407.47146666667</v>
      </c>
      <c r="Q1530" s="107"/>
      <c r="R1530" s="107">
        <v>0</v>
      </c>
      <c r="S1530" s="107">
        <v>0</v>
      </c>
      <c r="T1530" s="110">
        <v>0</v>
      </c>
      <c r="U1530" s="110">
        <v>480407.47146666667</v>
      </c>
    </row>
    <row r="1531" spans="1:21" ht="22.5" x14ac:dyDescent="0.2">
      <c r="A1531" s="103" t="s">
        <v>1080</v>
      </c>
      <c r="B1531" s="103" t="s">
        <v>630</v>
      </c>
      <c r="C1531" s="104"/>
      <c r="D1531" s="104"/>
      <c r="E1531" s="105">
        <v>2</v>
      </c>
      <c r="F1531" s="106">
        <v>59587.4</v>
      </c>
      <c r="G1531" s="106">
        <v>715048.8</v>
      </c>
      <c r="H1531" s="107">
        <v>46169.279999999999</v>
      </c>
      <c r="I1531" s="107">
        <v>9931.2333333333336</v>
      </c>
      <c r="J1531" s="107">
        <v>99312.333333333343</v>
      </c>
      <c r="K1531" s="108">
        <v>82230.612000000008</v>
      </c>
      <c r="L1531" s="107">
        <v>21451.464</v>
      </c>
      <c r="M1531" s="107">
        <v>14300.976000000002</v>
      </c>
      <c r="N1531" s="107">
        <v>42902.928</v>
      </c>
      <c r="O1531" s="107">
        <v>51483.513600000006</v>
      </c>
      <c r="P1531" s="109">
        <v>1082831.1402666667</v>
      </c>
      <c r="Q1531" s="107"/>
      <c r="R1531" s="107">
        <v>13143.475</v>
      </c>
      <c r="S1531" s="107">
        <v>18240</v>
      </c>
      <c r="T1531" s="110">
        <v>31383.474999999999</v>
      </c>
      <c r="U1531" s="110">
        <v>1114214.6152666667</v>
      </c>
    </row>
    <row r="1532" spans="1:21" ht="22.5" x14ac:dyDescent="0.2">
      <c r="A1532" s="103" t="s">
        <v>1081</v>
      </c>
      <c r="B1532" s="103" t="s">
        <v>630</v>
      </c>
      <c r="C1532" s="104"/>
      <c r="D1532" s="104"/>
      <c r="E1532" s="105">
        <v>1</v>
      </c>
      <c r="F1532" s="106">
        <v>21868.59</v>
      </c>
      <c r="G1532" s="106">
        <v>262423.08</v>
      </c>
      <c r="H1532" s="107">
        <v>30779.52</v>
      </c>
      <c r="I1532" s="107">
        <v>3644.7650000000003</v>
      </c>
      <c r="J1532" s="107">
        <v>36447.65</v>
      </c>
      <c r="K1532" s="108">
        <v>30178.654200000004</v>
      </c>
      <c r="L1532" s="107">
        <v>7872.6923999999999</v>
      </c>
      <c r="M1532" s="107">
        <v>5248.4616000000005</v>
      </c>
      <c r="N1532" s="107">
        <v>15745.3848</v>
      </c>
      <c r="O1532" s="107">
        <v>18894.461759999998</v>
      </c>
      <c r="P1532" s="109">
        <v>411234.66976000002</v>
      </c>
      <c r="Q1532" s="107"/>
      <c r="R1532" s="107">
        <v>29793.7</v>
      </c>
      <c r="S1532" s="107">
        <v>46664.160000000003</v>
      </c>
      <c r="T1532" s="110">
        <v>76457.86</v>
      </c>
      <c r="U1532" s="110">
        <v>487692.52976</v>
      </c>
    </row>
    <row r="1533" spans="1:21" ht="22.5" x14ac:dyDescent="0.2">
      <c r="A1533" s="103" t="s">
        <v>1254</v>
      </c>
      <c r="B1533" s="103" t="s">
        <v>630</v>
      </c>
      <c r="C1533" s="104"/>
      <c r="D1533" s="104"/>
      <c r="E1533" s="105">
        <v>3</v>
      </c>
      <c r="F1533" s="106">
        <v>24695.35</v>
      </c>
      <c r="G1533" s="106">
        <v>296344.2</v>
      </c>
      <c r="H1533" s="107">
        <v>46169.279999999999</v>
      </c>
      <c r="I1533" s="107">
        <v>4115.8916666666664</v>
      </c>
      <c r="J1533" s="107">
        <v>41158.916666666672</v>
      </c>
      <c r="K1533" s="108">
        <v>34079.582999999999</v>
      </c>
      <c r="L1533" s="107">
        <v>8890.3260000000009</v>
      </c>
      <c r="M1533" s="107">
        <v>5926.884</v>
      </c>
      <c r="N1533" s="107">
        <v>17780.652000000002</v>
      </c>
      <c r="O1533" s="107">
        <v>21336.782399999996</v>
      </c>
      <c r="P1533" s="109">
        <v>475802.5157333333</v>
      </c>
      <c r="Q1533" s="107"/>
      <c r="R1533" s="107">
        <v>10934.295</v>
      </c>
      <c r="S1533" s="107">
        <v>18240</v>
      </c>
      <c r="T1533" s="110">
        <v>29174.294999999998</v>
      </c>
      <c r="U1533" s="110">
        <v>504976.81073333329</v>
      </c>
    </row>
    <row r="1534" spans="1:21" ht="22.5" x14ac:dyDescent="0.2">
      <c r="A1534" s="103" t="s">
        <v>1083</v>
      </c>
      <c r="B1534" s="103" t="s">
        <v>630</v>
      </c>
      <c r="C1534" s="104"/>
      <c r="D1534" s="104"/>
      <c r="E1534" s="105">
        <v>1</v>
      </c>
      <c r="F1534" s="106">
        <v>0</v>
      </c>
      <c r="G1534" s="106">
        <v>0</v>
      </c>
      <c r="H1534" s="107">
        <v>0</v>
      </c>
      <c r="I1534" s="107">
        <v>0</v>
      </c>
      <c r="J1534" s="107">
        <v>0</v>
      </c>
      <c r="K1534" s="108">
        <v>0</v>
      </c>
      <c r="L1534" s="107">
        <v>0</v>
      </c>
      <c r="M1534" s="107">
        <v>0</v>
      </c>
      <c r="N1534" s="107">
        <v>0</v>
      </c>
      <c r="O1534" s="107">
        <v>0</v>
      </c>
      <c r="P1534" s="109">
        <v>0</v>
      </c>
      <c r="Q1534" s="107"/>
      <c r="R1534" s="107">
        <v>12347.674999999999</v>
      </c>
      <c r="S1534" s="107">
        <v>49788.479999999996</v>
      </c>
      <c r="T1534" s="110">
        <v>62136.154999999999</v>
      </c>
      <c r="U1534" s="110">
        <v>62136.154999999999</v>
      </c>
    </row>
    <row r="1535" spans="1:21" ht="22.5" x14ac:dyDescent="0.2">
      <c r="A1535" s="103" t="s">
        <v>1165</v>
      </c>
      <c r="B1535" s="103" t="s">
        <v>630</v>
      </c>
      <c r="C1535" s="104"/>
      <c r="D1535" s="104"/>
      <c r="E1535" s="105">
        <v>1</v>
      </c>
      <c r="F1535" s="106">
        <v>0</v>
      </c>
      <c r="G1535" s="106">
        <v>0</v>
      </c>
      <c r="H1535" s="107">
        <v>0</v>
      </c>
      <c r="I1535" s="107">
        <v>0</v>
      </c>
      <c r="J1535" s="107">
        <v>0</v>
      </c>
      <c r="K1535" s="108">
        <v>0</v>
      </c>
      <c r="L1535" s="107">
        <v>0</v>
      </c>
      <c r="M1535" s="107">
        <v>0</v>
      </c>
      <c r="N1535" s="107">
        <v>0</v>
      </c>
      <c r="O1535" s="107">
        <v>0</v>
      </c>
      <c r="P1535" s="109">
        <v>0</v>
      </c>
      <c r="Q1535" s="107"/>
      <c r="R1535" s="107">
        <v>0</v>
      </c>
      <c r="S1535" s="107">
        <v>0</v>
      </c>
      <c r="T1535" s="110">
        <v>0</v>
      </c>
      <c r="U1535" s="110">
        <v>0</v>
      </c>
    </row>
    <row r="1536" spans="1:21" ht="22.5" x14ac:dyDescent="0.2">
      <c r="A1536" s="103" t="s">
        <v>1060</v>
      </c>
      <c r="B1536" s="103" t="s">
        <v>630</v>
      </c>
      <c r="C1536" s="104"/>
      <c r="D1536" s="104"/>
      <c r="E1536" s="105">
        <v>1</v>
      </c>
      <c r="F1536" s="106">
        <v>0</v>
      </c>
      <c r="G1536" s="106">
        <v>0</v>
      </c>
      <c r="H1536" s="107">
        <v>0</v>
      </c>
      <c r="I1536" s="107">
        <v>0</v>
      </c>
      <c r="J1536" s="107">
        <v>0</v>
      </c>
      <c r="K1536" s="108">
        <v>0</v>
      </c>
      <c r="L1536" s="107">
        <v>0</v>
      </c>
      <c r="M1536" s="107">
        <v>0</v>
      </c>
      <c r="N1536" s="107">
        <v>0</v>
      </c>
      <c r="O1536" s="107">
        <v>0</v>
      </c>
      <c r="P1536" s="109">
        <v>0</v>
      </c>
      <c r="Q1536" s="107"/>
      <c r="R1536" s="107">
        <v>0</v>
      </c>
      <c r="S1536" s="107">
        <v>0</v>
      </c>
      <c r="T1536" s="110">
        <v>0</v>
      </c>
      <c r="U1536" s="110">
        <v>0</v>
      </c>
    </row>
    <row r="1537" spans="1:21" ht="22.5" x14ac:dyDescent="0.2">
      <c r="A1537" s="103" t="s">
        <v>1273</v>
      </c>
      <c r="B1537" s="103" t="s">
        <v>630</v>
      </c>
      <c r="C1537" s="104"/>
      <c r="D1537" s="104"/>
      <c r="E1537" s="105">
        <v>2</v>
      </c>
      <c r="F1537" s="106">
        <v>39508.39</v>
      </c>
      <c r="G1537" s="106">
        <v>474100.68</v>
      </c>
      <c r="H1537" s="107">
        <v>46169.279999999999</v>
      </c>
      <c r="I1537" s="107">
        <v>6584.7316666666675</v>
      </c>
      <c r="J1537" s="107">
        <v>65847.316666666666</v>
      </c>
      <c r="K1537" s="108">
        <v>54521.578200000004</v>
      </c>
      <c r="L1537" s="107">
        <v>14223.020399999999</v>
      </c>
      <c r="M1537" s="107">
        <v>9482.0136000000002</v>
      </c>
      <c r="N1537" s="107">
        <v>28446.040799999999</v>
      </c>
      <c r="O1537" s="107">
        <v>34135.248959999997</v>
      </c>
      <c r="P1537" s="109">
        <v>733509.91029333323</v>
      </c>
      <c r="Q1537" s="107"/>
      <c r="R1537" s="107">
        <v>0</v>
      </c>
      <c r="S1537" s="107">
        <v>0</v>
      </c>
      <c r="T1537" s="110">
        <v>0</v>
      </c>
      <c r="U1537" s="110">
        <v>733509.91029333323</v>
      </c>
    </row>
    <row r="1538" spans="1:21" ht="22.5" x14ac:dyDescent="0.2">
      <c r="A1538" s="103" t="s">
        <v>1274</v>
      </c>
      <c r="B1538" s="103" t="s">
        <v>630</v>
      </c>
      <c r="C1538" s="104"/>
      <c r="D1538" s="104"/>
      <c r="E1538" s="105">
        <v>1</v>
      </c>
      <c r="F1538" s="106">
        <v>31568.28</v>
      </c>
      <c r="G1538" s="106">
        <v>378819.36</v>
      </c>
      <c r="H1538" s="107">
        <v>19237.199999999997</v>
      </c>
      <c r="I1538" s="107">
        <v>5261.380000000001</v>
      </c>
      <c r="J1538" s="107">
        <v>52613.8</v>
      </c>
      <c r="K1538" s="108">
        <v>43564.2264</v>
      </c>
      <c r="L1538" s="107">
        <v>11364.5808</v>
      </c>
      <c r="M1538" s="107">
        <v>7576.3872000000001</v>
      </c>
      <c r="N1538" s="107">
        <v>22729.161599999999</v>
      </c>
      <c r="O1538" s="107">
        <v>27274.993919999997</v>
      </c>
      <c r="P1538" s="109">
        <v>568441.08992000006</v>
      </c>
      <c r="Q1538" s="107"/>
      <c r="R1538" s="107">
        <v>19754.195</v>
      </c>
      <c r="S1538" s="107">
        <v>49359.839999999997</v>
      </c>
      <c r="T1538" s="110">
        <v>69114.035000000003</v>
      </c>
      <c r="U1538" s="110">
        <v>637555.12492000009</v>
      </c>
    </row>
    <row r="1539" spans="1:21" ht="22.5" x14ac:dyDescent="0.2">
      <c r="A1539" s="103" t="s">
        <v>1039</v>
      </c>
      <c r="B1539" s="103" t="s">
        <v>630</v>
      </c>
      <c r="C1539" s="104"/>
      <c r="D1539" s="104"/>
      <c r="E1539" s="105">
        <v>2</v>
      </c>
      <c r="F1539" s="106">
        <v>84348.36</v>
      </c>
      <c r="G1539" s="106">
        <v>1012180.3200000001</v>
      </c>
      <c r="H1539" s="107">
        <v>0</v>
      </c>
      <c r="I1539" s="107">
        <v>14058.060000000001</v>
      </c>
      <c r="J1539" s="107">
        <v>140580.6</v>
      </c>
      <c r="K1539" s="108">
        <v>116400.73680000001</v>
      </c>
      <c r="L1539" s="107">
        <v>30365.409599999999</v>
      </c>
      <c r="M1539" s="107">
        <v>20243.606400000001</v>
      </c>
      <c r="N1539" s="107">
        <v>60730.819199999998</v>
      </c>
      <c r="O1539" s="107">
        <v>72876.983040000006</v>
      </c>
      <c r="P1539" s="109">
        <v>1467436.5350400002</v>
      </c>
      <c r="Q1539" s="107"/>
      <c r="R1539" s="107">
        <v>15784.14</v>
      </c>
      <c r="S1539" s="107">
        <v>33221.040000000001</v>
      </c>
      <c r="T1539" s="110">
        <v>49005.18</v>
      </c>
      <c r="U1539" s="110">
        <v>1516441.7150400002</v>
      </c>
    </row>
    <row r="1540" spans="1:21" ht="22.5" x14ac:dyDescent="0.2">
      <c r="A1540" s="103" t="s">
        <v>1040</v>
      </c>
      <c r="B1540" s="103" t="s">
        <v>630</v>
      </c>
      <c r="C1540" s="104"/>
      <c r="D1540" s="104"/>
      <c r="E1540" s="105">
        <v>6</v>
      </c>
      <c r="F1540" s="106">
        <v>61040.72</v>
      </c>
      <c r="G1540" s="106">
        <v>732488.64</v>
      </c>
      <c r="H1540" s="107">
        <v>0</v>
      </c>
      <c r="I1540" s="107">
        <v>10173.453333333333</v>
      </c>
      <c r="J1540" s="107">
        <v>101734.53333333333</v>
      </c>
      <c r="K1540" s="108">
        <v>84236.193599999999</v>
      </c>
      <c r="L1540" s="107">
        <v>21974.659199999998</v>
      </c>
      <c r="M1540" s="107">
        <v>14649.772800000001</v>
      </c>
      <c r="N1540" s="107">
        <v>43949.318399999996</v>
      </c>
      <c r="O1540" s="107">
        <v>52739.182079999999</v>
      </c>
      <c r="P1540" s="109">
        <v>1061945.7527466668</v>
      </c>
      <c r="Q1540" s="107"/>
      <c r="R1540" s="107">
        <v>0</v>
      </c>
      <c r="S1540" s="107">
        <v>0</v>
      </c>
      <c r="T1540" s="110">
        <v>0</v>
      </c>
      <c r="U1540" s="110">
        <v>1061945.7527466668</v>
      </c>
    </row>
    <row r="1541" spans="1:21" ht="22.5" x14ac:dyDescent="0.2">
      <c r="A1541" s="103" t="s">
        <v>1050</v>
      </c>
      <c r="B1541" s="103" t="s">
        <v>630</v>
      </c>
      <c r="C1541" s="104"/>
      <c r="D1541" s="104"/>
      <c r="E1541" s="105">
        <v>3</v>
      </c>
      <c r="F1541" s="106">
        <v>42577.04</v>
      </c>
      <c r="G1541" s="106">
        <v>510924.48</v>
      </c>
      <c r="H1541" s="107">
        <v>0</v>
      </c>
      <c r="I1541" s="107">
        <v>7096.1733333333341</v>
      </c>
      <c r="J1541" s="107">
        <v>70961.733333333337</v>
      </c>
      <c r="K1541" s="108">
        <v>58756.315199999997</v>
      </c>
      <c r="L1541" s="107">
        <v>15327.734399999999</v>
      </c>
      <c r="M1541" s="107">
        <v>10218.489599999999</v>
      </c>
      <c r="N1541" s="107">
        <v>30655.468799999999</v>
      </c>
      <c r="O1541" s="107">
        <v>36786.562559999998</v>
      </c>
      <c r="P1541" s="109">
        <v>740726.95722666662</v>
      </c>
      <c r="Q1541" s="107"/>
      <c r="R1541" s="107">
        <v>0</v>
      </c>
      <c r="S1541" s="107">
        <v>0</v>
      </c>
      <c r="T1541" s="110">
        <v>0</v>
      </c>
      <c r="U1541" s="110">
        <v>740726.95722666662</v>
      </c>
    </row>
    <row r="1542" spans="1:21" ht="22.5" x14ac:dyDescent="0.2">
      <c r="A1542" s="103" t="s">
        <v>1151</v>
      </c>
      <c r="B1542" s="103" t="s">
        <v>630</v>
      </c>
      <c r="C1542" s="104"/>
      <c r="D1542" s="104"/>
      <c r="E1542" s="105">
        <v>1</v>
      </c>
      <c r="F1542" s="106">
        <v>24474.36</v>
      </c>
      <c r="G1542" s="106">
        <v>293692.32</v>
      </c>
      <c r="H1542" s="107">
        <v>26932.079999999994</v>
      </c>
      <c r="I1542" s="107">
        <v>4079.06</v>
      </c>
      <c r="J1542" s="107">
        <v>40790.6</v>
      </c>
      <c r="K1542" s="108">
        <v>33774.616800000003</v>
      </c>
      <c r="L1542" s="107">
        <v>8810.7695999999996</v>
      </c>
      <c r="M1542" s="107">
        <v>5873.8464000000004</v>
      </c>
      <c r="N1542" s="107">
        <v>17621.539199999999</v>
      </c>
      <c r="O1542" s="107">
        <v>21145.847040000001</v>
      </c>
      <c r="P1542" s="109">
        <v>452720.67904000002</v>
      </c>
      <c r="Q1542" s="107"/>
      <c r="R1542" s="107">
        <v>0</v>
      </c>
      <c r="S1542" s="107">
        <v>0</v>
      </c>
      <c r="T1542" s="110">
        <v>0</v>
      </c>
      <c r="U1542" s="110">
        <v>452720.67904000002</v>
      </c>
    </row>
    <row r="1543" spans="1:21" ht="22.5" x14ac:dyDescent="0.2">
      <c r="A1543" s="103" t="s">
        <v>1346</v>
      </c>
      <c r="B1543" s="103" t="s">
        <v>630</v>
      </c>
      <c r="C1543" s="104"/>
      <c r="D1543" s="104"/>
      <c r="E1543" s="105">
        <v>1</v>
      </c>
      <c r="F1543" s="106">
        <v>16725.489999999998</v>
      </c>
      <c r="G1543" s="106">
        <v>200705.87999999998</v>
      </c>
      <c r="H1543" s="107">
        <v>15389.76</v>
      </c>
      <c r="I1543" s="107">
        <v>2787.5816666666669</v>
      </c>
      <c r="J1543" s="107">
        <v>27875.816666666669</v>
      </c>
      <c r="K1543" s="108">
        <v>23081.176199999998</v>
      </c>
      <c r="L1543" s="107">
        <v>6021.1763999999994</v>
      </c>
      <c r="M1543" s="107">
        <v>4014.1175999999996</v>
      </c>
      <c r="N1543" s="107">
        <v>12042.352799999999</v>
      </c>
      <c r="O1543" s="107">
        <v>14450.823359999997</v>
      </c>
      <c r="P1543" s="109">
        <v>306368.68469333329</v>
      </c>
      <c r="Q1543" s="107"/>
      <c r="R1543" s="107">
        <v>12237.18</v>
      </c>
      <c r="S1543" s="107">
        <v>23712</v>
      </c>
      <c r="T1543" s="110">
        <v>35949.18</v>
      </c>
      <c r="U1543" s="110">
        <v>342317.86469333328</v>
      </c>
    </row>
    <row r="1544" spans="1:21" ht="22.5" x14ac:dyDescent="0.2">
      <c r="A1544" s="103" t="s">
        <v>1347</v>
      </c>
      <c r="B1544" s="103" t="s">
        <v>630</v>
      </c>
      <c r="C1544" s="104"/>
      <c r="D1544" s="104"/>
      <c r="E1544" s="105">
        <v>154</v>
      </c>
      <c r="F1544" s="106">
        <v>4797649</v>
      </c>
      <c r="G1544" s="106">
        <v>57571788</v>
      </c>
      <c r="H1544" s="107">
        <v>1946804.6400000011</v>
      </c>
      <c r="I1544" s="107">
        <v>799608.16666666535</v>
      </c>
      <c r="J1544" s="107">
        <v>7996081.6666666847</v>
      </c>
      <c r="K1544" s="108">
        <v>6620755.6200000001</v>
      </c>
      <c r="L1544" s="107">
        <v>1727153.6400000001</v>
      </c>
      <c r="M1544" s="107">
        <v>1151435.76</v>
      </c>
      <c r="N1544" s="107">
        <v>3454307.2800000003</v>
      </c>
      <c r="O1544" s="107">
        <v>4145168.7360000098</v>
      </c>
      <c r="P1544" s="109">
        <v>85413103.509333372</v>
      </c>
      <c r="Q1544" s="107"/>
      <c r="R1544" s="107">
        <v>8362.744999999999</v>
      </c>
      <c r="S1544" s="107">
        <v>27495.360000000001</v>
      </c>
      <c r="T1544" s="110">
        <v>35858.104999999996</v>
      </c>
      <c r="U1544" s="110">
        <v>85448961.614333376</v>
      </c>
    </row>
    <row r="1545" spans="1:21" ht="22.5" x14ac:dyDescent="0.2">
      <c r="A1545" s="103" t="s">
        <v>1129</v>
      </c>
      <c r="B1545" s="103" t="s">
        <v>630</v>
      </c>
      <c r="C1545" s="104"/>
      <c r="D1545" s="104"/>
      <c r="E1545" s="105">
        <v>48</v>
      </c>
      <c r="F1545" s="106">
        <v>1351591.8599999999</v>
      </c>
      <c r="G1545" s="106">
        <v>16219102.32</v>
      </c>
      <c r="H1545" s="107">
        <v>719471.27999999968</v>
      </c>
      <c r="I1545" s="107">
        <v>225265.30999999985</v>
      </c>
      <c r="J1545" s="107">
        <v>2252653.1000000006</v>
      </c>
      <c r="K1545" s="108">
        <v>1865196.7667999999</v>
      </c>
      <c r="L1545" s="107">
        <v>486573.06959999999</v>
      </c>
      <c r="M1545" s="107">
        <v>324382.04639999999</v>
      </c>
      <c r="N1545" s="107">
        <v>973146.13919999998</v>
      </c>
      <c r="O1545" s="107">
        <v>1167775.3670399997</v>
      </c>
      <c r="P1545" s="109">
        <v>24233565.399040002</v>
      </c>
      <c r="Q1545" s="107"/>
      <c r="R1545" s="107">
        <v>2398824.5</v>
      </c>
      <c r="S1545" s="107">
        <v>7956077.5199999996</v>
      </c>
      <c r="T1545" s="110">
        <v>10354902.02</v>
      </c>
      <c r="U1545" s="110">
        <v>34588467.419040002</v>
      </c>
    </row>
    <row r="1546" spans="1:21" ht="22.5" x14ac:dyDescent="0.2">
      <c r="A1546" s="103" t="s">
        <v>1348</v>
      </c>
      <c r="B1546" s="103" t="s">
        <v>630</v>
      </c>
      <c r="C1546" s="104"/>
      <c r="D1546" s="104"/>
      <c r="E1546" s="105">
        <v>92</v>
      </c>
      <c r="F1546" s="106">
        <v>2589800</v>
      </c>
      <c r="G1546" s="106">
        <v>31077600</v>
      </c>
      <c r="H1546" s="107">
        <v>1181164.0799999996</v>
      </c>
      <c r="I1546" s="107">
        <v>431633.33333333384</v>
      </c>
      <c r="J1546" s="107">
        <v>4316333.3333333284</v>
      </c>
      <c r="K1546" s="108">
        <v>3573924</v>
      </c>
      <c r="L1546" s="107">
        <v>932328</v>
      </c>
      <c r="M1546" s="107">
        <v>621552</v>
      </c>
      <c r="N1546" s="107">
        <v>1864656</v>
      </c>
      <c r="O1546" s="107">
        <v>2237587.2000000039</v>
      </c>
      <c r="P1546" s="109">
        <v>46236777.946666658</v>
      </c>
      <c r="Q1546" s="107"/>
      <c r="R1546" s="107">
        <v>675795.92999999993</v>
      </c>
      <c r="S1546" s="107">
        <v>2396275.2000000002</v>
      </c>
      <c r="T1546" s="110">
        <v>3072071.13</v>
      </c>
      <c r="U1546" s="110">
        <v>49308849.076666661</v>
      </c>
    </row>
    <row r="1547" spans="1:21" ht="22.5" x14ac:dyDescent="0.2">
      <c r="A1547" s="103" t="s">
        <v>1349</v>
      </c>
      <c r="B1547" s="103" t="s">
        <v>630</v>
      </c>
      <c r="C1547" s="104"/>
      <c r="D1547" s="104"/>
      <c r="E1547" s="105">
        <v>2</v>
      </c>
      <c r="F1547" s="106">
        <v>49326.8</v>
      </c>
      <c r="G1547" s="106">
        <v>591921.6</v>
      </c>
      <c r="H1547" s="107">
        <v>38474.400000000001</v>
      </c>
      <c r="I1547" s="107">
        <v>8221.1333333333332</v>
      </c>
      <c r="J1547" s="107">
        <v>82211.333333333328</v>
      </c>
      <c r="K1547" s="108">
        <v>68070.983999999997</v>
      </c>
      <c r="L1547" s="107">
        <v>17757.648000000001</v>
      </c>
      <c r="M1547" s="107">
        <v>11838.432000000001</v>
      </c>
      <c r="N1547" s="107">
        <v>35515.296000000002</v>
      </c>
      <c r="O1547" s="107">
        <v>42618.355199999991</v>
      </c>
      <c r="P1547" s="109">
        <v>896629.18186666677</v>
      </c>
      <c r="Q1547" s="107"/>
      <c r="R1547" s="107">
        <v>1294900</v>
      </c>
      <c r="S1547" s="107">
        <v>4226992.5600000005</v>
      </c>
      <c r="T1547" s="110">
        <v>5521892.5600000005</v>
      </c>
      <c r="U1547" s="110">
        <v>6418521.7418666668</v>
      </c>
    </row>
    <row r="1548" spans="1:21" ht="22.5" x14ac:dyDescent="0.2">
      <c r="A1548" s="103" t="s">
        <v>1241</v>
      </c>
      <c r="B1548" s="103" t="s">
        <v>630</v>
      </c>
      <c r="C1548" s="104"/>
      <c r="D1548" s="104"/>
      <c r="E1548" s="105">
        <v>106</v>
      </c>
      <c r="F1548" s="106">
        <v>2277896.21</v>
      </c>
      <c r="G1548" s="106">
        <v>27334754.52</v>
      </c>
      <c r="H1548" s="107">
        <v>1454332.3200000019</v>
      </c>
      <c r="I1548" s="107">
        <v>379649.368333333</v>
      </c>
      <c r="J1548" s="107">
        <v>3796493.6833333387</v>
      </c>
      <c r="K1548" s="108">
        <v>3143496.7698000004</v>
      </c>
      <c r="L1548" s="107">
        <v>820042.63560000004</v>
      </c>
      <c r="M1548" s="107">
        <v>546695.09039999999</v>
      </c>
      <c r="N1548" s="107">
        <v>1640085.2712000001</v>
      </c>
      <c r="O1548" s="107">
        <v>1968102.32544</v>
      </c>
      <c r="P1548" s="109">
        <v>41083651.984106675</v>
      </c>
      <c r="Q1548" s="107"/>
      <c r="R1548" s="107">
        <v>24663.4</v>
      </c>
      <c r="S1548" s="107">
        <v>80440.08</v>
      </c>
      <c r="T1548" s="110">
        <v>105103.48000000001</v>
      </c>
      <c r="U1548" s="110">
        <v>41188755.464106672</v>
      </c>
    </row>
    <row r="1549" spans="1:21" ht="22.5" x14ac:dyDescent="0.2">
      <c r="A1549" s="103" t="s">
        <v>1350</v>
      </c>
      <c r="B1549" s="103" t="s">
        <v>630</v>
      </c>
      <c r="C1549" s="104"/>
      <c r="D1549" s="104"/>
      <c r="E1549" s="105">
        <v>20</v>
      </c>
      <c r="F1549" s="106">
        <v>450000</v>
      </c>
      <c r="G1549" s="106">
        <v>5400000</v>
      </c>
      <c r="H1549" s="107">
        <v>215456.64000000001</v>
      </c>
      <c r="I1549" s="107">
        <v>75000</v>
      </c>
      <c r="J1549" s="107">
        <v>750000</v>
      </c>
      <c r="K1549" s="108">
        <v>621000</v>
      </c>
      <c r="L1549" s="107">
        <v>162000</v>
      </c>
      <c r="M1549" s="107">
        <v>108000</v>
      </c>
      <c r="N1549" s="107">
        <v>324000</v>
      </c>
      <c r="O1549" s="107">
        <v>388800</v>
      </c>
      <c r="P1549" s="109">
        <v>8044256.6399999997</v>
      </c>
      <c r="Q1549" s="107"/>
      <c r="R1549" s="107">
        <v>1138948.105</v>
      </c>
      <c r="S1549" s="107">
        <v>3541242.96</v>
      </c>
      <c r="T1549" s="110">
        <v>4680191.0649999995</v>
      </c>
      <c r="U1549" s="110">
        <v>12724447.704999998</v>
      </c>
    </row>
    <row r="1550" spans="1:21" ht="22.5" x14ac:dyDescent="0.2">
      <c r="A1550" s="103" t="s">
        <v>1072</v>
      </c>
      <c r="B1550" s="103" t="s">
        <v>630</v>
      </c>
      <c r="C1550" s="104"/>
      <c r="D1550" s="104"/>
      <c r="E1550" s="105">
        <v>3</v>
      </c>
      <c r="F1550" s="106">
        <v>78972.62</v>
      </c>
      <c r="G1550" s="106">
        <v>947671.44000000006</v>
      </c>
      <c r="H1550" s="107">
        <v>46169.279999999999</v>
      </c>
      <c r="I1550" s="107">
        <v>13162.103333333334</v>
      </c>
      <c r="J1550" s="107">
        <v>131621.03333333333</v>
      </c>
      <c r="K1550" s="108">
        <v>108982.2156</v>
      </c>
      <c r="L1550" s="107">
        <v>28430.143199999999</v>
      </c>
      <c r="M1550" s="107">
        <v>18953.428800000002</v>
      </c>
      <c r="N1550" s="107">
        <v>56860.286399999997</v>
      </c>
      <c r="O1550" s="107">
        <v>68232.343679999991</v>
      </c>
      <c r="P1550" s="109">
        <v>1420082.2743466671</v>
      </c>
      <c r="Q1550" s="107"/>
      <c r="R1550" s="107">
        <v>225000</v>
      </c>
      <c r="S1550" s="107">
        <v>622440</v>
      </c>
      <c r="T1550" s="110">
        <v>847440</v>
      </c>
      <c r="U1550" s="110">
        <v>2267522.2743466673</v>
      </c>
    </row>
    <row r="1551" spans="1:21" ht="22.5" x14ac:dyDescent="0.2">
      <c r="A1551" s="103" t="s">
        <v>1133</v>
      </c>
      <c r="B1551" s="103" t="s">
        <v>630</v>
      </c>
      <c r="C1551" s="104"/>
      <c r="D1551" s="104"/>
      <c r="E1551" s="105">
        <v>17</v>
      </c>
      <c r="F1551" s="106">
        <v>421492.14000000013</v>
      </c>
      <c r="G1551" s="106">
        <v>5057905.68</v>
      </c>
      <c r="H1551" s="107">
        <v>307795.20000000007</v>
      </c>
      <c r="I1551" s="107">
        <v>70248.689999999988</v>
      </c>
      <c r="J1551" s="107">
        <v>702486.89999999979</v>
      </c>
      <c r="K1551" s="108">
        <v>581659.15320000006</v>
      </c>
      <c r="L1551" s="107">
        <v>151737.1704</v>
      </c>
      <c r="M1551" s="107">
        <v>101158.1136</v>
      </c>
      <c r="N1551" s="107">
        <v>303474.34080000001</v>
      </c>
      <c r="O1551" s="107">
        <v>364169.20896000002</v>
      </c>
      <c r="P1551" s="109">
        <v>7640634.4569600001</v>
      </c>
      <c r="Q1551" s="107"/>
      <c r="R1551" s="107">
        <v>39486.31</v>
      </c>
      <c r="S1551" s="107">
        <v>85908</v>
      </c>
      <c r="T1551" s="110">
        <v>125394.31</v>
      </c>
      <c r="U1551" s="110">
        <v>7766028.7669599997</v>
      </c>
    </row>
    <row r="1552" spans="1:21" ht="22.5" x14ac:dyDescent="0.2">
      <c r="A1552" s="103" t="s">
        <v>1351</v>
      </c>
      <c r="B1552" s="103" t="s">
        <v>630</v>
      </c>
      <c r="C1552" s="104"/>
      <c r="D1552" s="104"/>
      <c r="E1552" s="105">
        <v>13</v>
      </c>
      <c r="F1552" s="106">
        <v>331997.79000000004</v>
      </c>
      <c r="G1552" s="106">
        <v>3983973.4800000009</v>
      </c>
      <c r="H1552" s="107">
        <v>238541.28000000003</v>
      </c>
      <c r="I1552" s="107">
        <v>55332.965000000004</v>
      </c>
      <c r="J1552" s="107">
        <v>553329.65</v>
      </c>
      <c r="K1552" s="108">
        <v>458156.95020000014</v>
      </c>
      <c r="L1552" s="107">
        <v>119519.2044</v>
      </c>
      <c r="M1552" s="107">
        <v>79679.469599999997</v>
      </c>
      <c r="N1552" s="107">
        <v>239038.4088</v>
      </c>
      <c r="O1552" s="107">
        <v>286846.09056000004</v>
      </c>
      <c r="P1552" s="109">
        <v>6014417.4985600021</v>
      </c>
      <c r="Q1552" s="107"/>
      <c r="R1552" s="107">
        <v>210746.07000000007</v>
      </c>
      <c r="S1552" s="107">
        <v>633285.3600000001</v>
      </c>
      <c r="T1552" s="110">
        <v>844031.43000000017</v>
      </c>
      <c r="U1552" s="110">
        <v>6858448.9285600018</v>
      </c>
    </row>
    <row r="1553" spans="1:21" ht="22.5" x14ac:dyDescent="0.2">
      <c r="A1553" s="103" t="s">
        <v>1051</v>
      </c>
      <c r="B1553" s="103" t="s">
        <v>630</v>
      </c>
      <c r="C1553" s="104"/>
      <c r="D1553" s="104"/>
      <c r="E1553" s="105">
        <v>3</v>
      </c>
      <c r="F1553" s="106">
        <v>58559.88</v>
      </c>
      <c r="G1553" s="106">
        <v>702718.56</v>
      </c>
      <c r="H1553" s="107">
        <v>46169.279999999999</v>
      </c>
      <c r="I1553" s="107">
        <v>9759.9800000000014</v>
      </c>
      <c r="J1553" s="107">
        <v>97599.8</v>
      </c>
      <c r="K1553" s="108">
        <v>80812.63440000001</v>
      </c>
      <c r="L1553" s="107">
        <v>21081.556799999998</v>
      </c>
      <c r="M1553" s="107">
        <v>14054.371200000001</v>
      </c>
      <c r="N1553" s="107">
        <v>42163.113599999997</v>
      </c>
      <c r="O1553" s="107">
        <v>50595.736320000004</v>
      </c>
      <c r="P1553" s="109">
        <v>1064955.0323200002</v>
      </c>
      <c r="Q1553" s="107"/>
      <c r="R1553" s="107">
        <v>165998.89500000002</v>
      </c>
      <c r="S1553" s="107">
        <v>480206.16000000003</v>
      </c>
      <c r="T1553" s="110">
        <v>646205.05500000005</v>
      </c>
      <c r="U1553" s="110">
        <v>1711160.0873200004</v>
      </c>
    </row>
    <row r="1554" spans="1:21" ht="22.5" x14ac:dyDescent="0.2">
      <c r="A1554" s="103" t="s">
        <v>1154</v>
      </c>
      <c r="B1554" s="103" t="s">
        <v>630</v>
      </c>
      <c r="C1554" s="104"/>
      <c r="D1554" s="104"/>
      <c r="E1554" s="105">
        <v>7</v>
      </c>
      <c r="F1554" s="106">
        <v>141778.18</v>
      </c>
      <c r="G1554" s="106">
        <v>1701338.1600000001</v>
      </c>
      <c r="H1554" s="107">
        <v>65406.479999999996</v>
      </c>
      <c r="I1554" s="107">
        <v>23629.696666666667</v>
      </c>
      <c r="J1554" s="107">
        <v>236296.9666666667</v>
      </c>
      <c r="K1554" s="108">
        <v>195653.8884</v>
      </c>
      <c r="L1554" s="107">
        <v>51040.144799999995</v>
      </c>
      <c r="M1554" s="107">
        <v>34026.763200000001</v>
      </c>
      <c r="N1554" s="107">
        <v>102080.28959999999</v>
      </c>
      <c r="O1554" s="107">
        <v>122496.34752</v>
      </c>
      <c r="P1554" s="109">
        <v>2531968.7368533332</v>
      </c>
      <c r="Q1554" s="107"/>
      <c r="R1554" s="107">
        <v>29279.94</v>
      </c>
      <c r="S1554" s="107">
        <v>95294.64</v>
      </c>
      <c r="T1554" s="110">
        <v>124574.58</v>
      </c>
      <c r="U1554" s="110">
        <v>2656543.3168533333</v>
      </c>
    </row>
    <row r="1555" spans="1:21" ht="22.5" x14ac:dyDescent="0.2">
      <c r="A1555" s="103" t="s">
        <v>1197</v>
      </c>
      <c r="B1555" s="103" t="s">
        <v>630</v>
      </c>
      <c r="C1555" s="104"/>
      <c r="D1555" s="104"/>
      <c r="E1555" s="105">
        <v>6</v>
      </c>
      <c r="F1555" s="106">
        <v>115669</v>
      </c>
      <c r="G1555" s="106">
        <v>1388028</v>
      </c>
      <c r="H1555" s="107">
        <v>61559.039999999994</v>
      </c>
      <c r="I1555" s="107">
        <v>19278.166666666664</v>
      </c>
      <c r="J1555" s="107">
        <v>192781.66666666666</v>
      </c>
      <c r="K1555" s="108">
        <v>159623.22</v>
      </c>
      <c r="L1555" s="107">
        <v>41640.839999999989</v>
      </c>
      <c r="M1555" s="107">
        <v>27760.559999999998</v>
      </c>
      <c r="N1555" s="107">
        <v>83281.679999999978</v>
      </c>
      <c r="O1555" s="107">
        <v>99938.016000000003</v>
      </c>
      <c r="P1555" s="109">
        <v>2073891.1893333336</v>
      </c>
      <c r="Q1555" s="107"/>
      <c r="R1555" s="107">
        <v>70889.09</v>
      </c>
      <c r="S1555" s="107">
        <v>221447.51999999996</v>
      </c>
      <c r="T1555" s="110">
        <v>292336.61</v>
      </c>
      <c r="U1555" s="110">
        <v>2366227.7993333335</v>
      </c>
    </row>
    <row r="1556" spans="1:21" ht="22.5" x14ac:dyDescent="0.2">
      <c r="A1556" s="103" t="s">
        <v>1180</v>
      </c>
      <c r="B1556" s="103" t="s">
        <v>630</v>
      </c>
      <c r="C1556" s="104"/>
      <c r="D1556" s="104"/>
      <c r="E1556" s="105">
        <v>1</v>
      </c>
      <c r="F1556" s="106">
        <v>26095.18</v>
      </c>
      <c r="G1556" s="106">
        <v>313142.16000000003</v>
      </c>
      <c r="H1556" s="107">
        <v>19237.199999999997</v>
      </c>
      <c r="I1556" s="107">
        <v>4349.1966666666676</v>
      </c>
      <c r="J1556" s="107">
        <v>43491.966666666674</v>
      </c>
      <c r="K1556" s="108">
        <v>36011.348400000003</v>
      </c>
      <c r="L1556" s="107">
        <v>9394.2648000000008</v>
      </c>
      <c r="M1556" s="107">
        <v>6262.8432000000012</v>
      </c>
      <c r="N1556" s="107">
        <v>18788.529600000002</v>
      </c>
      <c r="O1556" s="107">
        <v>22546.235520000002</v>
      </c>
      <c r="P1556" s="109">
        <v>473223.7448533334</v>
      </c>
      <c r="Q1556" s="107"/>
      <c r="R1556" s="107">
        <v>57834.5</v>
      </c>
      <c r="S1556" s="107">
        <v>196236</v>
      </c>
      <c r="T1556" s="110">
        <v>254070.5</v>
      </c>
      <c r="U1556" s="110">
        <v>727294.24485333334</v>
      </c>
    </row>
    <row r="1557" spans="1:21" ht="22.5" x14ac:dyDescent="0.2">
      <c r="A1557" s="103" t="s">
        <v>1064</v>
      </c>
      <c r="B1557" s="103" t="s">
        <v>630</v>
      </c>
      <c r="C1557" s="104"/>
      <c r="D1557" s="104"/>
      <c r="E1557" s="105">
        <v>13</v>
      </c>
      <c r="F1557" s="106">
        <v>264992.46000000002</v>
      </c>
      <c r="G1557" s="106">
        <v>3179909.5200000005</v>
      </c>
      <c r="H1557" s="107">
        <v>257778.47999999998</v>
      </c>
      <c r="I1557" s="107">
        <v>44165.409999999996</v>
      </c>
      <c r="J1557" s="107">
        <v>441654.1</v>
      </c>
      <c r="K1557" s="108">
        <v>365689.59480000002</v>
      </c>
      <c r="L1557" s="107">
        <v>95397.285599999988</v>
      </c>
      <c r="M1557" s="107">
        <v>63598.190400000007</v>
      </c>
      <c r="N1557" s="107">
        <v>190794.57119999998</v>
      </c>
      <c r="O1557" s="107">
        <v>228953.48544000002</v>
      </c>
      <c r="P1557" s="109">
        <v>4867940.6374400007</v>
      </c>
      <c r="Q1557" s="107"/>
      <c r="R1557" s="107">
        <v>13047.59</v>
      </c>
      <c r="S1557" s="107">
        <v>38079.119999999995</v>
      </c>
      <c r="T1557" s="110">
        <v>51126.709999999992</v>
      </c>
      <c r="U1557" s="110">
        <v>4919067.3474400006</v>
      </c>
    </row>
    <row r="1558" spans="1:21" ht="22.5" x14ac:dyDescent="0.2">
      <c r="A1558" s="103" t="s">
        <v>1119</v>
      </c>
      <c r="B1558" s="103" t="s">
        <v>630</v>
      </c>
      <c r="C1558" s="104"/>
      <c r="D1558" s="104"/>
      <c r="E1558" s="105">
        <v>13</v>
      </c>
      <c r="F1558" s="106">
        <v>221564.40000000005</v>
      </c>
      <c r="G1558" s="106">
        <v>2658772.7999999998</v>
      </c>
      <c r="H1558" s="107">
        <v>161592.47999999998</v>
      </c>
      <c r="I1558" s="107">
        <v>36927.4</v>
      </c>
      <c r="J1558" s="107">
        <v>369273.99999999994</v>
      </c>
      <c r="K1558" s="108">
        <v>305758.87200000003</v>
      </c>
      <c r="L1558" s="107">
        <v>79763.183999999979</v>
      </c>
      <c r="M1558" s="107">
        <v>53175.456000000006</v>
      </c>
      <c r="N1558" s="107">
        <v>159526.36799999996</v>
      </c>
      <c r="O1558" s="107">
        <v>191431.64159999997</v>
      </c>
      <c r="P1558" s="109">
        <v>4016222.2015999993</v>
      </c>
      <c r="Q1558" s="107"/>
      <c r="R1558" s="107">
        <v>132496.23000000001</v>
      </c>
      <c r="S1558" s="107">
        <v>418801.91999999993</v>
      </c>
      <c r="T1558" s="110">
        <v>551298.14999999991</v>
      </c>
      <c r="U1558" s="110">
        <v>4567520.3515999988</v>
      </c>
    </row>
    <row r="1559" spans="1:21" ht="22.5" x14ac:dyDescent="0.2">
      <c r="A1559" s="103" t="s">
        <v>1041</v>
      </c>
      <c r="B1559" s="103" t="s">
        <v>630</v>
      </c>
      <c r="C1559" s="104"/>
      <c r="D1559" s="104"/>
      <c r="E1559" s="105">
        <v>1</v>
      </c>
      <c r="F1559" s="106">
        <v>17563.060000000001</v>
      </c>
      <c r="G1559" s="106">
        <v>210756.72000000003</v>
      </c>
      <c r="H1559" s="107">
        <v>0</v>
      </c>
      <c r="I1559" s="107">
        <v>2927.1766666666676</v>
      </c>
      <c r="J1559" s="107">
        <v>29271.766666666674</v>
      </c>
      <c r="K1559" s="108">
        <v>24237.022800000006</v>
      </c>
      <c r="L1559" s="107">
        <v>6322.7016000000003</v>
      </c>
      <c r="M1559" s="107">
        <v>4215.1344000000008</v>
      </c>
      <c r="N1559" s="107">
        <v>12645.403200000001</v>
      </c>
      <c r="O1559" s="107">
        <v>15174.483840000001</v>
      </c>
      <c r="P1559" s="109">
        <v>305550.40917333338</v>
      </c>
      <c r="Q1559" s="107"/>
      <c r="R1559" s="107">
        <v>110782.20000000003</v>
      </c>
      <c r="S1559" s="107">
        <v>356298.48000000004</v>
      </c>
      <c r="T1559" s="110">
        <v>467080.68000000005</v>
      </c>
      <c r="U1559" s="110">
        <v>772631.08917333349</v>
      </c>
    </row>
    <row r="1560" spans="1:21" ht="22.5" x14ac:dyDescent="0.2">
      <c r="A1560" s="103" t="s">
        <v>1352</v>
      </c>
      <c r="B1560" s="103" t="s">
        <v>630</v>
      </c>
      <c r="C1560" s="104"/>
      <c r="D1560" s="104"/>
      <c r="E1560" s="105">
        <v>1</v>
      </c>
      <c r="F1560" s="106">
        <v>12445.94</v>
      </c>
      <c r="G1560" s="106">
        <v>149351.28</v>
      </c>
      <c r="H1560" s="107">
        <v>0</v>
      </c>
      <c r="I1560" s="107">
        <v>2074.3233333333333</v>
      </c>
      <c r="J1560" s="107">
        <v>20743.233333333334</v>
      </c>
      <c r="K1560" s="108">
        <v>17175.397199999999</v>
      </c>
      <c r="L1560" s="107">
        <v>4480.5383999999995</v>
      </c>
      <c r="M1560" s="107">
        <v>2987.0255999999999</v>
      </c>
      <c r="N1560" s="107">
        <v>8961.0767999999989</v>
      </c>
      <c r="O1560" s="107">
        <v>10753.292159999999</v>
      </c>
      <c r="P1560" s="109">
        <v>216526.16682666668</v>
      </c>
      <c r="Q1560" s="107"/>
      <c r="R1560" s="107">
        <v>8781.5300000000007</v>
      </c>
      <c r="S1560" s="107">
        <v>32969.279999999999</v>
      </c>
      <c r="T1560" s="110">
        <v>41750.81</v>
      </c>
      <c r="U1560" s="110">
        <v>258276.97682666668</v>
      </c>
    </row>
    <row r="1561" spans="1:21" ht="22.5" x14ac:dyDescent="0.2">
      <c r="A1561" s="103" t="s">
        <v>1158</v>
      </c>
      <c r="B1561" s="103" t="s">
        <v>630</v>
      </c>
      <c r="C1561" s="104"/>
      <c r="D1561" s="104"/>
      <c r="E1561" s="105">
        <v>1</v>
      </c>
      <c r="F1561" s="106">
        <v>19120</v>
      </c>
      <c r="G1561" s="106">
        <v>229440</v>
      </c>
      <c r="H1561" s="107">
        <v>19237.199999999997</v>
      </c>
      <c r="I1561" s="107">
        <v>3186.666666666667</v>
      </c>
      <c r="J1561" s="107">
        <v>31866.666666666668</v>
      </c>
      <c r="K1561" s="108">
        <v>26385.600000000002</v>
      </c>
      <c r="L1561" s="107">
        <v>6883.2</v>
      </c>
      <c r="M1561" s="107">
        <v>4588.8</v>
      </c>
      <c r="N1561" s="107">
        <v>13766.4</v>
      </c>
      <c r="O1561" s="107">
        <v>16519.68</v>
      </c>
      <c r="P1561" s="109">
        <v>351874.21333333332</v>
      </c>
      <c r="Q1561" s="107"/>
      <c r="R1561" s="107">
        <v>6222.97</v>
      </c>
      <c r="S1561" s="107">
        <v>18240</v>
      </c>
      <c r="T1561" s="110">
        <v>24462.97</v>
      </c>
      <c r="U1561" s="110">
        <v>376337.18333333335</v>
      </c>
    </row>
    <row r="1562" spans="1:21" ht="22.5" x14ac:dyDescent="0.2">
      <c r="A1562" s="103" t="s">
        <v>1159</v>
      </c>
      <c r="B1562" s="103" t="s">
        <v>630</v>
      </c>
      <c r="C1562" s="104"/>
      <c r="D1562" s="104"/>
      <c r="E1562" s="105">
        <v>3</v>
      </c>
      <c r="F1562" s="106">
        <v>59880</v>
      </c>
      <c r="G1562" s="106">
        <v>718560</v>
      </c>
      <c r="H1562" s="107">
        <v>53864.159999999989</v>
      </c>
      <c r="I1562" s="107">
        <v>9980.0000000000018</v>
      </c>
      <c r="J1562" s="107">
        <v>99800.000000000015</v>
      </c>
      <c r="K1562" s="108">
        <v>82634.400000000009</v>
      </c>
      <c r="L1562" s="107">
        <v>21556.799999999999</v>
      </c>
      <c r="M1562" s="107">
        <v>14371.2</v>
      </c>
      <c r="N1562" s="107">
        <v>43113.599999999999</v>
      </c>
      <c r="O1562" s="107">
        <v>51736.319999999992</v>
      </c>
      <c r="P1562" s="109">
        <v>1095616.48</v>
      </c>
      <c r="Q1562" s="107"/>
      <c r="R1562" s="107">
        <v>9560</v>
      </c>
      <c r="S1562" s="107">
        <v>33894</v>
      </c>
      <c r="T1562" s="110">
        <v>43454</v>
      </c>
      <c r="U1562" s="110">
        <v>1139070.48</v>
      </c>
    </row>
    <row r="1563" spans="1:21" ht="22.5" x14ac:dyDescent="0.2">
      <c r="A1563" s="103" t="s">
        <v>1353</v>
      </c>
      <c r="B1563" s="103" t="s">
        <v>630</v>
      </c>
      <c r="C1563" s="104"/>
      <c r="D1563" s="104"/>
      <c r="E1563" s="105">
        <v>36</v>
      </c>
      <c r="F1563" s="106">
        <v>789836.76000000013</v>
      </c>
      <c r="G1563" s="106">
        <v>9478041.1199999992</v>
      </c>
      <c r="H1563" s="107">
        <v>246236.16000000006</v>
      </c>
      <c r="I1563" s="107">
        <v>131639.46000000008</v>
      </c>
      <c r="J1563" s="107">
        <v>1316394.5999999987</v>
      </c>
      <c r="K1563" s="108">
        <v>1089974.7287999999</v>
      </c>
      <c r="L1563" s="107">
        <v>284341.23359999998</v>
      </c>
      <c r="M1563" s="107">
        <v>189560.82239999998</v>
      </c>
      <c r="N1563" s="107">
        <v>568682.46719999996</v>
      </c>
      <c r="O1563" s="107">
        <v>682418.9606400003</v>
      </c>
      <c r="P1563" s="109">
        <v>13987289.55264</v>
      </c>
      <c r="Q1563" s="107"/>
      <c r="R1563" s="107">
        <v>29940</v>
      </c>
      <c r="S1563" s="107">
        <v>92508</v>
      </c>
      <c r="T1563" s="110">
        <v>122448</v>
      </c>
      <c r="U1563" s="110">
        <v>14109737.55264</v>
      </c>
    </row>
    <row r="1564" spans="1:21" ht="22.5" x14ac:dyDescent="0.2">
      <c r="A1564" s="103" t="s">
        <v>1354</v>
      </c>
      <c r="B1564" s="103" t="s">
        <v>630</v>
      </c>
      <c r="C1564" s="104"/>
      <c r="D1564" s="104"/>
      <c r="E1564" s="105">
        <v>31</v>
      </c>
      <c r="F1564" s="106">
        <v>608330.34000000032</v>
      </c>
      <c r="G1564" s="106">
        <v>7299964.0799999963</v>
      </c>
      <c r="H1564" s="107">
        <v>450150.4800000001</v>
      </c>
      <c r="I1564" s="107">
        <v>101388.38999999998</v>
      </c>
      <c r="J1564" s="107">
        <v>1013883.8999999998</v>
      </c>
      <c r="K1564" s="108">
        <v>839495.86920000042</v>
      </c>
      <c r="L1564" s="107">
        <v>218998.92240000007</v>
      </c>
      <c r="M1564" s="107">
        <v>145999.28159999993</v>
      </c>
      <c r="N1564" s="107">
        <v>437997.84480000014</v>
      </c>
      <c r="O1564" s="107">
        <v>525597.41376000014</v>
      </c>
      <c r="P1564" s="109">
        <v>11033476.181759998</v>
      </c>
      <c r="Q1564" s="107"/>
      <c r="R1564" s="107">
        <v>394918.38000000006</v>
      </c>
      <c r="S1564" s="107">
        <v>1171406.3999999999</v>
      </c>
      <c r="T1564" s="110">
        <v>1566324.78</v>
      </c>
      <c r="U1564" s="110">
        <v>12599800.961759998</v>
      </c>
    </row>
    <row r="1565" spans="1:21" ht="22.5" x14ac:dyDescent="0.2">
      <c r="A1565" s="103" t="s">
        <v>1355</v>
      </c>
      <c r="B1565" s="103" t="s">
        <v>630</v>
      </c>
      <c r="C1565" s="104"/>
      <c r="D1565" s="104"/>
      <c r="E1565" s="105">
        <v>1</v>
      </c>
      <c r="F1565" s="106">
        <v>26663.97</v>
      </c>
      <c r="G1565" s="106">
        <v>319967.64</v>
      </c>
      <c r="H1565" s="107">
        <v>11542.32</v>
      </c>
      <c r="I1565" s="107">
        <v>4443.9950000000008</v>
      </c>
      <c r="J1565" s="107">
        <v>44439.950000000004</v>
      </c>
      <c r="K1565" s="108">
        <v>36796.278600000005</v>
      </c>
      <c r="L1565" s="107">
        <v>9599.0292000000009</v>
      </c>
      <c r="M1565" s="107">
        <v>6399.3528000000006</v>
      </c>
      <c r="N1565" s="107">
        <v>19198.058400000002</v>
      </c>
      <c r="O1565" s="107">
        <v>23037.67008</v>
      </c>
      <c r="P1565" s="109">
        <v>475424.29408000002</v>
      </c>
      <c r="Q1565" s="107"/>
      <c r="R1565" s="107">
        <v>304165.17000000016</v>
      </c>
      <c r="S1565" s="107">
        <v>1046273.9999999994</v>
      </c>
      <c r="T1565" s="110">
        <v>1350439.1699999995</v>
      </c>
      <c r="U1565" s="110">
        <v>1825863.4640799994</v>
      </c>
    </row>
    <row r="1566" spans="1:21" ht="22.5" x14ac:dyDescent="0.2">
      <c r="A1566" s="103" t="s">
        <v>1356</v>
      </c>
      <c r="B1566" s="103" t="s">
        <v>630</v>
      </c>
      <c r="C1566" s="104"/>
      <c r="D1566" s="104"/>
      <c r="E1566" s="105">
        <v>13</v>
      </c>
      <c r="F1566" s="106">
        <v>247022.29999999993</v>
      </c>
      <c r="G1566" s="106">
        <v>2964267.6</v>
      </c>
      <c r="H1566" s="107">
        <v>169287.36</v>
      </c>
      <c r="I1566" s="107">
        <v>41170.383333333324</v>
      </c>
      <c r="J1566" s="107">
        <v>411703.83333333331</v>
      </c>
      <c r="K1566" s="108">
        <v>340890.77400000009</v>
      </c>
      <c r="L1566" s="107">
        <v>88928.028000000006</v>
      </c>
      <c r="M1566" s="107">
        <v>59285.351999999984</v>
      </c>
      <c r="N1566" s="107">
        <v>177856.05600000001</v>
      </c>
      <c r="O1566" s="107">
        <v>213427.26720000003</v>
      </c>
      <c r="P1566" s="109">
        <v>4466816.6538666664</v>
      </c>
      <c r="Q1566" s="107"/>
      <c r="R1566" s="107">
        <v>13331.985000000001</v>
      </c>
      <c r="S1566" s="107">
        <v>37520.400000000001</v>
      </c>
      <c r="T1566" s="110">
        <v>50852.385000000002</v>
      </c>
      <c r="U1566" s="110">
        <v>4517669.0388666661</v>
      </c>
    </row>
    <row r="1567" spans="1:21" ht="22.5" x14ac:dyDescent="0.2">
      <c r="A1567" s="103" t="s">
        <v>1138</v>
      </c>
      <c r="B1567" s="103" t="s">
        <v>630</v>
      </c>
      <c r="C1567" s="104"/>
      <c r="D1567" s="104"/>
      <c r="E1567" s="105">
        <v>10</v>
      </c>
      <c r="F1567" s="106">
        <v>187823.80000000002</v>
      </c>
      <c r="G1567" s="106">
        <v>2253885.6</v>
      </c>
      <c r="H1567" s="107">
        <v>53864.159999999996</v>
      </c>
      <c r="I1567" s="107">
        <v>31303.966666666667</v>
      </c>
      <c r="J1567" s="107">
        <v>313039.66666666663</v>
      </c>
      <c r="K1567" s="108">
        <v>259196.84400000001</v>
      </c>
      <c r="L1567" s="107">
        <v>67616.567999999985</v>
      </c>
      <c r="M1567" s="107">
        <v>45077.712000000007</v>
      </c>
      <c r="N1567" s="107">
        <v>135233.13599999997</v>
      </c>
      <c r="O1567" s="107">
        <v>162279.76319999996</v>
      </c>
      <c r="P1567" s="109">
        <v>3321497.4165333332</v>
      </c>
      <c r="Q1567" s="107"/>
      <c r="R1567" s="107">
        <v>123511.14999999997</v>
      </c>
      <c r="S1567" s="107">
        <v>430044.72</v>
      </c>
      <c r="T1567" s="110">
        <v>553555.86999999988</v>
      </c>
      <c r="U1567" s="110">
        <v>3875053.2865333334</v>
      </c>
    </row>
    <row r="1568" spans="1:21" ht="22.5" x14ac:dyDescent="0.2">
      <c r="A1568" s="103" t="s">
        <v>1288</v>
      </c>
      <c r="B1568" s="103" t="s">
        <v>630</v>
      </c>
      <c r="C1568" s="104"/>
      <c r="D1568" s="104"/>
      <c r="E1568" s="105">
        <v>6</v>
      </c>
      <c r="F1568" s="106">
        <v>126139</v>
      </c>
      <c r="G1568" s="106">
        <v>1513668</v>
      </c>
      <c r="H1568" s="107">
        <v>115423.2</v>
      </c>
      <c r="I1568" s="107">
        <v>21023.166666666672</v>
      </c>
      <c r="J1568" s="107">
        <v>210231.66666666669</v>
      </c>
      <c r="K1568" s="108">
        <v>174071.82</v>
      </c>
      <c r="L1568" s="107">
        <v>45410.04</v>
      </c>
      <c r="M1568" s="107">
        <v>30273.360000000001</v>
      </c>
      <c r="N1568" s="107">
        <v>90820.08</v>
      </c>
      <c r="O1568" s="107">
        <v>108984.09599999999</v>
      </c>
      <c r="P1568" s="109">
        <v>2309905.4293333334</v>
      </c>
      <c r="Q1568" s="107"/>
      <c r="R1568" s="107">
        <v>93911.900000000009</v>
      </c>
      <c r="S1568" s="107">
        <v>297896.64</v>
      </c>
      <c r="T1568" s="110">
        <v>391808.54000000004</v>
      </c>
      <c r="U1568" s="110">
        <v>2701713.9693333334</v>
      </c>
    </row>
    <row r="1569" spans="1:21" ht="22.5" x14ac:dyDescent="0.2">
      <c r="A1569" s="103" t="s">
        <v>1192</v>
      </c>
      <c r="B1569" s="103" t="s">
        <v>630</v>
      </c>
      <c r="C1569" s="104"/>
      <c r="D1569" s="104"/>
      <c r="E1569" s="105">
        <v>5</v>
      </c>
      <c r="F1569" s="106">
        <v>101571.7</v>
      </c>
      <c r="G1569" s="106">
        <v>1218860.4000000001</v>
      </c>
      <c r="H1569" s="107">
        <v>34626.959999999999</v>
      </c>
      <c r="I1569" s="107">
        <v>16928.616666666669</v>
      </c>
      <c r="J1569" s="107">
        <v>169286.16666666669</v>
      </c>
      <c r="K1569" s="108">
        <v>140168.94600000003</v>
      </c>
      <c r="L1569" s="107">
        <v>36565.811999999998</v>
      </c>
      <c r="M1569" s="107">
        <v>24377.207999999999</v>
      </c>
      <c r="N1569" s="107">
        <v>73131.623999999996</v>
      </c>
      <c r="O1569" s="107">
        <v>87757.948799999998</v>
      </c>
      <c r="P1569" s="109">
        <v>1801703.6821333335</v>
      </c>
      <c r="Q1569" s="107"/>
      <c r="R1569" s="107">
        <v>63069.5</v>
      </c>
      <c r="S1569" s="107">
        <v>210215.52000000002</v>
      </c>
      <c r="T1569" s="110">
        <v>273285.02</v>
      </c>
      <c r="U1569" s="110">
        <v>2074988.7021333335</v>
      </c>
    </row>
    <row r="1570" spans="1:21" ht="22.5" x14ac:dyDescent="0.2">
      <c r="A1570" s="103" t="s">
        <v>1331</v>
      </c>
      <c r="B1570" s="103" t="s">
        <v>630</v>
      </c>
      <c r="C1570" s="104"/>
      <c r="D1570" s="104"/>
      <c r="E1570" s="105">
        <v>32</v>
      </c>
      <c r="F1570" s="106">
        <v>657032.1799999997</v>
      </c>
      <c r="G1570" s="106">
        <v>7884386.1599999983</v>
      </c>
      <c r="H1570" s="107">
        <v>446303.0400000001</v>
      </c>
      <c r="I1570" s="107">
        <v>109505.36333333334</v>
      </c>
      <c r="J1570" s="107">
        <v>1095053.6333333331</v>
      </c>
      <c r="K1570" s="108">
        <v>906704.40840000019</v>
      </c>
      <c r="L1570" s="107">
        <v>236531.58479999992</v>
      </c>
      <c r="M1570" s="107">
        <v>157687.72320000004</v>
      </c>
      <c r="N1570" s="107">
        <v>473063.16959999985</v>
      </c>
      <c r="O1570" s="107">
        <v>567675.80352000007</v>
      </c>
      <c r="P1570" s="109">
        <v>11876910.886186667</v>
      </c>
      <c r="Q1570" s="107"/>
      <c r="R1570" s="107">
        <v>50785.85</v>
      </c>
      <c r="S1570" s="107">
        <v>162164.88</v>
      </c>
      <c r="T1570" s="110">
        <v>212950.73</v>
      </c>
      <c r="U1570" s="110">
        <v>12089861.616186667</v>
      </c>
    </row>
    <row r="1571" spans="1:21" ht="33.75" x14ac:dyDescent="0.2">
      <c r="A1571" s="103" t="s">
        <v>1047</v>
      </c>
      <c r="B1571" s="103" t="s">
        <v>612</v>
      </c>
      <c r="C1571" s="104"/>
      <c r="D1571" s="104"/>
      <c r="E1571" s="105">
        <v>1</v>
      </c>
      <c r="F1571" s="106">
        <v>57558.8</v>
      </c>
      <c r="G1571" s="106">
        <v>690705.60000000009</v>
      </c>
      <c r="H1571" s="107">
        <v>0</v>
      </c>
      <c r="I1571" s="107">
        <v>9593.133333333335</v>
      </c>
      <c r="J1571" s="107">
        <v>95931.333333333343</v>
      </c>
      <c r="K1571" s="108">
        <v>79431.144000000015</v>
      </c>
      <c r="L1571" s="107">
        <v>20721.168000000001</v>
      </c>
      <c r="M1571" s="107">
        <v>13814.112000000003</v>
      </c>
      <c r="N1571" s="107">
        <v>41442.336000000003</v>
      </c>
      <c r="O1571" s="107">
        <v>49730.803200000002</v>
      </c>
      <c r="P1571" s="109">
        <v>1001369.6298666666</v>
      </c>
      <c r="Q1571" s="107"/>
      <c r="R1571" s="107">
        <v>0</v>
      </c>
      <c r="S1571" s="107">
        <v>0</v>
      </c>
      <c r="T1571" s="110">
        <v>0</v>
      </c>
      <c r="U1571" s="110">
        <v>1001369.6298666666</v>
      </c>
    </row>
    <row r="1572" spans="1:21" ht="33.75" x14ac:dyDescent="0.2">
      <c r="A1572" s="103" t="s">
        <v>1040</v>
      </c>
      <c r="B1572" s="103" t="s">
        <v>612</v>
      </c>
      <c r="C1572" s="104"/>
      <c r="D1572" s="104"/>
      <c r="E1572" s="105">
        <v>1</v>
      </c>
      <c r="F1572" s="106">
        <v>30520.36</v>
      </c>
      <c r="G1572" s="106">
        <v>366244.32</v>
      </c>
      <c r="H1572" s="107">
        <v>0</v>
      </c>
      <c r="I1572" s="107">
        <v>5086.7266666666665</v>
      </c>
      <c r="J1572" s="107">
        <v>50867.266666666663</v>
      </c>
      <c r="K1572" s="108">
        <v>42118.096799999999</v>
      </c>
      <c r="L1572" s="107">
        <v>10987.329599999999</v>
      </c>
      <c r="M1572" s="107">
        <v>7324.8864000000003</v>
      </c>
      <c r="N1572" s="107">
        <v>21974.659199999998</v>
      </c>
      <c r="O1572" s="107">
        <v>26369.591039999999</v>
      </c>
      <c r="P1572" s="109">
        <v>530972.87637333339</v>
      </c>
      <c r="Q1572" s="107"/>
      <c r="R1572" s="107">
        <v>0</v>
      </c>
      <c r="S1572" s="107">
        <v>0</v>
      </c>
      <c r="T1572" s="110">
        <v>0</v>
      </c>
      <c r="U1572" s="110">
        <v>530972.87637333339</v>
      </c>
    </row>
    <row r="1573" spans="1:21" ht="33.75" x14ac:dyDescent="0.2">
      <c r="A1573" s="103" t="s">
        <v>1050</v>
      </c>
      <c r="B1573" s="103" t="s">
        <v>612</v>
      </c>
      <c r="C1573" s="104"/>
      <c r="D1573" s="104"/>
      <c r="E1573" s="105">
        <v>1</v>
      </c>
      <c r="F1573" s="106">
        <v>21288.52</v>
      </c>
      <c r="G1573" s="106">
        <v>255462.24</v>
      </c>
      <c r="H1573" s="107">
        <v>0</v>
      </c>
      <c r="I1573" s="107">
        <v>3548.086666666667</v>
      </c>
      <c r="J1573" s="107">
        <v>35480.866666666669</v>
      </c>
      <c r="K1573" s="108">
        <v>29378.157599999999</v>
      </c>
      <c r="L1573" s="107">
        <v>7663.8671999999997</v>
      </c>
      <c r="M1573" s="107">
        <v>5109.2447999999995</v>
      </c>
      <c r="N1573" s="107">
        <v>15327.734399999999</v>
      </c>
      <c r="O1573" s="107">
        <v>18393.281279999999</v>
      </c>
      <c r="P1573" s="109">
        <v>370363.47861333331</v>
      </c>
      <c r="Q1573" s="107"/>
      <c r="R1573" s="107">
        <v>0</v>
      </c>
      <c r="S1573" s="107">
        <v>0</v>
      </c>
      <c r="T1573" s="110">
        <v>0</v>
      </c>
      <c r="U1573" s="110">
        <v>370363.47861333331</v>
      </c>
    </row>
    <row r="1574" spans="1:21" ht="33.75" x14ac:dyDescent="0.2">
      <c r="A1574" s="103" t="s">
        <v>1073</v>
      </c>
      <c r="B1574" s="103" t="s">
        <v>619</v>
      </c>
      <c r="C1574" s="104"/>
      <c r="D1574" s="104"/>
      <c r="E1574" s="105">
        <v>2</v>
      </c>
      <c r="F1574" s="106">
        <v>38844.480000000003</v>
      </c>
      <c r="G1574" s="106">
        <v>466133.76000000001</v>
      </c>
      <c r="H1574" s="107">
        <v>50016.719999999994</v>
      </c>
      <c r="I1574" s="107">
        <v>6474.0800000000008</v>
      </c>
      <c r="J1574" s="107">
        <v>64740.800000000003</v>
      </c>
      <c r="K1574" s="108">
        <v>53605.382400000002</v>
      </c>
      <c r="L1574" s="107">
        <v>13984.0128</v>
      </c>
      <c r="M1574" s="107">
        <v>9322.6751999999997</v>
      </c>
      <c r="N1574" s="107">
        <v>27968.025600000001</v>
      </c>
      <c r="O1574" s="107">
        <v>33561.630720000001</v>
      </c>
      <c r="P1574" s="109">
        <v>725807.08672000014</v>
      </c>
      <c r="Q1574" s="107"/>
      <c r="R1574" s="107">
        <v>59896.665000000001</v>
      </c>
      <c r="S1574" s="107">
        <v>105840</v>
      </c>
      <c r="T1574" s="110">
        <v>165736.66500000001</v>
      </c>
      <c r="U1574" s="110">
        <v>891543.75172000017</v>
      </c>
    </row>
    <row r="1575" spans="1:21" ht="33.75" x14ac:dyDescent="0.2">
      <c r="A1575" s="103" t="s">
        <v>1076</v>
      </c>
      <c r="B1575" s="103" t="s">
        <v>619</v>
      </c>
      <c r="C1575" s="104"/>
      <c r="D1575" s="104"/>
      <c r="E1575" s="105">
        <v>1</v>
      </c>
      <c r="F1575" s="106">
        <v>15070.64</v>
      </c>
      <c r="G1575" s="106">
        <v>180847.68</v>
      </c>
      <c r="H1575" s="107">
        <v>0</v>
      </c>
      <c r="I1575" s="107">
        <v>2511.7733333333335</v>
      </c>
      <c r="J1575" s="107">
        <v>25117.733333333334</v>
      </c>
      <c r="K1575" s="108">
        <v>20797.483199999999</v>
      </c>
      <c r="L1575" s="107">
        <v>5425.4303999999993</v>
      </c>
      <c r="M1575" s="107">
        <v>3616.9535999999998</v>
      </c>
      <c r="N1575" s="107">
        <v>10850.860799999999</v>
      </c>
      <c r="O1575" s="107">
        <v>13021.032959999999</v>
      </c>
      <c r="P1575" s="109">
        <v>262188.94762666669</v>
      </c>
      <c r="Q1575" s="107"/>
      <c r="R1575" s="107">
        <v>19422.240000000002</v>
      </c>
      <c r="S1575" s="107">
        <v>36480</v>
      </c>
      <c r="T1575" s="110">
        <v>55902.240000000005</v>
      </c>
      <c r="U1575" s="110">
        <v>318091.18762666668</v>
      </c>
    </row>
    <row r="1576" spans="1:21" ht="33.75" x14ac:dyDescent="0.2">
      <c r="A1576" s="103" t="s">
        <v>1092</v>
      </c>
      <c r="B1576" s="103" t="s">
        <v>619</v>
      </c>
      <c r="C1576" s="104"/>
      <c r="D1576" s="104"/>
      <c r="E1576" s="105">
        <v>1</v>
      </c>
      <c r="F1576" s="106">
        <v>0</v>
      </c>
      <c r="G1576" s="106">
        <v>0</v>
      </c>
      <c r="H1576" s="107">
        <v>0</v>
      </c>
      <c r="I1576" s="107">
        <v>0</v>
      </c>
      <c r="J1576" s="107">
        <v>0</v>
      </c>
      <c r="K1576" s="108">
        <v>0</v>
      </c>
      <c r="L1576" s="107">
        <v>0</v>
      </c>
      <c r="M1576" s="107">
        <v>0</v>
      </c>
      <c r="N1576" s="107">
        <v>0</v>
      </c>
      <c r="O1576" s="107">
        <v>0</v>
      </c>
      <c r="P1576" s="109">
        <v>0</v>
      </c>
      <c r="Q1576" s="107"/>
      <c r="R1576" s="107">
        <v>7535.32</v>
      </c>
      <c r="S1576" s="107">
        <v>18240</v>
      </c>
      <c r="T1576" s="110">
        <v>25775.32</v>
      </c>
      <c r="U1576" s="110">
        <v>25775.32</v>
      </c>
    </row>
    <row r="1577" spans="1:21" ht="33.75" x14ac:dyDescent="0.2">
      <c r="A1577" s="103" t="s">
        <v>1093</v>
      </c>
      <c r="B1577" s="103" t="s">
        <v>619</v>
      </c>
      <c r="C1577" s="104"/>
      <c r="D1577" s="104"/>
      <c r="E1577" s="105">
        <v>1</v>
      </c>
      <c r="F1577" s="106">
        <v>19863.810000000001</v>
      </c>
      <c r="G1577" s="106">
        <v>238365.72000000003</v>
      </c>
      <c r="H1577" s="107">
        <v>0</v>
      </c>
      <c r="I1577" s="107">
        <v>3310.6350000000007</v>
      </c>
      <c r="J1577" s="107">
        <v>33106.350000000006</v>
      </c>
      <c r="K1577" s="108">
        <v>27412.057800000006</v>
      </c>
      <c r="L1577" s="107">
        <v>7150.9716000000008</v>
      </c>
      <c r="M1577" s="107">
        <v>4767.3144000000011</v>
      </c>
      <c r="N1577" s="107">
        <v>14301.943200000002</v>
      </c>
      <c r="O1577" s="107">
        <v>17162.331840000003</v>
      </c>
      <c r="P1577" s="109">
        <v>345577.32384000003</v>
      </c>
      <c r="Q1577" s="107"/>
      <c r="R1577" s="107">
        <v>0</v>
      </c>
      <c r="S1577" s="107">
        <v>0</v>
      </c>
      <c r="T1577" s="110">
        <v>0</v>
      </c>
      <c r="U1577" s="110">
        <v>345577.32384000003</v>
      </c>
    </row>
    <row r="1578" spans="1:21" ht="33.75" x14ac:dyDescent="0.2">
      <c r="A1578" s="103" t="s">
        <v>1047</v>
      </c>
      <c r="B1578" s="103" t="s">
        <v>619</v>
      </c>
      <c r="C1578" s="104"/>
      <c r="D1578" s="104"/>
      <c r="E1578" s="105">
        <v>1</v>
      </c>
      <c r="F1578" s="106">
        <v>57558.8</v>
      </c>
      <c r="G1578" s="106">
        <v>690705.60000000009</v>
      </c>
      <c r="H1578" s="107">
        <v>0</v>
      </c>
      <c r="I1578" s="107">
        <v>9593.133333333335</v>
      </c>
      <c r="J1578" s="107">
        <v>95931.333333333343</v>
      </c>
      <c r="K1578" s="108">
        <v>79431.144000000015</v>
      </c>
      <c r="L1578" s="107">
        <v>20721.168000000001</v>
      </c>
      <c r="M1578" s="107">
        <v>13814.112000000003</v>
      </c>
      <c r="N1578" s="107">
        <v>41442.336000000003</v>
      </c>
      <c r="O1578" s="107">
        <v>49730.803200000002</v>
      </c>
      <c r="P1578" s="109">
        <v>1001369.6298666666</v>
      </c>
      <c r="Q1578" s="107"/>
      <c r="R1578" s="107">
        <v>9931.9050000000007</v>
      </c>
      <c r="S1578" s="107">
        <v>18240</v>
      </c>
      <c r="T1578" s="110">
        <v>28171.904999999999</v>
      </c>
      <c r="U1578" s="110">
        <v>1029541.5348666667</v>
      </c>
    </row>
    <row r="1579" spans="1:21" ht="33.75" x14ac:dyDescent="0.2">
      <c r="A1579" s="103" t="s">
        <v>1080</v>
      </c>
      <c r="B1579" s="103" t="s">
        <v>619</v>
      </c>
      <c r="C1579" s="104"/>
      <c r="D1579" s="104"/>
      <c r="E1579" s="105">
        <v>1</v>
      </c>
      <c r="F1579" s="106">
        <v>29573.7</v>
      </c>
      <c r="G1579" s="106">
        <v>354884.4</v>
      </c>
      <c r="H1579" s="107">
        <v>0</v>
      </c>
      <c r="I1579" s="107">
        <v>4928.9500000000007</v>
      </c>
      <c r="J1579" s="107">
        <v>49289.500000000007</v>
      </c>
      <c r="K1579" s="108">
        <v>40811.706000000006</v>
      </c>
      <c r="L1579" s="107">
        <v>10646.532000000001</v>
      </c>
      <c r="M1579" s="107">
        <v>7097.688000000001</v>
      </c>
      <c r="N1579" s="107">
        <v>21293.064000000002</v>
      </c>
      <c r="O1579" s="107">
        <v>25551.676800000001</v>
      </c>
      <c r="P1579" s="109">
        <v>514503.5168000001</v>
      </c>
      <c r="Q1579" s="107"/>
      <c r="R1579" s="107">
        <v>0</v>
      </c>
      <c r="S1579" s="107">
        <v>0</v>
      </c>
      <c r="T1579" s="110">
        <v>0</v>
      </c>
      <c r="U1579" s="110">
        <v>514503.5168000001</v>
      </c>
    </row>
    <row r="1580" spans="1:21" ht="33.75" x14ac:dyDescent="0.2">
      <c r="A1580" s="103" t="s">
        <v>1040</v>
      </c>
      <c r="B1580" s="103" t="s">
        <v>619</v>
      </c>
      <c r="C1580" s="104"/>
      <c r="D1580" s="104"/>
      <c r="E1580" s="105">
        <v>1</v>
      </c>
      <c r="F1580" s="106">
        <v>30520.36</v>
      </c>
      <c r="G1580" s="106">
        <v>366244.32</v>
      </c>
      <c r="H1580" s="107">
        <v>0</v>
      </c>
      <c r="I1580" s="107">
        <v>5086.7266666666665</v>
      </c>
      <c r="J1580" s="107">
        <v>50867.266666666663</v>
      </c>
      <c r="K1580" s="108">
        <v>42118.096799999999</v>
      </c>
      <c r="L1580" s="107">
        <v>10987.329599999999</v>
      </c>
      <c r="M1580" s="107">
        <v>7324.8864000000003</v>
      </c>
      <c r="N1580" s="107">
        <v>21974.659199999998</v>
      </c>
      <c r="O1580" s="107">
        <v>26369.591039999999</v>
      </c>
      <c r="P1580" s="109">
        <v>530972.87637333339</v>
      </c>
      <c r="Q1580" s="107"/>
      <c r="R1580" s="107">
        <v>14786.85</v>
      </c>
      <c r="S1580" s="107">
        <v>14640</v>
      </c>
      <c r="T1580" s="110">
        <v>29426.85</v>
      </c>
      <c r="U1580" s="110">
        <v>560399.72637333337</v>
      </c>
    </row>
    <row r="1581" spans="1:21" ht="33.75" x14ac:dyDescent="0.2">
      <c r="A1581" s="103" t="s">
        <v>1064</v>
      </c>
      <c r="B1581" s="103" t="s">
        <v>619</v>
      </c>
      <c r="C1581" s="104"/>
      <c r="D1581" s="104"/>
      <c r="E1581" s="105">
        <v>1</v>
      </c>
      <c r="F1581" s="106">
        <v>16440.7</v>
      </c>
      <c r="G1581" s="106">
        <v>197288.40000000002</v>
      </c>
      <c r="H1581" s="107">
        <v>0</v>
      </c>
      <c r="I1581" s="107">
        <v>2740.1166666666672</v>
      </c>
      <c r="J1581" s="107">
        <v>27401.166666666672</v>
      </c>
      <c r="K1581" s="108">
        <v>22688.166000000005</v>
      </c>
      <c r="L1581" s="107">
        <v>5918.652</v>
      </c>
      <c r="M1581" s="107">
        <v>3945.7680000000005</v>
      </c>
      <c r="N1581" s="107">
        <v>11837.304</v>
      </c>
      <c r="O1581" s="107">
        <v>14204.764800000001</v>
      </c>
      <c r="P1581" s="109">
        <v>286024.33813333337</v>
      </c>
      <c r="Q1581" s="107"/>
      <c r="R1581" s="107">
        <v>0</v>
      </c>
      <c r="S1581" s="107">
        <v>0</v>
      </c>
      <c r="T1581" s="110">
        <v>0</v>
      </c>
      <c r="U1581" s="110">
        <v>286024.33813333337</v>
      </c>
    </row>
    <row r="1582" spans="1:21" ht="33.75" x14ac:dyDescent="0.2">
      <c r="A1582" s="103" t="s">
        <v>1357</v>
      </c>
      <c r="B1582" s="103" t="s">
        <v>679</v>
      </c>
      <c r="C1582" s="104"/>
      <c r="D1582" s="104"/>
      <c r="E1582" s="105">
        <v>2</v>
      </c>
      <c r="F1582" s="106">
        <v>25791.64</v>
      </c>
      <c r="G1582" s="106">
        <v>309499.68</v>
      </c>
      <c r="H1582" s="107">
        <v>50016.719999999994</v>
      </c>
      <c r="I1582" s="107">
        <v>4298.6066666666666</v>
      </c>
      <c r="J1582" s="107">
        <v>42986.066666666666</v>
      </c>
      <c r="K1582" s="108">
        <v>35592.463199999998</v>
      </c>
      <c r="L1582" s="107">
        <v>9284.9903999999988</v>
      </c>
      <c r="M1582" s="107">
        <v>6189.9935999999998</v>
      </c>
      <c r="N1582" s="107">
        <v>18569.980799999998</v>
      </c>
      <c r="O1582" s="107">
        <v>22283.976959999996</v>
      </c>
      <c r="P1582" s="109">
        <v>498722.47829333332</v>
      </c>
      <c r="Q1582" s="107"/>
      <c r="R1582" s="107">
        <v>556641.92499999993</v>
      </c>
      <c r="S1582" s="107">
        <v>1380132</v>
      </c>
      <c r="T1582" s="110">
        <v>1936773.9249999998</v>
      </c>
      <c r="U1582" s="110">
        <v>2435496.403293333</v>
      </c>
    </row>
    <row r="1583" spans="1:21" ht="33.75" x14ac:dyDescent="0.2">
      <c r="A1583" s="103" t="s">
        <v>1310</v>
      </c>
      <c r="B1583" s="103" t="s">
        <v>679</v>
      </c>
      <c r="C1583" s="104"/>
      <c r="D1583" s="104"/>
      <c r="E1583" s="105">
        <v>36</v>
      </c>
      <c r="F1583" s="106">
        <v>447079.29999999993</v>
      </c>
      <c r="G1583" s="106">
        <v>5364951.6000000006</v>
      </c>
      <c r="H1583" s="107">
        <v>754098.24</v>
      </c>
      <c r="I1583" s="107">
        <v>74513.21666666666</v>
      </c>
      <c r="J1583" s="107">
        <v>745132.16666666663</v>
      </c>
      <c r="K1583" s="108">
        <v>616969.43400000001</v>
      </c>
      <c r="L1583" s="107">
        <v>160948.54800000001</v>
      </c>
      <c r="M1583" s="107">
        <v>107299.03200000002</v>
      </c>
      <c r="N1583" s="107">
        <v>321897.09600000002</v>
      </c>
      <c r="O1583" s="107">
        <v>386276.5152000002</v>
      </c>
      <c r="P1583" s="109">
        <v>8532085.8485333342</v>
      </c>
      <c r="Q1583" s="107"/>
      <c r="R1583" s="107">
        <v>12895.82</v>
      </c>
      <c r="S1583" s="107">
        <v>36480</v>
      </c>
      <c r="T1583" s="110">
        <v>49375.82</v>
      </c>
      <c r="U1583" s="110">
        <v>8581461.6685333345</v>
      </c>
    </row>
    <row r="1584" spans="1:21" ht="33.75" x14ac:dyDescent="0.2">
      <c r="A1584" s="103" t="s">
        <v>1358</v>
      </c>
      <c r="B1584" s="103" t="s">
        <v>679</v>
      </c>
      <c r="C1584" s="104"/>
      <c r="D1584" s="104"/>
      <c r="E1584" s="105">
        <v>2</v>
      </c>
      <c r="F1584" s="106">
        <v>28313.17</v>
      </c>
      <c r="G1584" s="106">
        <v>339758.04</v>
      </c>
      <c r="H1584" s="107">
        <v>53864.159999999989</v>
      </c>
      <c r="I1584" s="107">
        <v>4718.8616666666667</v>
      </c>
      <c r="J1584" s="107">
        <v>47188.616666666661</v>
      </c>
      <c r="K1584" s="108">
        <v>39072.174599999998</v>
      </c>
      <c r="L1584" s="107">
        <v>10192.741199999999</v>
      </c>
      <c r="M1584" s="107">
        <v>6795.1607999999997</v>
      </c>
      <c r="N1584" s="107">
        <v>20385.482399999997</v>
      </c>
      <c r="O1584" s="107">
        <v>24462.578879999994</v>
      </c>
      <c r="P1584" s="109">
        <v>546437.81621333328</v>
      </c>
      <c r="Q1584" s="107"/>
      <c r="R1584" s="107">
        <v>223539.64999999997</v>
      </c>
      <c r="S1584" s="107">
        <v>553200</v>
      </c>
      <c r="T1584" s="110">
        <v>776739.64999999991</v>
      </c>
      <c r="U1584" s="110">
        <v>1323177.4662133332</v>
      </c>
    </row>
    <row r="1585" spans="1:21" ht="33.75" x14ac:dyDescent="0.2">
      <c r="A1585" s="103" t="s">
        <v>1042</v>
      </c>
      <c r="B1585" s="103" t="s">
        <v>679</v>
      </c>
      <c r="C1585" s="104"/>
      <c r="D1585" s="104"/>
      <c r="E1585" s="105">
        <v>3</v>
      </c>
      <c r="F1585" s="106">
        <v>62763.1</v>
      </c>
      <c r="G1585" s="106">
        <v>753157.20000000007</v>
      </c>
      <c r="H1585" s="107">
        <v>50016.719999999994</v>
      </c>
      <c r="I1585" s="107">
        <v>10460.516666666668</v>
      </c>
      <c r="J1585" s="107">
        <v>104605.16666666667</v>
      </c>
      <c r="K1585" s="108">
        <v>86613.078000000009</v>
      </c>
      <c r="L1585" s="107">
        <v>22594.716</v>
      </c>
      <c r="M1585" s="107">
        <v>15063.144</v>
      </c>
      <c r="N1585" s="107">
        <v>45189.432000000001</v>
      </c>
      <c r="O1585" s="107">
        <v>54227.318399999996</v>
      </c>
      <c r="P1585" s="109">
        <v>1141927.2917333334</v>
      </c>
      <c r="Q1585" s="107"/>
      <c r="R1585" s="107">
        <v>14156.584999999999</v>
      </c>
      <c r="S1585" s="107">
        <v>36480</v>
      </c>
      <c r="T1585" s="110">
        <v>50636.584999999999</v>
      </c>
      <c r="U1585" s="110">
        <v>1192563.8767333333</v>
      </c>
    </row>
    <row r="1586" spans="1:21" ht="33.75" x14ac:dyDescent="0.2">
      <c r="A1586" s="103" t="s">
        <v>1043</v>
      </c>
      <c r="B1586" s="103" t="s">
        <v>679</v>
      </c>
      <c r="C1586" s="104"/>
      <c r="D1586" s="104"/>
      <c r="E1586" s="105">
        <v>10</v>
      </c>
      <c r="F1586" s="106">
        <v>181786.64</v>
      </c>
      <c r="G1586" s="106">
        <v>2181439.6800000002</v>
      </c>
      <c r="H1586" s="107">
        <v>180829.67999999996</v>
      </c>
      <c r="I1586" s="107">
        <v>30297.773333333345</v>
      </c>
      <c r="J1586" s="107">
        <v>302977.73333333334</v>
      </c>
      <c r="K1586" s="108">
        <v>250865.56320000003</v>
      </c>
      <c r="L1586" s="107">
        <v>65443.190400000007</v>
      </c>
      <c r="M1586" s="107">
        <v>43628.793599999997</v>
      </c>
      <c r="N1586" s="107">
        <v>130886.38080000001</v>
      </c>
      <c r="O1586" s="107">
        <v>157063.65695999999</v>
      </c>
      <c r="P1586" s="109">
        <v>3343432.4516266673</v>
      </c>
      <c r="Q1586" s="107"/>
      <c r="R1586" s="107">
        <v>31381.55</v>
      </c>
      <c r="S1586" s="107">
        <v>71136</v>
      </c>
      <c r="T1586" s="110">
        <v>102517.55</v>
      </c>
      <c r="U1586" s="110">
        <v>3445950.0016266671</v>
      </c>
    </row>
    <row r="1587" spans="1:21" ht="33.75" x14ac:dyDescent="0.2">
      <c r="A1587" s="103" t="s">
        <v>1115</v>
      </c>
      <c r="B1587" s="103" t="s">
        <v>679</v>
      </c>
      <c r="C1587" s="104"/>
      <c r="D1587" s="104"/>
      <c r="E1587" s="105">
        <v>1</v>
      </c>
      <c r="F1587" s="106">
        <v>17246</v>
      </c>
      <c r="G1587" s="106">
        <v>206952</v>
      </c>
      <c r="H1587" s="107">
        <v>0</v>
      </c>
      <c r="I1587" s="107">
        <v>2874.3333333333335</v>
      </c>
      <c r="J1587" s="107">
        <v>28743.333333333332</v>
      </c>
      <c r="K1587" s="108">
        <v>23799.48</v>
      </c>
      <c r="L1587" s="107">
        <v>6208.5599999999995</v>
      </c>
      <c r="M1587" s="107">
        <v>4139.04</v>
      </c>
      <c r="N1587" s="107">
        <v>12417.119999999999</v>
      </c>
      <c r="O1587" s="107">
        <v>14900.543999999998</v>
      </c>
      <c r="P1587" s="109">
        <v>300034.41066666663</v>
      </c>
      <c r="Q1587" s="107"/>
      <c r="R1587" s="107">
        <v>90893.32</v>
      </c>
      <c r="S1587" s="107">
        <v>266388</v>
      </c>
      <c r="T1587" s="110">
        <v>357281.32</v>
      </c>
      <c r="U1587" s="110">
        <v>657315.73066666664</v>
      </c>
    </row>
    <row r="1588" spans="1:21" ht="33.75" x14ac:dyDescent="0.2">
      <c r="A1588" s="103" t="s">
        <v>1146</v>
      </c>
      <c r="B1588" s="103" t="s">
        <v>679</v>
      </c>
      <c r="C1588" s="104"/>
      <c r="D1588" s="104"/>
      <c r="E1588" s="105">
        <v>1</v>
      </c>
      <c r="F1588" s="106">
        <v>17274.86</v>
      </c>
      <c r="G1588" s="106">
        <v>207298.32</v>
      </c>
      <c r="H1588" s="107">
        <v>0</v>
      </c>
      <c r="I1588" s="107">
        <v>2879.1433333333334</v>
      </c>
      <c r="J1588" s="107">
        <v>28791.433333333334</v>
      </c>
      <c r="K1588" s="108">
        <v>23839.306800000002</v>
      </c>
      <c r="L1588" s="107">
        <v>6218.9495999999999</v>
      </c>
      <c r="M1588" s="107">
        <v>4145.9664000000002</v>
      </c>
      <c r="N1588" s="107">
        <v>12437.8992</v>
      </c>
      <c r="O1588" s="107">
        <v>14925.47904</v>
      </c>
      <c r="P1588" s="109">
        <v>300536.49770666665</v>
      </c>
      <c r="Q1588" s="107"/>
      <c r="R1588" s="107">
        <v>8623</v>
      </c>
      <c r="S1588" s="107">
        <v>23712</v>
      </c>
      <c r="T1588" s="110">
        <v>32335</v>
      </c>
      <c r="U1588" s="110">
        <v>332871.49770666665</v>
      </c>
    </row>
    <row r="1589" spans="1:21" ht="33.75" x14ac:dyDescent="0.2">
      <c r="A1589" s="103" t="s">
        <v>1094</v>
      </c>
      <c r="B1589" s="103" t="s">
        <v>679</v>
      </c>
      <c r="C1589" s="104"/>
      <c r="D1589" s="104"/>
      <c r="E1589" s="105">
        <v>1</v>
      </c>
      <c r="F1589" s="106">
        <v>18038.5</v>
      </c>
      <c r="G1589" s="106">
        <v>216462</v>
      </c>
      <c r="H1589" s="107">
        <v>0</v>
      </c>
      <c r="I1589" s="107">
        <v>3006.4166666666665</v>
      </c>
      <c r="J1589" s="107">
        <v>30064.166666666664</v>
      </c>
      <c r="K1589" s="108">
        <v>24893.13</v>
      </c>
      <c r="L1589" s="107">
        <v>6493.86</v>
      </c>
      <c r="M1589" s="107">
        <v>4329.24</v>
      </c>
      <c r="N1589" s="107">
        <v>12987.72</v>
      </c>
      <c r="O1589" s="107">
        <v>15585.263999999999</v>
      </c>
      <c r="P1589" s="109">
        <v>313821.79733333329</v>
      </c>
      <c r="Q1589" s="107"/>
      <c r="R1589" s="107">
        <v>8637.43</v>
      </c>
      <c r="S1589" s="107">
        <v>23712</v>
      </c>
      <c r="T1589" s="110">
        <v>32349.43</v>
      </c>
      <c r="U1589" s="110">
        <v>346171.22733333329</v>
      </c>
    </row>
    <row r="1590" spans="1:21" ht="33.75" x14ac:dyDescent="0.2">
      <c r="A1590" s="103" t="s">
        <v>1169</v>
      </c>
      <c r="B1590" s="103" t="s">
        <v>679</v>
      </c>
      <c r="C1590" s="104"/>
      <c r="D1590" s="104"/>
      <c r="E1590" s="105">
        <v>1</v>
      </c>
      <c r="F1590" s="106">
        <v>17424.5</v>
      </c>
      <c r="G1590" s="106">
        <v>209094</v>
      </c>
      <c r="H1590" s="107">
        <v>0</v>
      </c>
      <c r="I1590" s="107">
        <v>2904.0833333333339</v>
      </c>
      <c r="J1590" s="107">
        <v>29040.833333333336</v>
      </c>
      <c r="K1590" s="108">
        <v>24045.81</v>
      </c>
      <c r="L1590" s="107">
        <v>6272.82</v>
      </c>
      <c r="M1590" s="107">
        <v>4181.88</v>
      </c>
      <c r="N1590" s="107">
        <v>12545.64</v>
      </c>
      <c r="O1590" s="107">
        <v>15054.767999999998</v>
      </c>
      <c r="P1590" s="109">
        <v>303139.83466666669</v>
      </c>
      <c r="Q1590" s="107"/>
      <c r="R1590" s="107">
        <v>9019.25</v>
      </c>
      <c r="S1590" s="107">
        <v>23712</v>
      </c>
      <c r="T1590" s="110">
        <v>32731.25</v>
      </c>
      <c r="U1590" s="110">
        <v>335871.08466666669</v>
      </c>
    </row>
    <row r="1591" spans="1:21" ht="33.75" x14ac:dyDescent="0.2">
      <c r="A1591" s="103" t="s">
        <v>1047</v>
      </c>
      <c r="B1591" s="103" t="s">
        <v>679</v>
      </c>
      <c r="C1591" s="104"/>
      <c r="D1591" s="104"/>
      <c r="E1591" s="105">
        <v>1</v>
      </c>
      <c r="F1591" s="106">
        <v>57558.8</v>
      </c>
      <c r="G1591" s="106">
        <v>690705.60000000009</v>
      </c>
      <c r="H1591" s="107">
        <v>0</v>
      </c>
      <c r="I1591" s="107">
        <v>9593.133333333335</v>
      </c>
      <c r="J1591" s="107">
        <v>95931.333333333343</v>
      </c>
      <c r="K1591" s="108">
        <v>79431.144000000015</v>
      </c>
      <c r="L1591" s="107">
        <v>20721.168000000001</v>
      </c>
      <c r="M1591" s="107">
        <v>13814.112000000003</v>
      </c>
      <c r="N1591" s="107">
        <v>41442.336000000003</v>
      </c>
      <c r="O1591" s="107">
        <v>49730.803200000002</v>
      </c>
      <c r="P1591" s="109">
        <v>1001369.6298666666</v>
      </c>
      <c r="Q1591" s="107"/>
      <c r="R1591" s="107">
        <v>8712.25</v>
      </c>
      <c r="S1591" s="107">
        <v>23712</v>
      </c>
      <c r="T1591" s="110">
        <v>32424.25</v>
      </c>
      <c r="U1591" s="110">
        <v>1033793.8798666666</v>
      </c>
    </row>
    <row r="1592" spans="1:21" ht="33.75" x14ac:dyDescent="0.2">
      <c r="A1592" s="103" t="s">
        <v>1269</v>
      </c>
      <c r="B1592" s="103" t="s">
        <v>679</v>
      </c>
      <c r="C1592" s="104"/>
      <c r="D1592" s="104"/>
      <c r="E1592" s="105">
        <v>1</v>
      </c>
      <c r="F1592" s="106">
        <v>10800</v>
      </c>
      <c r="G1592" s="106">
        <v>129600</v>
      </c>
      <c r="H1592" s="107">
        <v>11542.32</v>
      </c>
      <c r="I1592" s="107">
        <v>1800</v>
      </c>
      <c r="J1592" s="107">
        <v>18000</v>
      </c>
      <c r="K1592" s="108">
        <v>14904</v>
      </c>
      <c r="L1592" s="107">
        <v>3888</v>
      </c>
      <c r="M1592" s="107">
        <v>2592</v>
      </c>
      <c r="N1592" s="107">
        <v>7776</v>
      </c>
      <c r="O1592" s="107">
        <v>9331.1999999999989</v>
      </c>
      <c r="P1592" s="109">
        <v>199433.52000000002</v>
      </c>
      <c r="Q1592" s="107"/>
      <c r="R1592" s="107">
        <v>0</v>
      </c>
      <c r="S1592" s="107">
        <v>0</v>
      </c>
      <c r="T1592" s="110">
        <v>0</v>
      </c>
      <c r="U1592" s="110">
        <v>199433.52000000002</v>
      </c>
    </row>
    <row r="1593" spans="1:21" ht="33.75" x14ac:dyDescent="0.2">
      <c r="A1593" s="103" t="s">
        <v>1068</v>
      </c>
      <c r="B1593" s="103" t="s">
        <v>679</v>
      </c>
      <c r="C1593" s="104"/>
      <c r="D1593" s="104"/>
      <c r="E1593" s="105">
        <v>1</v>
      </c>
      <c r="F1593" s="106">
        <v>24064.19</v>
      </c>
      <c r="G1593" s="106">
        <v>288770.27999999997</v>
      </c>
      <c r="H1593" s="107">
        <v>19237.199999999997</v>
      </c>
      <c r="I1593" s="107">
        <v>4010.6983333333333</v>
      </c>
      <c r="J1593" s="107">
        <v>40106.98333333333</v>
      </c>
      <c r="K1593" s="108">
        <v>33208.582199999997</v>
      </c>
      <c r="L1593" s="107">
        <v>8663.1083999999992</v>
      </c>
      <c r="M1593" s="107">
        <v>5775.4055999999991</v>
      </c>
      <c r="N1593" s="107">
        <v>17326.216799999998</v>
      </c>
      <c r="O1593" s="107">
        <v>20791.460159999995</v>
      </c>
      <c r="P1593" s="109">
        <v>437889.93482666666</v>
      </c>
      <c r="Q1593" s="107"/>
      <c r="R1593" s="107">
        <v>5400</v>
      </c>
      <c r="S1593" s="107">
        <v>18240</v>
      </c>
      <c r="T1593" s="110">
        <v>23640</v>
      </c>
      <c r="U1593" s="110">
        <v>461529.93482666666</v>
      </c>
    </row>
    <row r="1594" spans="1:21" ht="33.75" x14ac:dyDescent="0.2">
      <c r="A1594" s="103" t="s">
        <v>1080</v>
      </c>
      <c r="B1594" s="103" t="s">
        <v>679</v>
      </c>
      <c r="C1594" s="104"/>
      <c r="D1594" s="104"/>
      <c r="E1594" s="105">
        <v>1</v>
      </c>
      <c r="F1594" s="106">
        <v>33807</v>
      </c>
      <c r="G1594" s="106">
        <v>405684</v>
      </c>
      <c r="H1594" s="107">
        <v>19237.199999999997</v>
      </c>
      <c r="I1594" s="107">
        <v>5634.5000000000009</v>
      </c>
      <c r="J1594" s="107">
        <v>56345.000000000007</v>
      </c>
      <c r="K1594" s="108">
        <v>46653.66</v>
      </c>
      <c r="L1594" s="107">
        <v>12170.52</v>
      </c>
      <c r="M1594" s="107">
        <v>8113.68</v>
      </c>
      <c r="N1594" s="107">
        <v>24341.040000000001</v>
      </c>
      <c r="O1594" s="107">
        <v>29209.248</v>
      </c>
      <c r="P1594" s="109">
        <v>607388.84800000011</v>
      </c>
      <c r="Q1594" s="107"/>
      <c r="R1594" s="107">
        <v>12032.094999999999</v>
      </c>
      <c r="S1594" s="107">
        <v>18240</v>
      </c>
      <c r="T1594" s="110">
        <v>30272.095000000001</v>
      </c>
      <c r="U1594" s="110">
        <v>637660.94300000009</v>
      </c>
    </row>
    <row r="1595" spans="1:21" ht="33.75" x14ac:dyDescent="0.2">
      <c r="A1595" s="103" t="s">
        <v>1081</v>
      </c>
      <c r="B1595" s="103" t="s">
        <v>679</v>
      </c>
      <c r="C1595" s="104"/>
      <c r="D1595" s="104"/>
      <c r="E1595" s="105">
        <v>1</v>
      </c>
      <c r="F1595" s="106">
        <v>17349.12</v>
      </c>
      <c r="G1595" s="106">
        <v>208189.44</v>
      </c>
      <c r="H1595" s="107">
        <v>26932.079999999994</v>
      </c>
      <c r="I1595" s="107">
        <v>2891.52</v>
      </c>
      <c r="J1595" s="107">
        <v>28915.199999999997</v>
      </c>
      <c r="K1595" s="108">
        <v>23941.785600000003</v>
      </c>
      <c r="L1595" s="107">
        <v>6245.6831999999995</v>
      </c>
      <c r="M1595" s="107">
        <v>4163.7888000000003</v>
      </c>
      <c r="N1595" s="107">
        <v>12491.366399999999</v>
      </c>
      <c r="O1595" s="107">
        <v>14989.639679999998</v>
      </c>
      <c r="P1595" s="109">
        <v>328760.50368000002</v>
      </c>
      <c r="Q1595" s="107"/>
      <c r="R1595" s="107">
        <v>16903.5</v>
      </c>
      <c r="S1595" s="107">
        <v>14640</v>
      </c>
      <c r="T1595" s="110">
        <v>31543.5</v>
      </c>
      <c r="U1595" s="110">
        <v>360304.00368000002</v>
      </c>
    </row>
    <row r="1596" spans="1:21" ht="33.75" x14ac:dyDescent="0.2">
      <c r="A1596" s="103" t="s">
        <v>1165</v>
      </c>
      <c r="B1596" s="103" t="s">
        <v>679</v>
      </c>
      <c r="C1596" s="104"/>
      <c r="D1596" s="104"/>
      <c r="E1596" s="105">
        <v>1</v>
      </c>
      <c r="F1596" s="106">
        <v>19393.830000000002</v>
      </c>
      <c r="G1596" s="106">
        <v>232725.96000000002</v>
      </c>
      <c r="H1596" s="107">
        <v>0</v>
      </c>
      <c r="I1596" s="107">
        <v>3232.3050000000003</v>
      </c>
      <c r="J1596" s="107">
        <v>32323.05</v>
      </c>
      <c r="K1596" s="108">
        <v>26763.485400000005</v>
      </c>
      <c r="L1596" s="107">
        <v>6981.7788</v>
      </c>
      <c r="M1596" s="107">
        <v>4654.5192000000006</v>
      </c>
      <c r="N1596" s="107">
        <v>13963.5576</v>
      </c>
      <c r="O1596" s="107">
        <v>16756.269120000001</v>
      </c>
      <c r="P1596" s="109">
        <v>337400.92512000003</v>
      </c>
      <c r="Q1596" s="107"/>
      <c r="R1596" s="107">
        <v>8674.56</v>
      </c>
      <c r="S1596" s="107">
        <v>18240</v>
      </c>
      <c r="T1596" s="110">
        <v>26914.559999999998</v>
      </c>
      <c r="U1596" s="110">
        <v>364315.48512000003</v>
      </c>
    </row>
    <row r="1597" spans="1:21" ht="33.75" x14ac:dyDescent="0.2">
      <c r="A1597" s="103" t="s">
        <v>1039</v>
      </c>
      <c r="B1597" s="103" t="s">
        <v>679</v>
      </c>
      <c r="C1597" s="104"/>
      <c r="D1597" s="104"/>
      <c r="E1597" s="105">
        <v>1</v>
      </c>
      <c r="F1597" s="106">
        <v>42174.18</v>
      </c>
      <c r="G1597" s="106">
        <v>506090.16000000003</v>
      </c>
      <c r="H1597" s="107">
        <v>0</v>
      </c>
      <c r="I1597" s="107">
        <v>7029.0300000000007</v>
      </c>
      <c r="J1597" s="107">
        <v>70290.3</v>
      </c>
      <c r="K1597" s="108">
        <v>58200.368400000007</v>
      </c>
      <c r="L1597" s="107">
        <v>15182.7048</v>
      </c>
      <c r="M1597" s="107">
        <v>10121.8032</v>
      </c>
      <c r="N1597" s="107">
        <v>30365.409599999999</v>
      </c>
      <c r="O1597" s="107">
        <v>36438.491520000003</v>
      </c>
      <c r="P1597" s="109">
        <v>733718.26752000011</v>
      </c>
      <c r="Q1597" s="107"/>
      <c r="R1597" s="107">
        <v>9696.9150000000009</v>
      </c>
      <c r="S1597" s="107">
        <v>18240</v>
      </c>
      <c r="T1597" s="110">
        <v>27936.915000000001</v>
      </c>
      <c r="U1597" s="110">
        <v>761655.18252000015</v>
      </c>
    </row>
    <row r="1598" spans="1:21" ht="33.75" x14ac:dyDescent="0.2">
      <c r="A1598" s="103" t="s">
        <v>1040</v>
      </c>
      <c r="B1598" s="103" t="s">
        <v>679</v>
      </c>
      <c r="C1598" s="104"/>
      <c r="D1598" s="104"/>
      <c r="E1598" s="105">
        <v>5</v>
      </c>
      <c r="F1598" s="106">
        <v>122081.44</v>
      </c>
      <c r="G1598" s="106">
        <v>1464977.28</v>
      </c>
      <c r="H1598" s="107">
        <v>0</v>
      </c>
      <c r="I1598" s="107">
        <v>20346.906666666666</v>
      </c>
      <c r="J1598" s="107">
        <v>203469.06666666665</v>
      </c>
      <c r="K1598" s="108">
        <v>168472.3872</v>
      </c>
      <c r="L1598" s="107">
        <v>43949.318399999996</v>
      </c>
      <c r="M1598" s="107">
        <v>29299.545600000001</v>
      </c>
      <c r="N1598" s="107">
        <v>87898.636799999993</v>
      </c>
      <c r="O1598" s="107">
        <v>105478.36416</v>
      </c>
      <c r="P1598" s="109">
        <v>2123891.5054933336</v>
      </c>
      <c r="Q1598" s="107"/>
      <c r="R1598" s="107">
        <v>0</v>
      </c>
      <c r="S1598" s="107">
        <v>0</v>
      </c>
      <c r="T1598" s="110">
        <v>0</v>
      </c>
      <c r="U1598" s="110">
        <v>2123891.5054933336</v>
      </c>
    </row>
    <row r="1599" spans="1:21" ht="33.75" x14ac:dyDescent="0.2">
      <c r="A1599" s="103" t="s">
        <v>1255</v>
      </c>
      <c r="B1599" s="103" t="s">
        <v>679</v>
      </c>
      <c r="C1599" s="104"/>
      <c r="D1599" s="104"/>
      <c r="E1599" s="105">
        <v>1</v>
      </c>
      <c r="F1599" s="106">
        <v>16994.5</v>
      </c>
      <c r="G1599" s="106">
        <v>203934</v>
      </c>
      <c r="H1599" s="107">
        <v>0</v>
      </c>
      <c r="I1599" s="107">
        <v>2832.416666666667</v>
      </c>
      <c r="J1599" s="107">
        <v>28324.166666666668</v>
      </c>
      <c r="K1599" s="108">
        <v>23452.41</v>
      </c>
      <c r="L1599" s="107">
        <v>6118.0199999999995</v>
      </c>
      <c r="M1599" s="107">
        <v>4078.6800000000003</v>
      </c>
      <c r="N1599" s="107">
        <v>12236.039999999999</v>
      </c>
      <c r="O1599" s="107">
        <v>14683.248</v>
      </c>
      <c r="P1599" s="109">
        <v>295658.9813333333</v>
      </c>
      <c r="Q1599" s="107"/>
      <c r="R1599" s="107">
        <v>0</v>
      </c>
      <c r="S1599" s="107">
        <v>0</v>
      </c>
      <c r="T1599" s="110">
        <v>0</v>
      </c>
      <c r="U1599" s="110">
        <v>295658.9813333333</v>
      </c>
    </row>
    <row r="1600" spans="1:21" ht="33.75" x14ac:dyDescent="0.2">
      <c r="A1600" s="103" t="s">
        <v>1051</v>
      </c>
      <c r="B1600" s="103" t="s">
        <v>679</v>
      </c>
      <c r="C1600" s="104"/>
      <c r="D1600" s="104"/>
      <c r="E1600" s="105">
        <v>1</v>
      </c>
      <c r="F1600" s="106">
        <v>18505.759999999998</v>
      </c>
      <c r="G1600" s="106">
        <v>222069.12</v>
      </c>
      <c r="H1600" s="107">
        <v>26932.079999999994</v>
      </c>
      <c r="I1600" s="107">
        <v>3084.2933333333331</v>
      </c>
      <c r="J1600" s="107">
        <v>30842.933333333331</v>
      </c>
      <c r="K1600" s="108">
        <v>25537.948800000002</v>
      </c>
      <c r="L1600" s="107">
        <v>6662.0735999999997</v>
      </c>
      <c r="M1600" s="107">
        <v>4441.3824000000004</v>
      </c>
      <c r="N1600" s="107">
        <v>13324.147199999999</v>
      </c>
      <c r="O1600" s="107">
        <v>15988.976639999999</v>
      </c>
      <c r="P1600" s="109">
        <v>348882.95530666667</v>
      </c>
      <c r="Q1600" s="107"/>
      <c r="R1600" s="107">
        <v>8497.25</v>
      </c>
      <c r="S1600" s="107">
        <v>23712</v>
      </c>
      <c r="T1600" s="110">
        <v>32209.25</v>
      </c>
      <c r="U1600" s="110">
        <v>381092.20530666667</v>
      </c>
    </row>
    <row r="1601" spans="1:21" ht="33.75" x14ac:dyDescent="0.2">
      <c r="A1601" s="103" t="s">
        <v>1052</v>
      </c>
      <c r="B1601" s="103" t="s">
        <v>679</v>
      </c>
      <c r="C1601" s="104"/>
      <c r="D1601" s="104"/>
      <c r="E1601" s="105">
        <v>1</v>
      </c>
      <c r="F1601" s="106">
        <v>47725</v>
      </c>
      <c r="G1601" s="106">
        <v>572700</v>
      </c>
      <c r="H1601" s="107">
        <v>0</v>
      </c>
      <c r="I1601" s="107">
        <v>7954.1666666666661</v>
      </c>
      <c r="J1601" s="107">
        <v>79541.666666666657</v>
      </c>
      <c r="K1601" s="108">
        <v>65860.5</v>
      </c>
      <c r="L1601" s="107">
        <v>17181</v>
      </c>
      <c r="M1601" s="107">
        <v>11454</v>
      </c>
      <c r="N1601" s="107">
        <v>34362</v>
      </c>
      <c r="O1601" s="107">
        <v>41234.399999999994</v>
      </c>
      <c r="P1601" s="109">
        <v>830287.73333333328</v>
      </c>
      <c r="Q1601" s="107"/>
      <c r="R1601" s="107">
        <v>9252.8799999999992</v>
      </c>
      <c r="S1601" s="107">
        <v>23712</v>
      </c>
      <c r="T1601" s="110">
        <v>32964.879999999997</v>
      </c>
      <c r="U1601" s="110">
        <v>863252.61333333328</v>
      </c>
    </row>
    <row r="1602" spans="1:21" ht="33.75" x14ac:dyDescent="0.2">
      <c r="A1602" s="103" t="s">
        <v>1061</v>
      </c>
      <c r="B1602" s="103" t="s">
        <v>679</v>
      </c>
      <c r="C1602" s="104"/>
      <c r="D1602" s="104"/>
      <c r="E1602" s="105">
        <v>1</v>
      </c>
      <c r="F1602" s="106">
        <v>18984.060000000001</v>
      </c>
      <c r="G1602" s="106">
        <v>227808.72000000003</v>
      </c>
      <c r="H1602" s="107">
        <v>23084.639999999999</v>
      </c>
      <c r="I1602" s="107">
        <v>3164.0100000000007</v>
      </c>
      <c r="J1602" s="107">
        <v>31640.100000000006</v>
      </c>
      <c r="K1602" s="108">
        <v>26198.002800000006</v>
      </c>
      <c r="L1602" s="107">
        <v>6834.2616000000007</v>
      </c>
      <c r="M1602" s="107">
        <v>4556.1744000000008</v>
      </c>
      <c r="N1602" s="107">
        <v>13668.523200000001</v>
      </c>
      <c r="O1602" s="107">
        <v>16402.22784</v>
      </c>
      <c r="P1602" s="109">
        <v>353356.65984000015</v>
      </c>
      <c r="Q1602" s="107"/>
      <c r="R1602" s="107">
        <v>0</v>
      </c>
      <c r="S1602" s="107">
        <v>0</v>
      </c>
      <c r="T1602" s="110">
        <v>0</v>
      </c>
      <c r="U1602" s="110">
        <v>353356.65984000015</v>
      </c>
    </row>
    <row r="1603" spans="1:21" ht="33.75" x14ac:dyDescent="0.2">
      <c r="A1603" s="103" t="s">
        <v>1118</v>
      </c>
      <c r="B1603" s="103" t="s">
        <v>679</v>
      </c>
      <c r="C1603" s="104"/>
      <c r="D1603" s="104"/>
      <c r="E1603" s="105">
        <v>1</v>
      </c>
      <c r="F1603" s="106">
        <v>18216</v>
      </c>
      <c r="G1603" s="106">
        <v>218592</v>
      </c>
      <c r="H1603" s="107">
        <v>0</v>
      </c>
      <c r="I1603" s="107">
        <v>3036.0000000000005</v>
      </c>
      <c r="J1603" s="107">
        <v>30360.000000000004</v>
      </c>
      <c r="K1603" s="108">
        <v>25138.080000000002</v>
      </c>
      <c r="L1603" s="107">
        <v>6557.7599999999993</v>
      </c>
      <c r="M1603" s="107">
        <v>4371.84</v>
      </c>
      <c r="N1603" s="107">
        <v>13115.519999999999</v>
      </c>
      <c r="O1603" s="107">
        <v>15738.623999999998</v>
      </c>
      <c r="P1603" s="109">
        <v>316909.82400000008</v>
      </c>
      <c r="Q1603" s="107"/>
      <c r="R1603" s="107">
        <v>9492.0300000000007</v>
      </c>
      <c r="S1603" s="107">
        <v>18240</v>
      </c>
      <c r="T1603" s="110">
        <v>27732.03</v>
      </c>
      <c r="U1603" s="110">
        <v>344641.85400000005</v>
      </c>
    </row>
    <row r="1604" spans="1:21" ht="33.75" x14ac:dyDescent="0.2">
      <c r="A1604" s="103" t="s">
        <v>1124</v>
      </c>
      <c r="B1604" s="103" t="s">
        <v>679</v>
      </c>
      <c r="C1604" s="104"/>
      <c r="D1604" s="104"/>
      <c r="E1604" s="105">
        <v>7</v>
      </c>
      <c r="F1604" s="106">
        <v>63982.720000000001</v>
      </c>
      <c r="G1604" s="106">
        <v>767792.64000000001</v>
      </c>
      <c r="H1604" s="107">
        <v>0</v>
      </c>
      <c r="I1604" s="107">
        <v>10663.786666666667</v>
      </c>
      <c r="J1604" s="107">
        <v>106637.86666666667</v>
      </c>
      <c r="K1604" s="108">
        <v>88296.153600000005</v>
      </c>
      <c r="L1604" s="107">
        <v>23033.779200000001</v>
      </c>
      <c r="M1604" s="107">
        <v>15355.852800000001</v>
      </c>
      <c r="N1604" s="107">
        <v>46067.558400000002</v>
      </c>
      <c r="O1604" s="107">
        <v>55281.070079999998</v>
      </c>
      <c r="P1604" s="109">
        <v>1113128.7074133332</v>
      </c>
      <c r="Q1604" s="107"/>
      <c r="R1604" s="107">
        <v>9108</v>
      </c>
      <c r="S1604" s="107">
        <v>18240</v>
      </c>
      <c r="T1604" s="110">
        <v>27348</v>
      </c>
      <c r="U1604" s="110">
        <v>1140476.7074133332</v>
      </c>
    </row>
    <row r="1605" spans="1:21" ht="33.75" x14ac:dyDescent="0.2">
      <c r="A1605" s="103" t="s">
        <v>1064</v>
      </c>
      <c r="B1605" s="103" t="s">
        <v>679</v>
      </c>
      <c r="C1605" s="104"/>
      <c r="D1605" s="104"/>
      <c r="E1605" s="105">
        <v>1</v>
      </c>
      <c r="F1605" s="106">
        <v>19372</v>
      </c>
      <c r="G1605" s="106">
        <v>232464</v>
      </c>
      <c r="H1605" s="107">
        <v>19237.199999999997</v>
      </c>
      <c r="I1605" s="107">
        <v>3228.666666666667</v>
      </c>
      <c r="J1605" s="107">
        <v>32286.666666666668</v>
      </c>
      <c r="K1605" s="108">
        <v>26733.360000000001</v>
      </c>
      <c r="L1605" s="107">
        <v>6973.92</v>
      </c>
      <c r="M1605" s="107">
        <v>4649.28</v>
      </c>
      <c r="N1605" s="107">
        <v>13947.84</v>
      </c>
      <c r="O1605" s="107">
        <v>16737.407999999999</v>
      </c>
      <c r="P1605" s="109">
        <v>356258.34133333334</v>
      </c>
      <c r="Q1605" s="107"/>
      <c r="R1605" s="107">
        <v>31991.360000000001</v>
      </c>
      <c r="S1605" s="107">
        <v>72960</v>
      </c>
      <c r="T1605" s="110">
        <v>104951.36</v>
      </c>
      <c r="U1605" s="110">
        <v>461209.70133333333</v>
      </c>
    </row>
    <row r="1606" spans="1:21" ht="33.75" x14ac:dyDescent="0.2">
      <c r="A1606" s="103" t="s">
        <v>1041</v>
      </c>
      <c r="B1606" s="103" t="s">
        <v>679</v>
      </c>
      <c r="C1606" s="104"/>
      <c r="D1606" s="104"/>
      <c r="E1606" s="105">
        <v>1</v>
      </c>
      <c r="F1606" s="106">
        <v>18163.46</v>
      </c>
      <c r="G1606" s="106">
        <v>217961.52</v>
      </c>
      <c r="H1606" s="107">
        <v>23084.639999999999</v>
      </c>
      <c r="I1606" s="107">
        <v>3027.2433333333338</v>
      </c>
      <c r="J1606" s="107">
        <v>30272.433333333334</v>
      </c>
      <c r="K1606" s="108">
        <v>25065.574799999999</v>
      </c>
      <c r="L1606" s="107">
        <v>6538.8455999999996</v>
      </c>
      <c r="M1606" s="107">
        <v>4359.2303999999995</v>
      </c>
      <c r="N1606" s="107">
        <v>13077.691199999999</v>
      </c>
      <c r="O1606" s="107">
        <v>15693.229439999997</v>
      </c>
      <c r="P1606" s="109">
        <v>339080.4081066667</v>
      </c>
      <c r="Q1606" s="107"/>
      <c r="R1606" s="107">
        <v>9686</v>
      </c>
      <c r="S1606" s="107">
        <v>29712</v>
      </c>
      <c r="T1606" s="110">
        <v>39398</v>
      </c>
      <c r="U1606" s="110">
        <v>378478.4081066667</v>
      </c>
    </row>
    <row r="1607" spans="1:21" ht="33.75" x14ac:dyDescent="0.2">
      <c r="A1607" s="103" t="s">
        <v>1301</v>
      </c>
      <c r="B1607" s="103" t="s">
        <v>679</v>
      </c>
      <c r="C1607" s="104"/>
      <c r="D1607" s="104"/>
      <c r="E1607" s="105">
        <v>1</v>
      </c>
      <c r="F1607" s="106">
        <v>17933.5</v>
      </c>
      <c r="G1607" s="106">
        <v>215202</v>
      </c>
      <c r="H1607" s="107">
        <v>15389.76</v>
      </c>
      <c r="I1607" s="107">
        <v>2988.9166666666665</v>
      </c>
      <c r="J1607" s="107">
        <v>29889.166666666664</v>
      </c>
      <c r="K1607" s="108">
        <v>24748.23</v>
      </c>
      <c r="L1607" s="107">
        <v>6456.0599999999995</v>
      </c>
      <c r="M1607" s="107">
        <v>4304.04</v>
      </c>
      <c r="N1607" s="107">
        <v>12912.119999999999</v>
      </c>
      <c r="O1607" s="107">
        <v>15494.543999999998</v>
      </c>
      <c r="P1607" s="109">
        <v>327384.83733333327</v>
      </c>
      <c r="Q1607" s="107"/>
      <c r="R1607" s="107">
        <v>9081.73</v>
      </c>
      <c r="S1607" s="107">
        <v>23712</v>
      </c>
      <c r="T1607" s="110">
        <v>32793.729999999996</v>
      </c>
      <c r="U1607" s="110">
        <v>360178.56733333325</v>
      </c>
    </row>
    <row r="1608" spans="1:21" ht="33.75" x14ac:dyDescent="0.2">
      <c r="A1608" s="103" t="s">
        <v>1042</v>
      </c>
      <c r="B1608" s="103" t="s">
        <v>444</v>
      </c>
      <c r="C1608" s="104"/>
      <c r="D1608" s="104"/>
      <c r="E1608" s="105">
        <v>1</v>
      </c>
      <c r="F1608" s="106">
        <v>13350</v>
      </c>
      <c r="G1608" s="106">
        <v>160200</v>
      </c>
      <c r="H1608" s="107">
        <v>0</v>
      </c>
      <c r="I1608" s="107">
        <v>2225</v>
      </c>
      <c r="J1608" s="107">
        <v>22250</v>
      </c>
      <c r="K1608" s="108">
        <v>18423</v>
      </c>
      <c r="L1608" s="107">
        <v>4806</v>
      </c>
      <c r="M1608" s="107">
        <v>3204</v>
      </c>
      <c r="N1608" s="107">
        <v>9612</v>
      </c>
      <c r="O1608" s="107">
        <v>11534.4</v>
      </c>
      <c r="P1608" s="109">
        <v>232254.4</v>
      </c>
      <c r="Q1608" s="107"/>
      <c r="R1608" s="107">
        <v>64568.950000000004</v>
      </c>
      <c r="S1608" s="107">
        <v>150000</v>
      </c>
      <c r="T1608" s="110">
        <v>214568.95</v>
      </c>
      <c r="U1608" s="110">
        <v>446823.35</v>
      </c>
    </row>
    <row r="1609" spans="1:21" ht="33.75" x14ac:dyDescent="0.2">
      <c r="A1609" s="103" t="s">
        <v>1037</v>
      </c>
      <c r="B1609" s="103" t="s">
        <v>444</v>
      </c>
      <c r="C1609" s="104"/>
      <c r="D1609" s="104"/>
      <c r="E1609" s="105">
        <v>2</v>
      </c>
      <c r="F1609" s="106">
        <v>49442.880000000005</v>
      </c>
      <c r="G1609" s="106">
        <v>593314.56000000006</v>
      </c>
      <c r="H1609" s="107">
        <v>19237.199999999997</v>
      </c>
      <c r="I1609" s="107">
        <v>8240.4800000000014</v>
      </c>
      <c r="J1609" s="107">
        <v>82404.800000000017</v>
      </c>
      <c r="K1609" s="108">
        <v>68231.174400000018</v>
      </c>
      <c r="L1609" s="107">
        <v>17799.436800000003</v>
      </c>
      <c r="M1609" s="107">
        <v>11866.291200000001</v>
      </c>
      <c r="N1609" s="107">
        <v>35598.873600000006</v>
      </c>
      <c r="O1609" s="107">
        <v>42718.64832</v>
      </c>
      <c r="P1609" s="109">
        <v>879411.46432000014</v>
      </c>
      <c r="Q1609" s="107"/>
      <c r="R1609" s="107">
        <v>6675</v>
      </c>
      <c r="S1609" s="107">
        <v>23712</v>
      </c>
      <c r="T1609" s="110">
        <v>30387</v>
      </c>
      <c r="U1609" s="110">
        <v>909798.46432000014</v>
      </c>
    </row>
    <row r="1610" spans="1:21" ht="33.75" x14ac:dyDescent="0.2">
      <c r="A1610" s="103" t="s">
        <v>1262</v>
      </c>
      <c r="B1610" s="103" t="s">
        <v>444</v>
      </c>
      <c r="C1610" s="104"/>
      <c r="D1610" s="104"/>
      <c r="E1610" s="105">
        <v>1</v>
      </c>
      <c r="F1610" s="106">
        <v>25735.14</v>
      </c>
      <c r="G1610" s="106">
        <v>308821.68</v>
      </c>
      <c r="H1610" s="107">
        <v>19237.199999999997</v>
      </c>
      <c r="I1610" s="107">
        <v>4289.1900000000005</v>
      </c>
      <c r="J1610" s="107">
        <v>42891.9</v>
      </c>
      <c r="K1610" s="108">
        <v>35514.493199999997</v>
      </c>
      <c r="L1610" s="107">
        <v>9264.6503999999986</v>
      </c>
      <c r="M1610" s="107">
        <v>6176.4336000000003</v>
      </c>
      <c r="N1610" s="107">
        <v>18529.300799999997</v>
      </c>
      <c r="O1610" s="107">
        <v>22235.160959999997</v>
      </c>
      <c r="P1610" s="109">
        <v>466960.00896000001</v>
      </c>
      <c r="Q1610" s="107"/>
      <c r="R1610" s="107">
        <v>24721.440000000002</v>
      </c>
      <c r="S1610" s="107">
        <v>59424</v>
      </c>
      <c r="T1610" s="110">
        <v>84145.44</v>
      </c>
      <c r="U1610" s="110">
        <v>551105.44895999995</v>
      </c>
    </row>
    <row r="1611" spans="1:21" ht="33.75" x14ac:dyDescent="0.2">
      <c r="A1611" s="103" t="s">
        <v>1092</v>
      </c>
      <c r="B1611" s="103" t="s">
        <v>444</v>
      </c>
      <c r="C1611" s="104"/>
      <c r="D1611" s="104"/>
      <c r="E1611" s="105">
        <v>1</v>
      </c>
      <c r="F1611" s="106">
        <v>21927.5</v>
      </c>
      <c r="G1611" s="106">
        <v>263130</v>
      </c>
      <c r="H1611" s="107">
        <v>0</v>
      </c>
      <c r="I1611" s="107">
        <v>3654.583333333333</v>
      </c>
      <c r="J1611" s="107">
        <v>36545.833333333328</v>
      </c>
      <c r="K1611" s="108">
        <v>30259.95</v>
      </c>
      <c r="L1611" s="107">
        <v>7893.9</v>
      </c>
      <c r="M1611" s="107">
        <v>5262.6</v>
      </c>
      <c r="N1611" s="107">
        <v>15787.8</v>
      </c>
      <c r="O1611" s="107">
        <v>18945.359999999997</v>
      </c>
      <c r="P1611" s="109">
        <v>381480.02666666661</v>
      </c>
      <c r="Q1611" s="107"/>
      <c r="R1611" s="107">
        <v>12867.57</v>
      </c>
      <c r="S1611" s="107">
        <v>23712</v>
      </c>
      <c r="T1611" s="110">
        <v>36579.57</v>
      </c>
      <c r="U1611" s="110">
        <v>418059.59666666662</v>
      </c>
    </row>
    <row r="1612" spans="1:21" ht="33.75" x14ac:dyDescent="0.2">
      <c r="A1612" s="103" t="s">
        <v>1038</v>
      </c>
      <c r="B1612" s="103" t="s">
        <v>444</v>
      </c>
      <c r="C1612" s="104"/>
      <c r="D1612" s="104"/>
      <c r="E1612" s="105">
        <v>1</v>
      </c>
      <c r="F1612" s="106">
        <v>68144.7</v>
      </c>
      <c r="G1612" s="106">
        <v>817736.39999999991</v>
      </c>
      <c r="H1612" s="107">
        <v>0</v>
      </c>
      <c r="I1612" s="107">
        <v>11357.449999999999</v>
      </c>
      <c r="J1612" s="107">
        <v>113574.49999999999</v>
      </c>
      <c r="K1612" s="108">
        <v>94039.685999999987</v>
      </c>
      <c r="L1612" s="107">
        <v>24532.091999999997</v>
      </c>
      <c r="M1612" s="107">
        <v>16354.727999999999</v>
      </c>
      <c r="N1612" s="107">
        <v>49064.183999999994</v>
      </c>
      <c r="O1612" s="107">
        <v>58877.020799999991</v>
      </c>
      <c r="P1612" s="109">
        <v>1185536.0607999996</v>
      </c>
      <c r="Q1612" s="107"/>
      <c r="R1612" s="107">
        <v>10963.75</v>
      </c>
      <c r="S1612" s="107">
        <v>18240</v>
      </c>
      <c r="T1612" s="110">
        <v>29203.75</v>
      </c>
      <c r="U1612" s="110">
        <v>1214739.8107999996</v>
      </c>
    </row>
    <row r="1613" spans="1:21" ht="33.75" x14ac:dyDescent="0.2">
      <c r="A1613" s="103" t="s">
        <v>1185</v>
      </c>
      <c r="B1613" s="103" t="s">
        <v>444</v>
      </c>
      <c r="C1613" s="104"/>
      <c r="D1613" s="104"/>
      <c r="E1613" s="105">
        <v>1</v>
      </c>
      <c r="F1613" s="106">
        <v>0</v>
      </c>
      <c r="G1613" s="106">
        <v>0</v>
      </c>
      <c r="H1613" s="107">
        <v>0</v>
      </c>
      <c r="I1613" s="107">
        <v>0</v>
      </c>
      <c r="J1613" s="107">
        <v>0</v>
      </c>
      <c r="K1613" s="108">
        <v>0</v>
      </c>
      <c r="L1613" s="107">
        <v>0</v>
      </c>
      <c r="M1613" s="107">
        <v>0</v>
      </c>
      <c r="N1613" s="107">
        <v>0</v>
      </c>
      <c r="O1613" s="107">
        <v>0</v>
      </c>
      <c r="P1613" s="109">
        <v>0</v>
      </c>
      <c r="Q1613" s="107"/>
      <c r="R1613" s="107">
        <v>0</v>
      </c>
      <c r="S1613" s="107">
        <v>0</v>
      </c>
      <c r="T1613" s="110">
        <v>0</v>
      </c>
      <c r="U1613" s="110">
        <v>0</v>
      </c>
    </row>
    <row r="1614" spans="1:21" ht="33.75" x14ac:dyDescent="0.2">
      <c r="A1614" s="103" t="s">
        <v>1040</v>
      </c>
      <c r="B1614" s="103" t="s">
        <v>444</v>
      </c>
      <c r="C1614" s="104"/>
      <c r="D1614" s="104"/>
      <c r="E1614" s="105">
        <v>3</v>
      </c>
      <c r="F1614" s="106">
        <v>91561.08</v>
      </c>
      <c r="G1614" s="106">
        <v>1098732.96</v>
      </c>
      <c r="H1614" s="107">
        <v>0</v>
      </c>
      <c r="I1614" s="107">
        <v>15260.18</v>
      </c>
      <c r="J1614" s="107">
        <v>152601.79999999999</v>
      </c>
      <c r="K1614" s="108">
        <v>126354.2904</v>
      </c>
      <c r="L1614" s="107">
        <v>32961.988799999999</v>
      </c>
      <c r="M1614" s="107">
        <v>21974.659200000002</v>
      </c>
      <c r="N1614" s="107">
        <v>65923.977599999998</v>
      </c>
      <c r="O1614" s="107">
        <v>79108.773119999998</v>
      </c>
      <c r="P1614" s="109">
        <v>1592918.6291200002</v>
      </c>
      <c r="Q1614" s="107"/>
      <c r="R1614" s="107">
        <v>0</v>
      </c>
      <c r="S1614" s="107">
        <v>0</v>
      </c>
      <c r="T1614" s="110">
        <v>0</v>
      </c>
      <c r="U1614" s="110">
        <v>1592918.6291200002</v>
      </c>
    </row>
    <row r="1615" spans="1:21" ht="33.75" x14ac:dyDescent="0.2">
      <c r="A1615" s="103" t="s">
        <v>1050</v>
      </c>
      <c r="B1615" s="103" t="s">
        <v>444</v>
      </c>
      <c r="C1615" s="104"/>
      <c r="D1615" s="104"/>
      <c r="E1615" s="105">
        <v>1</v>
      </c>
      <c r="F1615" s="106">
        <v>21288.52</v>
      </c>
      <c r="G1615" s="106">
        <v>255462.24</v>
      </c>
      <c r="H1615" s="107">
        <v>0</v>
      </c>
      <c r="I1615" s="107">
        <v>3548.086666666667</v>
      </c>
      <c r="J1615" s="107">
        <v>35480.866666666669</v>
      </c>
      <c r="K1615" s="108">
        <v>29378.157599999999</v>
      </c>
      <c r="L1615" s="107">
        <v>7663.8671999999997</v>
      </c>
      <c r="M1615" s="107">
        <v>5109.2447999999995</v>
      </c>
      <c r="N1615" s="107">
        <v>15327.734399999999</v>
      </c>
      <c r="O1615" s="107">
        <v>18393.281279999999</v>
      </c>
      <c r="P1615" s="109">
        <v>370363.47861333331</v>
      </c>
      <c r="Q1615" s="107"/>
      <c r="R1615" s="107">
        <v>0</v>
      </c>
      <c r="S1615" s="107">
        <v>0</v>
      </c>
      <c r="T1615" s="110">
        <v>0</v>
      </c>
      <c r="U1615" s="110">
        <v>370363.47861333331</v>
      </c>
    </row>
    <row r="1616" spans="1:21" ht="33.75" x14ac:dyDescent="0.2">
      <c r="A1616" s="103" t="s">
        <v>1138</v>
      </c>
      <c r="B1616" s="103" t="s">
        <v>444</v>
      </c>
      <c r="C1616" s="104"/>
      <c r="D1616" s="104"/>
      <c r="E1616" s="105">
        <v>1</v>
      </c>
      <c r="F1616" s="106">
        <v>18682.38</v>
      </c>
      <c r="G1616" s="106">
        <v>224188.56</v>
      </c>
      <c r="H1616" s="107">
        <v>0</v>
      </c>
      <c r="I1616" s="107">
        <v>3113.73</v>
      </c>
      <c r="J1616" s="107">
        <v>31137.3</v>
      </c>
      <c r="K1616" s="108">
        <v>25781.684400000002</v>
      </c>
      <c r="L1616" s="107">
        <v>6725.6567999999997</v>
      </c>
      <c r="M1616" s="107">
        <v>4483.7712000000001</v>
      </c>
      <c r="N1616" s="107">
        <v>13451.313599999999</v>
      </c>
      <c r="O1616" s="107">
        <v>16141.576319999998</v>
      </c>
      <c r="P1616" s="109">
        <v>325023.59232</v>
      </c>
      <c r="Q1616" s="107"/>
      <c r="R1616" s="107">
        <v>0</v>
      </c>
      <c r="S1616" s="107">
        <v>0</v>
      </c>
      <c r="T1616" s="110">
        <v>0</v>
      </c>
      <c r="U1616" s="110">
        <v>325023.59232</v>
      </c>
    </row>
    <row r="1617" spans="1:21" x14ac:dyDescent="0.2">
      <c r="A1617" s="103" t="s">
        <v>1042</v>
      </c>
      <c r="B1617" s="103" t="s">
        <v>677</v>
      </c>
      <c r="C1617" s="104"/>
      <c r="D1617" s="104"/>
      <c r="E1617" s="105">
        <v>1</v>
      </c>
      <c r="F1617" s="106">
        <v>21575.16</v>
      </c>
      <c r="G1617" s="106">
        <v>258901.91999999998</v>
      </c>
      <c r="H1617" s="107">
        <v>15389.76</v>
      </c>
      <c r="I1617" s="107">
        <v>3595.86</v>
      </c>
      <c r="J1617" s="107">
        <v>35958.6</v>
      </c>
      <c r="K1617" s="108">
        <v>29773.720799999999</v>
      </c>
      <c r="L1617" s="107">
        <v>7767.0575999999992</v>
      </c>
      <c r="M1617" s="107">
        <v>5178.0383999999995</v>
      </c>
      <c r="N1617" s="107">
        <v>15534.115199999998</v>
      </c>
      <c r="O1617" s="107">
        <v>18640.938239999996</v>
      </c>
      <c r="P1617" s="109">
        <v>390740.01023999997</v>
      </c>
      <c r="Q1617" s="107"/>
      <c r="R1617" s="107">
        <v>390935.03999999998</v>
      </c>
      <c r="S1617" s="107">
        <v>896112</v>
      </c>
      <c r="T1617" s="110">
        <v>1287047.04</v>
      </c>
      <c r="U1617" s="110">
        <v>1677787.05024</v>
      </c>
    </row>
    <row r="1618" spans="1:21" x14ac:dyDescent="0.2">
      <c r="A1618" s="103" t="s">
        <v>1037</v>
      </c>
      <c r="B1618" s="103" t="s">
        <v>677</v>
      </c>
      <c r="C1618" s="104"/>
      <c r="D1618" s="104"/>
      <c r="E1618" s="105">
        <v>1</v>
      </c>
      <c r="F1618" s="106">
        <v>22182.12</v>
      </c>
      <c r="G1618" s="106">
        <v>266185.44</v>
      </c>
      <c r="H1618" s="107">
        <v>23084.639999999999</v>
      </c>
      <c r="I1618" s="107">
        <v>3697.02</v>
      </c>
      <c r="J1618" s="107">
        <v>36970.199999999997</v>
      </c>
      <c r="K1618" s="108">
        <v>30611.3256</v>
      </c>
      <c r="L1618" s="107">
        <v>7985.5631999999996</v>
      </c>
      <c r="M1618" s="107">
        <v>5323.7088000000003</v>
      </c>
      <c r="N1618" s="107">
        <v>15971.126399999999</v>
      </c>
      <c r="O1618" s="107">
        <v>19165.35168</v>
      </c>
      <c r="P1618" s="109">
        <v>408994.37568000006</v>
      </c>
      <c r="Q1618" s="107"/>
      <c r="R1618" s="107">
        <v>10787.58</v>
      </c>
      <c r="S1618" s="107">
        <v>23712</v>
      </c>
      <c r="T1618" s="110">
        <v>34499.58</v>
      </c>
      <c r="U1618" s="110">
        <v>443493.95568000007</v>
      </c>
    </row>
    <row r="1619" spans="1:21" x14ac:dyDescent="0.2">
      <c r="A1619" s="103" t="s">
        <v>1121</v>
      </c>
      <c r="B1619" s="103" t="s">
        <v>677</v>
      </c>
      <c r="C1619" s="104"/>
      <c r="D1619" s="104"/>
      <c r="E1619" s="105">
        <v>1</v>
      </c>
      <c r="F1619" s="106">
        <v>18698.14</v>
      </c>
      <c r="G1619" s="106">
        <v>224377.68</v>
      </c>
      <c r="H1619" s="107">
        <v>0</v>
      </c>
      <c r="I1619" s="107">
        <v>3116.356666666667</v>
      </c>
      <c r="J1619" s="107">
        <v>31163.566666666669</v>
      </c>
      <c r="K1619" s="108">
        <v>25803.433199999999</v>
      </c>
      <c r="L1619" s="107">
        <v>6731.3303999999998</v>
      </c>
      <c r="M1619" s="107">
        <v>4487.5536000000002</v>
      </c>
      <c r="N1619" s="107">
        <v>13462.6608</v>
      </c>
      <c r="O1619" s="107">
        <v>16155.192959999998</v>
      </c>
      <c r="P1619" s="109">
        <v>325297.77429333335</v>
      </c>
      <c r="Q1619" s="107"/>
      <c r="R1619" s="107">
        <v>11091.06</v>
      </c>
      <c r="S1619" s="107">
        <v>23712</v>
      </c>
      <c r="T1619" s="110">
        <v>34803.06</v>
      </c>
      <c r="U1619" s="110">
        <v>360100.83429333335</v>
      </c>
    </row>
    <row r="1620" spans="1:21" x14ac:dyDescent="0.2">
      <c r="A1620" s="103" t="s">
        <v>1043</v>
      </c>
      <c r="B1620" s="103" t="s">
        <v>677</v>
      </c>
      <c r="C1620" s="104"/>
      <c r="D1620" s="104"/>
      <c r="E1620" s="105">
        <v>1</v>
      </c>
      <c r="F1620" s="106">
        <v>19595.099999999999</v>
      </c>
      <c r="G1620" s="106">
        <v>235141.19999999998</v>
      </c>
      <c r="H1620" s="107">
        <v>0</v>
      </c>
      <c r="I1620" s="107">
        <v>3265.85</v>
      </c>
      <c r="J1620" s="107">
        <v>32658.499999999996</v>
      </c>
      <c r="K1620" s="108">
        <v>27041.237999999998</v>
      </c>
      <c r="L1620" s="107">
        <v>7054.235999999999</v>
      </c>
      <c r="M1620" s="107">
        <v>4702.8239999999996</v>
      </c>
      <c r="N1620" s="107">
        <v>14108.471999999998</v>
      </c>
      <c r="O1620" s="107">
        <v>16930.166399999998</v>
      </c>
      <c r="P1620" s="109">
        <v>340902.48639999999</v>
      </c>
      <c r="Q1620" s="107"/>
      <c r="R1620" s="107">
        <v>9349.07</v>
      </c>
      <c r="S1620" s="107">
        <v>23712</v>
      </c>
      <c r="T1620" s="110">
        <v>33061.07</v>
      </c>
      <c r="U1620" s="110">
        <v>373963.5564</v>
      </c>
    </row>
    <row r="1621" spans="1:21" x14ac:dyDescent="0.2">
      <c r="A1621" s="103" t="s">
        <v>1057</v>
      </c>
      <c r="B1621" s="103" t="s">
        <v>677</v>
      </c>
      <c r="C1621" s="104"/>
      <c r="D1621" s="104"/>
      <c r="E1621" s="105">
        <v>1</v>
      </c>
      <c r="F1621" s="106">
        <v>17036</v>
      </c>
      <c r="G1621" s="106">
        <v>204432</v>
      </c>
      <c r="H1621" s="107">
        <v>0</v>
      </c>
      <c r="I1621" s="107">
        <v>2839.3333333333335</v>
      </c>
      <c r="J1621" s="107">
        <v>28393.333333333332</v>
      </c>
      <c r="K1621" s="108">
        <v>23509.68</v>
      </c>
      <c r="L1621" s="107">
        <v>6132.96</v>
      </c>
      <c r="M1621" s="107">
        <v>4088.64</v>
      </c>
      <c r="N1621" s="107">
        <v>12265.92</v>
      </c>
      <c r="O1621" s="107">
        <v>14719.103999999999</v>
      </c>
      <c r="P1621" s="109">
        <v>296380.97066666669</v>
      </c>
      <c r="Q1621" s="107"/>
      <c r="R1621" s="107">
        <v>9797.5499999999993</v>
      </c>
      <c r="S1621" s="107">
        <v>23712</v>
      </c>
      <c r="T1621" s="110">
        <v>33509.550000000003</v>
      </c>
      <c r="U1621" s="110">
        <v>329890.52066666668</v>
      </c>
    </row>
    <row r="1622" spans="1:21" x14ac:dyDescent="0.2">
      <c r="A1622" s="103" t="s">
        <v>1169</v>
      </c>
      <c r="B1622" s="103" t="s">
        <v>677</v>
      </c>
      <c r="C1622" s="104"/>
      <c r="D1622" s="104"/>
      <c r="E1622" s="105">
        <v>1</v>
      </c>
      <c r="F1622" s="106">
        <v>17998.060000000001</v>
      </c>
      <c r="G1622" s="106">
        <v>215976.72000000003</v>
      </c>
      <c r="H1622" s="107">
        <v>0</v>
      </c>
      <c r="I1622" s="107">
        <v>2999.6766666666676</v>
      </c>
      <c r="J1622" s="107">
        <v>29996.766666666674</v>
      </c>
      <c r="K1622" s="108">
        <v>24837.322800000005</v>
      </c>
      <c r="L1622" s="107">
        <v>6479.3016000000007</v>
      </c>
      <c r="M1622" s="107">
        <v>4319.5344000000005</v>
      </c>
      <c r="N1622" s="107">
        <v>12958.603200000001</v>
      </c>
      <c r="O1622" s="107">
        <v>15550.323840000001</v>
      </c>
      <c r="P1622" s="109">
        <v>313118.2491733334</v>
      </c>
      <c r="Q1622" s="107"/>
      <c r="R1622" s="107">
        <v>8518</v>
      </c>
      <c r="S1622" s="107">
        <v>23712</v>
      </c>
      <c r="T1622" s="110">
        <v>32230</v>
      </c>
      <c r="U1622" s="110">
        <v>345348.2491733334</v>
      </c>
    </row>
    <row r="1623" spans="1:21" x14ac:dyDescent="0.2">
      <c r="A1623" s="103" t="s">
        <v>1047</v>
      </c>
      <c r="B1623" s="103" t="s">
        <v>677</v>
      </c>
      <c r="C1623" s="104"/>
      <c r="D1623" s="104"/>
      <c r="E1623" s="105">
        <v>1</v>
      </c>
      <c r="F1623" s="106">
        <v>57558.8</v>
      </c>
      <c r="G1623" s="106">
        <v>690705.60000000009</v>
      </c>
      <c r="H1623" s="107">
        <v>0</v>
      </c>
      <c r="I1623" s="107">
        <v>9593.133333333335</v>
      </c>
      <c r="J1623" s="107">
        <v>95931.333333333343</v>
      </c>
      <c r="K1623" s="108">
        <v>79431.144000000015</v>
      </c>
      <c r="L1623" s="107">
        <v>20721.168000000001</v>
      </c>
      <c r="M1623" s="107">
        <v>13814.112000000003</v>
      </c>
      <c r="N1623" s="107">
        <v>41442.336000000003</v>
      </c>
      <c r="O1623" s="107">
        <v>49730.803200000002</v>
      </c>
      <c r="P1623" s="109">
        <v>1001369.6298666666</v>
      </c>
      <c r="Q1623" s="107"/>
      <c r="R1623" s="107">
        <v>8999.0300000000007</v>
      </c>
      <c r="S1623" s="107">
        <v>23712</v>
      </c>
      <c r="T1623" s="110">
        <v>32711.03</v>
      </c>
      <c r="U1623" s="110">
        <v>1034080.6598666667</v>
      </c>
    </row>
    <row r="1624" spans="1:21" x14ac:dyDescent="0.2">
      <c r="A1624" s="103" t="s">
        <v>1234</v>
      </c>
      <c r="B1624" s="103" t="s">
        <v>677</v>
      </c>
      <c r="C1624" s="104"/>
      <c r="D1624" s="104"/>
      <c r="E1624" s="105">
        <v>1</v>
      </c>
      <c r="F1624" s="106">
        <v>24547.54</v>
      </c>
      <c r="G1624" s="106">
        <v>294570.48</v>
      </c>
      <c r="H1624" s="107">
        <v>30779.52</v>
      </c>
      <c r="I1624" s="107">
        <v>4091.2566666666667</v>
      </c>
      <c r="J1624" s="107">
        <v>40912.566666666666</v>
      </c>
      <c r="K1624" s="108">
        <v>33875.605199999998</v>
      </c>
      <c r="L1624" s="107">
        <v>8837.1143999999986</v>
      </c>
      <c r="M1624" s="107">
        <v>5891.4096</v>
      </c>
      <c r="N1624" s="107">
        <v>17674.228799999997</v>
      </c>
      <c r="O1624" s="107">
        <v>21209.074559999997</v>
      </c>
      <c r="P1624" s="109">
        <v>457841.25589333329</v>
      </c>
      <c r="Q1624" s="107"/>
      <c r="R1624" s="107">
        <v>0</v>
      </c>
      <c r="S1624" s="107">
        <v>0</v>
      </c>
      <c r="T1624" s="110">
        <v>0</v>
      </c>
      <c r="U1624" s="110">
        <v>457841.25589333329</v>
      </c>
    </row>
    <row r="1625" spans="1:21" x14ac:dyDescent="0.2">
      <c r="A1625" s="103" t="s">
        <v>1068</v>
      </c>
      <c r="B1625" s="103" t="s">
        <v>677</v>
      </c>
      <c r="C1625" s="104"/>
      <c r="D1625" s="104"/>
      <c r="E1625" s="105">
        <v>2</v>
      </c>
      <c r="F1625" s="106">
        <v>25864.720000000001</v>
      </c>
      <c r="G1625" s="106">
        <v>310376.64</v>
      </c>
      <c r="H1625" s="107">
        <v>30779.52</v>
      </c>
      <c r="I1625" s="107">
        <v>4310.7866666666669</v>
      </c>
      <c r="J1625" s="107">
        <v>43107.866666666669</v>
      </c>
      <c r="K1625" s="108">
        <v>35693.313600000001</v>
      </c>
      <c r="L1625" s="107">
        <v>9311.2991999999995</v>
      </c>
      <c r="M1625" s="107">
        <v>6207.5328000000009</v>
      </c>
      <c r="N1625" s="107">
        <v>18622.598399999999</v>
      </c>
      <c r="O1625" s="107">
        <v>22347.11808</v>
      </c>
      <c r="P1625" s="109">
        <v>480756.67541333335</v>
      </c>
      <c r="Q1625" s="107"/>
      <c r="R1625" s="107">
        <v>12273.77</v>
      </c>
      <c r="S1625" s="107">
        <v>23712</v>
      </c>
      <c r="T1625" s="110">
        <v>35985.770000000004</v>
      </c>
      <c r="U1625" s="110">
        <v>516742.44541333336</v>
      </c>
    </row>
    <row r="1626" spans="1:21" x14ac:dyDescent="0.2">
      <c r="A1626" s="103" t="s">
        <v>1039</v>
      </c>
      <c r="B1626" s="103" t="s">
        <v>677</v>
      </c>
      <c r="C1626" s="104"/>
      <c r="D1626" s="104"/>
      <c r="E1626" s="105">
        <v>1</v>
      </c>
      <c r="F1626" s="106">
        <v>42174.18</v>
      </c>
      <c r="G1626" s="106">
        <v>506090.16000000003</v>
      </c>
      <c r="H1626" s="107">
        <v>0</v>
      </c>
      <c r="I1626" s="107">
        <v>7029.0300000000007</v>
      </c>
      <c r="J1626" s="107">
        <v>70290.3</v>
      </c>
      <c r="K1626" s="108">
        <v>58200.368400000007</v>
      </c>
      <c r="L1626" s="107">
        <v>15182.7048</v>
      </c>
      <c r="M1626" s="107">
        <v>10121.8032</v>
      </c>
      <c r="N1626" s="107">
        <v>30365.409599999999</v>
      </c>
      <c r="O1626" s="107">
        <v>36438.491520000003</v>
      </c>
      <c r="P1626" s="109">
        <v>733718.26752000011</v>
      </c>
      <c r="Q1626" s="107"/>
      <c r="R1626" s="107">
        <v>12932.36</v>
      </c>
      <c r="S1626" s="107">
        <v>18240</v>
      </c>
      <c r="T1626" s="110">
        <v>31172.36</v>
      </c>
      <c r="U1626" s="110">
        <v>764890.6275200001</v>
      </c>
    </row>
    <row r="1627" spans="1:21" x14ac:dyDescent="0.2">
      <c r="A1627" s="103" t="s">
        <v>1040</v>
      </c>
      <c r="B1627" s="103" t="s">
        <v>677</v>
      </c>
      <c r="C1627" s="104"/>
      <c r="D1627" s="104"/>
      <c r="E1627" s="105">
        <v>1</v>
      </c>
      <c r="F1627" s="106">
        <v>30520.36</v>
      </c>
      <c r="G1627" s="106">
        <v>366244.32</v>
      </c>
      <c r="H1627" s="107">
        <v>0</v>
      </c>
      <c r="I1627" s="107">
        <v>5086.7266666666665</v>
      </c>
      <c r="J1627" s="107">
        <v>50867.266666666663</v>
      </c>
      <c r="K1627" s="108">
        <v>42118.096799999999</v>
      </c>
      <c r="L1627" s="107">
        <v>10987.329599999999</v>
      </c>
      <c r="M1627" s="107">
        <v>7324.8864000000003</v>
      </c>
      <c r="N1627" s="107">
        <v>21974.659199999998</v>
      </c>
      <c r="O1627" s="107">
        <v>26369.591039999999</v>
      </c>
      <c r="P1627" s="109">
        <v>530972.87637333339</v>
      </c>
      <c r="Q1627" s="107"/>
      <c r="R1627" s="107">
        <v>0</v>
      </c>
      <c r="S1627" s="107">
        <v>0</v>
      </c>
      <c r="T1627" s="110">
        <v>0</v>
      </c>
      <c r="U1627" s="110">
        <v>530972.87637333339</v>
      </c>
    </row>
    <row r="1628" spans="1:21" x14ac:dyDescent="0.2">
      <c r="A1628" s="103" t="s">
        <v>1050</v>
      </c>
      <c r="B1628" s="103" t="s">
        <v>677</v>
      </c>
      <c r="C1628" s="104"/>
      <c r="D1628" s="104"/>
      <c r="E1628" s="105">
        <v>1</v>
      </c>
      <c r="F1628" s="106">
        <v>21288.52</v>
      </c>
      <c r="G1628" s="106">
        <v>255462.24</v>
      </c>
      <c r="H1628" s="107">
        <v>0</v>
      </c>
      <c r="I1628" s="107">
        <v>3548.086666666667</v>
      </c>
      <c r="J1628" s="107">
        <v>35480.866666666669</v>
      </c>
      <c r="K1628" s="108">
        <v>29378.157599999999</v>
      </c>
      <c r="L1628" s="107">
        <v>7663.8671999999997</v>
      </c>
      <c r="M1628" s="107">
        <v>5109.2447999999995</v>
      </c>
      <c r="N1628" s="107">
        <v>15327.734399999999</v>
      </c>
      <c r="O1628" s="107">
        <v>18393.281279999999</v>
      </c>
      <c r="P1628" s="109">
        <v>370363.47861333331</v>
      </c>
      <c r="Q1628" s="107"/>
      <c r="R1628" s="107">
        <v>0</v>
      </c>
      <c r="S1628" s="107">
        <v>0</v>
      </c>
      <c r="T1628" s="110">
        <v>0</v>
      </c>
      <c r="U1628" s="110">
        <v>370363.47861333331</v>
      </c>
    </row>
    <row r="1629" spans="1:21" x14ac:dyDescent="0.2">
      <c r="A1629" s="103" t="s">
        <v>1359</v>
      </c>
      <c r="B1629" s="103" t="s">
        <v>677</v>
      </c>
      <c r="C1629" s="104"/>
      <c r="D1629" s="104"/>
      <c r="E1629" s="105">
        <v>27</v>
      </c>
      <c r="F1629" s="106">
        <v>553533.43999999994</v>
      </c>
      <c r="G1629" s="106">
        <v>6642401.2799999993</v>
      </c>
      <c r="H1629" s="107">
        <v>223151.51999999993</v>
      </c>
      <c r="I1629" s="107">
        <v>92255.573333333334</v>
      </c>
      <c r="J1629" s="107">
        <v>922555.73333333293</v>
      </c>
      <c r="K1629" s="108">
        <v>763876.14719999989</v>
      </c>
      <c r="L1629" s="107">
        <v>199272.03839999996</v>
      </c>
      <c r="M1629" s="107">
        <v>132848.02559999994</v>
      </c>
      <c r="N1629" s="107">
        <v>398544.07679999992</v>
      </c>
      <c r="O1629" s="107">
        <v>478252.89215999993</v>
      </c>
      <c r="P1629" s="109">
        <v>9853157.2868266646</v>
      </c>
      <c r="Q1629" s="107"/>
      <c r="R1629" s="107">
        <v>0</v>
      </c>
      <c r="S1629" s="107">
        <v>0</v>
      </c>
      <c r="T1629" s="110">
        <v>0</v>
      </c>
      <c r="U1629" s="110">
        <v>9853157.2868266646</v>
      </c>
    </row>
    <row r="1630" spans="1:21" x14ac:dyDescent="0.2">
      <c r="A1630" s="103" t="s">
        <v>1072</v>
      </c>
      <c r="B1630" s="103" t="s">
        <v>677</v>
      </c>
      <c r="C1630" s="104"/>
      <c r="D1630" s="104"/>
      <c r="E1630" s="105">
        <v>1</v>
      </c>
      <c r="F1630" s="106">
        <v>26820</v>
      </c>
      <c r="G1630" s="106">
        <v>321840</v>
      </c>
      <c r="H1630" s="107">
        <v>23084.639999999999</v>
      </c>
      <c r="I1630" s="107">
        <v>4470</v>
      </c>
      <c r="J1630" s="107">
        <v>44700</v>
      </c>
      <c r="K1630" s="108">
        <v>37011.599999999999</v>
      </c>
      <c r="L1630" s="107">
        <v>9655.1999999999989</v>
      </c>
      <c r="M1630" s="107">
        <v>6436.8</v>
      </c>
      <c r="N1630" s="107">
        <v>19310.399999999998</v>
      </c>
      <c r="O1630" s="107">
        <v>23172.48</v>
      </c>
      <c r="P1630" s="109">
        <v>489681.12</v>
      </c>
      <c r="Q1630" s="107"/>
      <c r="R1630" s="107">
        <v>276766.71999999997</v>
      </c>
      <c r="S1630" s="107">
        <v>646224</v>
      </c>
      <c r="T1630" s="110">
        <v>922990.72</v>
      </c>
      <c r="U1630" s="110">
        <v>1412671.8399999999</v>
      </c>
    </row>
    <row r="1631" spans="1:21" x14ac:dyDescent="0.2">
      <c r="A1631" s="103" t="s">
        <v>1119</v>
      </c>
      <c r="B1631" s="103" t="s">
        <v>677</v>
      </c>
      <c r="C1631" s="104"/>
      <c r="D1631" s="104"/>
      <c r="E1631" s="105">
        <v>2</v>
      </c>
      <c r="F1631" s="106">
        <v>34019.800000000003</v>
      </c>
      <c r="G1631" s="106">
        <v>408237.6</v>
      </c>
      <c r="H1631" s="107">
        <v>0</v>
      </c>
      <c r="I1631" s="107">
        <v>5669.9666666666672</v>
      </c>
      <c r="J1631" s="107">
        <v>56699.666666666672</v>
      </c>
      <c r="K1631" s="108">
        <v>46947.324000000008</v>
      </c>
      <c r="L1631" s="107">
        <v>12247.128000000001</v>
      </c>
      <c r="M1631" s="107">
        <v>8164.7520000000004</v>
      </c>
      <c r="N1631" s="107">
        <v>24494.256000000001</v>
      </c>
      <c r="O1631" s="107">
        <v>29393.107199999999</v>
      </c>
      <c r="P1631" s="109">
        <v>591853.80053333333</v>
      </c>
      <c r="Q1631" s="107"/>
      <c r="R1631" s="107">
        <v>13410</v>
      </c>
      <c r="S1631" s="107">
        <v>23712</v>
      </c>
      <c r="T1631" s="110">
        <v>37122</v>
      </c>
      <c r="U1631" s="110">
        <v>628975.80053333333</v>
      </c>
    </row>
    <row r="1632" spans="1:21" ht="22.5" x14ac:dyDescent="0.2">
      <c r="A1632" s="103" t="s">
        <v>1038</v>
      </c>
      <c r="B1632" s="103" t="s">
        <v>620</v>
      </c>
      <c r="C1632" s="104"/>
      <c r="D1632" s="104"/>
      <c r="E1632" s="105">
        <v>1</v>
      </c>
      <c r="F1632" s="106">
        <v>68144.7</v>
      </c>
      <c r="G1632" s="106">
        <v>817736.39999999991</v>
      </c>
      <c r="H1632" s="107">
        <v>0</v>
      </c>
      <c r="I1632" s="107">
        <v>11357.449999999999</v>
      </c>
      <c r="J1632" s="107">
        <v>113574.49999999999</v>
      </c>
      <c r="K1632" s="108">
        <v>94039.685999999987</v>
      </c>
      <c r="L1632" s="107">
        <v>24532.091999999997</v>
      </c>
      <c r="M1632" s="107">
        <v>16354.727999999999</v>
      </c>
      <c r="N1632" s="107">
        <v>49064.183999999994</v>
      </c>
      <c r="O1632" s="107">
        <v>58877.020799999991</v>
      </c>
      <c r="P1632" s="109">
        <v>1185536.0607999996</v>
      </c>
      <c r="Q1632" s="107"/>
      <c r="R1632" s="107">
        <v>0</v>
      </c>
      <c r="S1632" s="107">
        <v>0</v>
      </c>
      <c r="T1632" s="110">
        <v>0</v>
      </c>
      <c r="U1632" s="110">
        <v>1185536.0607999996</v>
      </c>
    </row>
    <row r="1633" spans="1:21" ht="33.75" x14ac:dyDescent="0.2">
      <c r="A1633" s="103" t="s">
        <v>1043</v>
      </c>
      <c r="B1633" s="103" t="s">
        <v>683</v>
      </c>
      <c r="C1633" s="104"/>
      <c r="D1633" s="104"/>
      <c r="E1633" s="105">
        <v>1</v>
      </c>
      <c r="F1633" s="106">
        <v>20623.32</v>
      </c>
      <c r="G1633" s="106">
        <v>247479.84</v>
      </c>
      <c r="H1633" s="107">
        <v>0</v>
      </c>
      <c r="I1633" s="107">
        <v>3437.22</v>
      </c>
      <c r="J1633" s="107">
        <v>34372.199999999997</v>
      </c>
      <c r="K1633" s="108">
        <v>28460.1816</v>
      </c>
      <c r="L1633" s="107">
        <v>7424.3951999999999</v>
      </c>
      <c r="M1633" s="107">
        <v>4949.5968000000003</v>
      </c>
      <c r="N1633" s="107">
        <v>14848.7904</v>
      </c>
      <c r="O1633" s="107">
        <v>17818.548479999998</v>
      </c>
      <c r="P1633" s="109">
        <v>358790.77248000004</v>
      </c>
      <c r="Q1633" s="107"/>
      <c r="R1633" s="107">
        <v>221124.71999999994</v>
      </c>
      <c r="S1633" s="107">
        <v>487536</v>
      </c>
      <c r="T1633" s="110">
        <v>708660.72</v>
      </c>
      <c r="U1633" s="110">
        <v>1067451.49248</v>
      </c>
    </row>
    <row r="1634" spans="1:21" ht="33.75" x14ac:dyDescent="0.2">
      <c r="A1634" s="103" t="s">
        <v>1115</v>
      </c>
      <c r="B1634" s="103" t="s">
        <v>683</v>
      </c>
      <c r="C1634" s="104"/>
      <c r="D1634" s="104"/>
      <c r="E1634" s="105">
        <v>2</v>
      </c>
      <c r="F1634" s="106">
        <v>40128.559999999998</v>
      </c>
      <c r="G1634" s="106">
        <v>481542.72000000003</v>
      </c>
      <c r="H1634" s="107">
        <v>26932.079999999994</v>
      </c>
      <c r="I1634" s="107">
        <v>6688.0933333333342</v>
      </c>
      <c r="J1634" s="107">
        <v>66880.933333333334</v>
      </c>
      <c r="K1634" s="108">
        <v>55377.412800000006</v>
      </c>
      <c r="L1634" s="107">
        <v>14446.2816</v>
      </c>
      <c r="M1634" s="107">
        <v>9630.8544000000002</v>
      </c>
      <c r="N1634" s="107">
        <v>28892.563200000001</v>
      </c>
      <c r="O1634" s="107">
        <v>34671.075839999998</v>
      </c>
      <c r="P1634" s="109">
        <v>725062.01450666657</v>
      </c>
      <c r="Q1634" s="107"/>
      <c r="R1634" s="107">
        <v>10311.66</v>
      </c>
      <c r="S1634" s="107">
        <v>23712</v>
      </c>
      <c r="T1634" s="110">
        <v>34023.660000000003</v>
      </c>
      <c r="U1634" s="110">
        <v>759085.6745066666</v>
      </c>
    </row>
    <row r="1635" spans="1:21" ht="33.75" x14ac:dyDescent="0.2">
      <c r="A1635" s="103" t="s">
        <v>1089</v>
      </c>
      <c r="B1635" s="103" t="s">
        <v>683</v>
      </c>
      <c r="C1635" s="104"/>
      <c r="D1635" s="104"/>
      <c r="E1635" s="105">
        <v>1</v>
      </c>
      <c r="F1635" s="106">
        <v>0</v>
      </c>
      <c r="G1635" s="106">
        <v>0</v>
      </c>
      <c r="H1635" s="107">
        <v>0</v>
      </c>
      <c r="I1635" s="107">
        <v>0</v>
      </c>
      <c r="J1635" s="107">
        <v>0</v>
      </c>
      <c r="K1635" s="108">
        <v>0</v>
      </c>
      <c r="L1635" s="107">
        <v>0</v>
      </c>
      <c r="M1635" s="107">
        <v>0</v>
      </c>
      <c r="N1635" s="107">
        <v>0</v>
      </c>
      <c r="O1635" s="107">
        <v>0</v>
      </c>
      <c r="P1635" s="109">
        <v>0</v>
      </c>
      <c r="Q1635" s="107"/>
      <c r="R1635" s="107">
        <v>20064.28</v>
      </c>
      <c r="S1635" s="107">
        <v>47424</v>
      </c>
      <c r="T1635" s="110">
        <v>67488.28</v>
      </c>
      <c r="U1635" s="110">
        <v>67488.28</v>
      </c>
    </row>
    <row r="1636" spans="1:21" ht="33.75" x14ac:dyDescent="0.2">
      <c r="A1636" s="103" t="s">
        <v>1293</v>
      </c>
      <c r="B1636" s="103" t="s">
        <v>683</v>
      </c>
      <c r="C1636" s="104"/>
      <c r="D1636" s="104"/>
      <c r="E1636" s="105">
        <v>6</v>
      </c>
      <c r="F1636" s="106">
        <v>0</v>
      </c>
      <c r="G1636" s="106">
        <v>0</v>
      </c>
      <c r="H1636" s="107">
        <v>0</v>
      </c>
      <c r="I1636" s="107">
        <v>0</v>
      </c>
      <c r="J1636" s="107">
        <v>0</v>
      </c>
      <c r="K1636" s="108">
        <v>0</v>
      </c>
      <c r="L1636" s="107">
        <v>0</v>
      </c>
      <c r="M1636" s="107">
        <v>0</v>
      </c>
      <c r="N1636" s="107">
        <v>0</v>
      </c>
      <c r="O1636" s="107">
        <v>0</v>
      </c>
      <c r="P1636" s="109">
        <v>0</v>
      </c>
      <c r="Q1636" s="107"/>
      <c r="R1636" s="107">
        <v>0</v>
      </c>
      <c r="S1636" s="107">
        <v>0</v>
      </c>
      <c r="T1636" s="110">
        <v>0</v>
      </c>
      <c r="U1636" s="110">
        <v>0</v>
      </c>
    </row>
    <row r="1637" spans="1:21" ht="33.75" x14ac:dyDescent="0.2">
      <c r="A1637" s="103" t="s">
        <v>1038</v>
      </c>
      <c r="B1637" s="103" t="s">
        <v>683</v>
      </c>
      <c r="C1637" s="104"/>
      <c r="D1637" s="104"/>
      <c r="E1637" s="105">
        <v>1</v>
      </c>
      <c r="F1637" s="106">
        <v>68144.7</v>
      </c>
      <c r="G1637" s="106">
        <v>817736.39999999991</v>
      </c>
      <c r="H1637" s="107">
        <v>0</v>
      </c>
      <c r="I1637" s="107">
        <v>11357.449999999999</v>
      </c>
      <c r="J1637" s="107">
        <v>113574.49999999999</v>
      </c>
      <c r="K1637" s="108">
        <v>94039.685999999987</v>
      </c>
      <c r="L1637" s="107">
        <v>24532.091999999997</v>
      </c>
      <c r="M1637" s="107">
        <v>16354.727999999999</v>
      </c>
      <c r="N1637" s="107">
        <v>49064.183999999994</v>
      </c>
      <c r="O1637" s="107">
        <v>58877.020799999991</v>
      </c>
      <c r="P1637" s="109">
        <v>1185536.0607999996</v>
      </c>
      <c r="Q1637" s="107"/>
      <c r="R1637" s="107">
        <v>0</v>
      </c>
      <c r="S1637" s="107">
        <v>0</v>
      </c>
      <c r="T1637" s="110">
        <v>0</v>
      </c>
      <c r="U1637" s="110">
        <v>1185536.0607999996</v>
      </c>
    </row>
    <row r="1638" spans="1:21" ht="33.75" x14ac:dyDescent="0.2">
      <c r="A1638" s="103" t="s">
        <v>1048</v>
      </c>
      <c r="B1638" s="103" t="s">
        <v>683</v>
      </c>
      <c r="C1638" s="104"/>
      <c r="D1638" s="104"/>
      <c r="E1638" s="105">
        <v>2</v>
      </c>
      <c r="F1638" s="106">
        <v>91185.96</v>
      </c>
      <c r="G1638" s="106">
        <v>1094231.52</v>
      </c>
      <c r="H1638" s="107">
        <v>0</v>
      </c>
      <c r="I1638" s="107">
        <v>15197.660000000002</v>
      </c>
      <c r="J1638" s="107">
        <v>151976.6</v>
      </c>
      <c r="K1638" s="108">
        <v>125836.62480000001</v>
      </c>
      <c r="L1638" s="107">
        <v>32826.945599999999</v>
      </c>
      <c r="M1638" s="107">
        <v>21884.630400000002</v>
      </c>
      <c r="N1638" s="107">
        <v>65653.891199999998</v>
      </c>
      <c r="O1638" s="107">
        <v>78784.669439999998</v>
      </c>
      <c r="P1638" s="109">
        <v>1586392.5414400001</v>
      </c>
      <c r="Q1638" s="107"/>
      <c r="R1638" s="107">
        <v>0</v>
      </c>
      <c r="S1638" s="107">
        <v>0</v>
      </c>
      <c r="T1638" s="110">
        <v>0</v>
      </c>
      <c r="U1638" s="110">
        <v>1586392.5414400001</v>
      </c>
    </row>
    <row r="1639" spans="1:21" ht="33.75" x14ac:dyDescent="0.2">
      <c r="A1639" s="103" t="s">
        <v>1360</v>
      </c>
      <c r="B1639" s="103" t="s">
        <v>683</v>
      </c>
      <c r="C1639" s="104"/>
      <c r="D1639" s="104"/>
      <c r="E1639" s="105">
        <v>4</v>
      </c>
      <c r="F1639" s="106">
        <v>29210.400000000001</v>
      </c>
      <c r="G1639" s="106">
        <v>350524.80000000005</v>
      </c>
      <c r="H1639" s="107">
        <v>0</v>
      </c>
      <c r="I1639" s="107">
        <v>4868.4000000000005</v>
      </c>
      <c r="J1639" s="107">
        <v>48684.000000000007</v>
      </c>
      <c r="K1639" s="108">
        <v>40310.352000000006</v>
      </c>
      <c r="L1639" s="107">
        <v>10515.744000000001</v>
      </c>
      <c r="M1639" s="107">
        <v>7010.496000000001</v>
      </c>
      <c r="N1639" s="107">
        <v>21031.488000000001</v>
      </c>
      <c r="O1639" s="107">
        <v>25237.785600000003</v>
      </c>
      <c r="P1639" s="109">
        <v>508183.06560000009</v>
      </c>
      <c r="Q1639" s="107"/>
      <c r="R1639" s="107">
        <v>0</v>
      </c>
      <c r="S1639" s="107">
        <v>0</v>
      </c>
      <c r="T1639" s="110">
        <v>0</v>
      </c>
      <c r="U1639" s="110">
        <v>508183.06560000009</v>
      </c>
    </row>
    <row r="1640" spans="1:21" ht="33.75" x14ac:dyDescent="0.2">
      <c r="A1640" s="103" t="s">
        <v>1361</v>
      </c>
      <c r="B1640" s="103" t="s">
        <v>683</v>
      </c>
      <c r="C1640" s="104"/>
      <c r="D1640" s="104"/>
      <c r="E1640" s="105">
        <v>6</v>
      </c>
      <c r="F1640" s="106">
        <v>17020.55</v>
      </c>
      <c r="G1640" s="106">
        <v>204246.59999999998</v>
      </c>
      <c r="H1640" s="107">
        <v>0</v>
      </c>
      <c r="I1640" s="107">
        <v>2836.7583333333332</v>
      </c>
      <c r="J1640" s="107">
        <v>28367.583333333328</v>
      </c>
      <c r="K1640" s="108">
        <v>23488.358999999997</v>
      </c>
      <c r="L1640" s="107">
        <v>6127.3979999999992</v>
      </c>
      <c r="M1640" s="107">
        <v>4084.9319999999998</v>
      </c>
      <c r="N1640" s="107">
        <v>12254.795999999998</v>
      </c>
      <c r="O1640" s="107">
        <v>14705.755199999998</v>
      </c>
      <c r="P1640" s="109">
        <v>296112.18186666659</v>
      </c>
      <c r="Q1640" s="107"/>
      <c r="R1640" s="107">
        <v>14605.2</v>
      </c>
      <c r="S1640" s="107">
        <v>36480</v>
      </c>
      <c r="T1640" s="110">
        <v>51085.2</v>
      </c>
      <c r="U1640" s="110">
        <v>347197.3818666666</v>
      </c>
    </row>
    <row r="1641" spans="1:21" ht="33.75" x14ac:dyDescent="0.2">
      <c r="A1641" s="103" t="s">
        <v>1362</v>
      </c>
      <c r="B1641" s="103" t="s">
        <v>683</v>
      </c>
      <c r="C1641" s="104"/>
      <c r="D1641" s="104"/>
      <c r="E1641" s="105">
        <v>20</v>
      </c>
      <c r="F1641" s="106">
        <v>45781.279999999999</v>
      </c>
      <c r="G1641" s="106">
        <v>549375.36</v>
      </c>
      <c r="H1641" s="107">
        <v>0</v>
      </c>
      <c r="I1641" s="107">
        <v>7630.213333333334</v>
      </c>
      <c r="J1641" s="107">
        <v>76302.133333333331</v>
      </c>
      <c r="K1641" s="108">
        <v>63178.166400000002</v>
      </c>
      <c r="L1641" s="107">
        <v>16481.2608</v>
      </c>
      <c r="M1641" s="107">
        <v>10987.5072</v>
      </c>
      <c r="N1641" s="107">
        <v>32962.5216</v>
      </c>
      <c r="O1641" s="107">
        <v>39555.02592</v>
      </c>
      <c r="P1641" s="109">
        <v>796472.18858666671</v>
      </c>
      <c r="Q1641" s="107"/>
      <c r="R1641" s="107">
        <v>8510.2749999999996</v>
      </c>
      <c r="S1641" s="107">
        <v>18240</v>
      </c>
      <c r="T1641" s="110">
        <v>26750.275000000001</v>
      </c>
      <c r="U1641" s="110">
        <v>823222.46358666674</v>
      </c>
    </row>
    <row r="1642" spans="1:21" ht="33.75" x14ac:dyDescent="0.2">
      <c r="A1642" s="103" t="s">
        <v>1234</v>
      </c>
      <c r="B1642" s="103" t="s">
        <v>683</v>
      </c>
      <c r="C1642" s="104"/>
      <c r="D1642" s="104"/>
      <c r="E1642" s="105">
        <v>1</v>
      </c>
      <c r="F1642" s="106">
        <v>20532.72</v>
      </c>
      <c r="G1642" s="106">
        <v>246392.64</v>
      </c>
      <c r="H1642" s="107">
        <v>19237.199999999997</v>
      </c>
      <c r="I1642" s="107">
        <v>3422.1200000000008</v>
      </c>
      <c r="J1642" s="107">
        <v>34221.200000000004</v>
      </c>
      <c r="K1642" s="108">
        <v>28335.153600000001</v>
      </c>
      <c r="L1642" s="107">
        <v>7391.7791999999999</v>
      </c>
      <c r="M1642" s="107">
        <v>4927.8528000000006</v>
      </c>
      <c r="N1642" s="107">
        <v>14783.5584</v>
      </c>
      <c r="O1642" s="107">
        <v>17740.270079999998</v>
      </c>
      <c r="P1642" s="109">
        <v>376451.77408</v>
      </c>
      <c r="Q1642" s="107"/>
      <c r="R1642" s="107">
        <v>22890.639999999999</v>
      </c>
      <c r="S1642" s="107">
        <v>54720</v>
      </c>
      <c r="T1642" s="110">
        <v>77610.64</v>
      </c>
      <c r="U1642" s="110">
        <v>454062.41408000002</v>
      </c>
    </row>
    <row r="1643" spans="1:21" ht="33.75" x14ac:dyDescent="0.2">
      <c r="A1643" s="103" t="s">
        <v>1081</v>
      </c>
      <c r="B1643" s="103" t="s">
        <v>683</v>
      </c>
      <c r="C1643" s="104"/>
      <c r="D1643" s="104"/>
      <c r="E1643" s="105">
        <v>1</v>
      </c>
      <c r="F1643" s="106">
        <v>0</v>
      </c>
      <c r="G1643" s="106">
        <v>0</v>
      </c>
      <c r="H1643" s="107">
        <v>0</v>
      </c>
      <c r="I1643" s="107">
        <v>0</v>
      </c>
      <c r="J1643" s="107">
        <v>0</v>
      </c>
      <c r="K1643" s="108">
        <v>0</v>
      </c>
      <c r="L1643" s="107">
        <v>0</v>
      </c>
      <c r="M1643" s="107">
        <v>0</v>
      </c>
      <c r="N1643" s="107">
        <v>0</v>
      </c>
      <c r="O1643" s="107">
        <v>0</v>
      </c>
      <c r="P1643" s="109">
        <v>0</v>
      </c>
      <c r="Q1643" s="107"/>
      <c r="R1643" s="107">
        <v>10266.36</v>
      </c>
      <c r="S1643" s="107">
        <v>23712</v>
      </c>
      <c r="T1643" s="110">
        <v>33978.36</v>
      </c>
      <c r="U1643" s="110">
        <v>33978.36</v>
      </c>
    </row>
    <row r="1644" spans="1:21" ht="33.75" x14ac:dyDescent="0.2">
      <c r="A1644" s="103" t="s">
        <v>1082</v>
      </c>
      <c r="B1644" s="103" t="s">
        <v>683</v>
      </c>
      <c r="C1644" s="104"/>
      <c r="D1644" s="104"/>
      <c r="E1644" s="105">
        <v>2</v>
      </c>
      <c r="F1644" s="106">
        <v>41727.5</v>
      </c>
      <c r="G1644" s="106">
        <v>500730</v>
      </c>
      <c r="H1644" s="107">
        <v>38474.399999999994</v>
      </c>
      <c r="I1644" s="107">
        <v>6954.5833333333339</v>
      </c>
      <c r="J1644" s="107">
        <v>69545.833333333343</v>
      </c>
      <c r="K1644" s="108">
        <v>57583.95</v>
      </c>
      <c r="L1644" s="107">
        <v>15021.9</v>
      </c>
      <c r="M1644" s="107">
        <v>10014.599999999999</v>
      </c>
      <c r="N1644" s="107">
        <v>30043.8</v>
      </c>
      <c r="O1644" s="107">
        <v>36052.559999999998</v>
      </c>
      <c r="P1644" s="109">
        <v>764421.62666666671</v>
      </c>
      <c r="Q1644" s="107"/>
      <c r="R1644" s="107">
        <v>0</v>
      </c>
      <c r="S1644" s="107">
        <v>0</v>
      </c>
      <c r="T1644" s="110">
        <v>0</v>
      </c>
      <c r="U1644" s="110">
        <v>764421.62666666671</v>
      </c>
    </row>
    <row r="1645" spans="1:21" ht="33.75" x14ac:dyDescent="0.2">
      <c r="A1645" s="103" t="s">
        <v>1150</v>
      </c>
      <c r="B1645" s="103" t="s">
        <v>683</v>
      </c>
      <c r="C1645" s="104"/>
      <c r="D1645" s="104"/>
      <c r="E1645" s="105">
        <v>2</v>
      </c>
      <c r="F1645" s="106">
        <v>44718.559999999998</v>
      </c>
      <c r="G1645" s="106">
        <v>536622.72</v>
      </c>
      <c r="H1645" s="107">
        <v>57711.599999999991</v>
      </c>
      <c r="I1645" s="107">
        <v>7453.0933333333323</v>
      </c>
      <c r="J1645" s="107">
        <v>74530.93333333332</v>
      </c>
      <c r="K1645" s="108">
        <v>61711.612800000003</v>
      </c>
      <c r="L1645" s="107">
        <v>16098.681599999998</v>
      </c>
      <c r="M1645" s="107">
        <v>10732.454400000001</v>
      </c>
      <c r="N1645" s="107">
        <v>32197.363199999996</v>
      </c>
      <c r="O1645" s="107">
        <v>38636.835839999992</v>
      </c>
      <c r="P1645" s="109">
        <v>835695.29450666672</v>
      </c>
      <c r="Q1645" s="107"/>
      <c r="R1645" s="107">
        <v>20863.75</v>
      </c>
      <c r="S1645" s="107">
        <v>36480</v>
      </c>
      <c r="T1645" s="110">
        <v>57343.75</v>
      </c>
      <c r="U1645" s="110">
        <v>893039.04450666672</v>
      </c>
    </row>
    <row r="1646" spans="1:21" ht="33.75" x14ac:dyDescent="0.2">
      <c r="A1646" s="103" t="s">
        <v>1039</v>
      </c>
      <c r="B1646" s="103" t="s">
        <v>683</v>
      </c>
      <c r="C1646" s="104"/>
      <c r="D1646" s="104"/>
      <c r="E1646" s="105">
        <v>2</v>
      </c>
      <c r="F1646" s="106">
        <v>84348.36</v>
      </c>
      <c r="G1646" s="106">
        <v>1012180.3200000001</v>
      </c>
      <c r="H1646" s="107">
        <v>0</v>
      </c>
      <c r="I1646" s="107">
        <v>14058.060000000001</v>
      </c>
      <c r="J1646" s="107">
        <v>140580.6</v>
      </c>
      <c r="K1646" s="108">
        <v>116400.73680000001</v>
      </c>
      <c r="L1646" s="107">
        <v>30365.409599999999</v>
      </c>
      <c r="M1646" s="107">
        <v>20243.606400000001</v>
      </c>
      <c r="N1646" s="107">
        <v>60730.819199999998</v>
      </c>
      <c r="O1646" s="107">
        <v>72876.983040000006</v>
      </c>
      <c r="P1646" s="109">
        <v>1467436.5350400002</v>
      </c>
      <c r="Q1646" s="107"/>
      <c r="R1646" s="107">
        <v>22359.279999999999</v>
      </c>
      <c r="S1646" s="107">
        <v>36480</v>
      </c>
      <c r="T1646" s="110">
        <v>58839.28</v>
      </c>
      <c r="U1646" s="110">
        <v>1526275.8150400002</v>
      </c>
    </row>
    <row r="1647" spans="1:21" ht="33.75" x14ac:dyDescent="0.2">
      <c r="A1647" s="103" t="s">
        <v>1040</v>
      </c>
      <c r="B1647" s="103" t="s">
        <v>683</v>
      </c>
      <c r="C1647" s="104"/>
      <c r="D1647" s="104"/>
      <c r="E1647" s="105">
        <v>17</v>
      </c>
      <c r="F1647" s="106">
        <v>518846.11999999982</v>
      </c>
      <c r="G1647" s="106">
        <v>6226153.4400000004</v>
      </c>
      <c r="H1647" s="107">
        <v>0</v>
      </c>
      <c r="I1647" s="107">
        <v>86474.353333333347</v>
      </c>
      <c r="J1647" s="107">
        <v>864743.53333333298</v>
      </c>
      <c r="K1647" s="108">
        <v>716007.6455999997</v>
      </c>
      <c r="L1647" s="107">
        <v>186784.60319999998</v>
      </c>
      <c r="M1647" s="107">
        <v>124523.06880000004</v>
      </c>
      <c r="N1647" s="107">
        <v>373569.20639999997</v>
      </c>
      <c r="O1647" s="107">
        <v>448283.04767999984</v>
      </c>
      <c r="P1647" s="109">
        <v>9026538.8983466662</v>
      </c>
      <c r="Q1647" s="107"/>
      <c r="R1647" s="107">
        <v>0</v>
      </c>
      <c r="S1647" s="107">
        <v>0</v>
      </c>
      <c r="T1647" s="110">
        <v>0</v>
      </c>
      <c r="U1647" s="110">
        <v>9026538.8983466662</v>
      </c>
    </row>
    <row r="1648" spans="1:21" ht="33.75" x14ac:dyDescent="0.2">
      <c r="A1648" s="103" t="s">
        <v>1326</v>
      </c>
      <c r="B1648" s="103" t="s">
        <v>683</v>
      </c>
      <c r="C1648" s="104"/>
      <c r="D1648" s="104"/>
      <c r="E1648" s="105">
        <v>1</v>
      </c>
      <c r="F1648" s="106">
        <v>21997.32</v>
      </c>
      <c r="G1648" s="106">
        <v>263967.83999999997</v>
      </c>
      <c r="H1648" s="107">
        <v>19237.199999999997</v>
      </c>
      <c r="I1648" s="107">
        <v>3666.22</v>
      </c>
      <c r="J1648" s="107">
        <v>36662.199999999997</v>
      </c>
      <c r="K1648" s="108">
        <v>30356.301599999999</v>
      </c>
      <c r="L1648" s="107">
        <v>7919.0351999999984</v>
      </c>
      <c r="M1648" s="107">
        <v>5279.3567999999996</v>
      </c>
      <c r="N1648" s="107">
        <v>15838.070399999997</v>
      </c>
      <c r="O1648" s="107">
        <v>19005.684479999996</v>
      </c>
      <c r="P1648" s="109">
        <v>401931.90847999993</v>
      </c>
      <c r="Q1648" s="107"/>
      <c r="R1648" s="107">
        <v>0</v>
      </c>
      <c r="S1648" s="107">
        <v>0</v>
      </c>
      <c r="T1648" s="110">
        <v>0</v>
      </c>
      <c r="U1648" s="110">
        <v>401931.90847999993</v>
      </c>
    </row>
    <row r="1649" spans="1:21" ht="33.75" x14ac:dyDescent="0.2">
      <c r="A1649" s="103" t="s">
        <v>1051</v>
      </c>
      <c r="B1649" s="103" t="s">
        <v>683</v>
      </c>
      <c r="C1649" s="104"/>
      <c r="D1649" s="104"/>
      <c r="E1649" s="105">
        <v>2</v>
      </c>
      <c r="F1649" s="106">
        <v>38321.97</v>
      </c>
      <c r="G1649" s="106">
        <v>459863.64</v>
      </c>
      <c r="H1649" s="107">
        <v>26932.079999999994</v>
      </c>
      <c r="I1649" s="107">
        <v>6386.9950000000008</v>
      </c>
      <c r="J1649" s="107">
        <v>63869.950000000012</v>
      </c>
      <c r="K1649" s="108">
        <v>52884.318599999999</v>
      </c>
      <c r="L1649" s="107">
        <v>13795.9092</v>
      </c>
      <c r="M1649" s="107">
        <v>9197.2727999999988</v>
      </c>
      <c r="N1649" s="107">
        <v>27591.8184</v>
      </c>
      <c r="O1649" s="107">
        <v>33110.182079999999</v>
      </c>
      <c r="P1649" s="109">
        <v>693632.16608000011</v>
      </c>
      <c r="Q1649" s="107"/>
      <c r="R1649" s="107">
        <v>10998.66</v>
      </c>
      <c r="S1649" s="107">
        <v>18240</v>
      </c>
      <c r="T1649" s="110">
        <v>29238.66</v>
      </c>
      <c r="U1649" s="110">
        <v>722870.82608000014</v>
      </c>
    </row>
    <row r="1650" spans="1:21" ht="33.75" x14ac:dyDescent="0.2">
      <c r="A1650" s="103" t="s">
        <v>1154</v>
      </c>
      <c r="B1650" s="103" t="s">
        <v>683</v>
      </c>
      <c r="C1650" s="104"/>
      <c r="D1650" s="104"/>
      <c r="E1650" s="105">
        <v>1</v>
      </c>
      <c r="F1650" s="106">
        <v>18673.98</v>
      </c>
      <c r="G1650" s="106">
        <v>224087.76</v>
      </c>
      <c r="H1650" s="107">
        <v>19237.199999999997</v>
      </c>
      <c r="I1650" s="107">
        <v>3112.33</v>
      </c>
      <c r="J1650" s="107">
        <v>31123.3</v>
      </c>
      <c r="K1650" s="108">
        <v>25770.092400000001</v>
      </c>
      <c r="L1650" s="107">
        <v>6722.6328000000003</v>
      </c>
      <c r="M1650" s="107">
        <v>4481.7552000000005</v>
      </c>
      <c r="N1650" s="107">
        <v>13445.265600000001</v>
      </c>
      <c r="O1650" s="107">
        <v>16134.318719999999</v>
      </c>
      <c r="P1650" s="109">
        <v>344114.65472000005</v>
      </c>
      <c r="Q1650" s="107"/>
      <c r="R1650" s="107">
        <v>19160.985000000001</v>
      </c>
      <c r="S1650" s="107">
        <v>53424</v>
      </c>
      <c r="T1650" s="110">
        <v>72584.985000000001</v>
      </c>
      <c r="U1650" s="110">
        <v>416699.63972000004</v>
      </c>
    </row>
    <row r="1651" spans="1:21" ht="33.75" x14ac:dyDescent="0.2">
      <c r="A1651" s="103" t="s">
        <v>1061</v>
      </c>
      <c r="B1651" s="103" t="s">
        <v>683</v>
      </c>
      <c r="C1651" s="104"/>
      <c r="D1651" s="104"/>
      <c r="E1651" s="105">
        <v>3</v>
      </c>
      <c r="F1651" s="106">
        <v>45655.48</v>
      </c>
      <c r="G1651" s="106">
        <v>547865.76</v>
      </c>
      <c r="H1651" s="107">
        <v>73101.359999999986</v>
      </c>
      <c r="I1651" s="107">
        <v>7609.2466666666678</v>
      </c>
      <c r="J1651" s="107">
        <v>76092.466666666674</v>
      </c>
      <c r="K1651" s="108">
        <v>63004.56240000001</v>
      </c>
      <c r="L1651" s="107">
        <v>16435.9728</v>
      </c>
      <c r="M1651" s="107">
        <v>10957.315200000001</v>
      </c>
      <c r="N1651" s="107">
        <v>32871.945599999999</v>
      </c>
      <c r="O1651" s="107">
        <v>39446.334719999999</v>
      </c>
      <c r="P1651" s="109">
        <v>867384.96405333339</v>
      </c>
      <c r="Q1651" s="107"/>
      <c r="R1651" s="107">
        <v>9336.99</v>
      </c>
      <c r="S1651" s="107">
        <v>23712</v>
      </c>
      <c r="T1651" s="110">
        <v>33048.99</v>
      </c>
      <c r="U1651" s="110">
        <v>900433.95405333338</v>
      </c>
    </row>
    <row r="1652" spans="1:21" ht="33.75" x14ac:dyDescent="0.2">
      <c r="A1652" s="103" t="s">
        <v>1064</v>
      </c>
      <c r="B1652" s="103" t="s">
        <v>683</v>
      </c>
      <c r="C1652" s="104"/>
      <c r="D1652" s="104"/>
      <c r="E1652" s="105">
        <v>1</v>
      </c>
      <c r="F1652" s="106">
        <v>22887.8</v>
      </c>
      <c r="G1652" s="106">
        <v>274653.59999999998</v>
      </c>
      <c r="H1652" s="107">
        <v>23084.639999999999</v>
      </c>
      <c r="I1652" s="107">
        <v>3814.6333333333332</v>
      </c>
      <c r="J1652" s="107">
        <v>38146.333333333328</v>
      </c>
      <c r="K1652" s="108">
        <v>31585.163999999997</v>
      </c>
      <c r="L1652" s="107">
        <v>8239.6079999999984</v>
      </c>
      <c r="M1652" s="107">
        <v>5493.0719999999992</v>
      </c>
      <c r="N1652" s="107">
        <v>16479.215999999997</v>
      </c>
      <c r="O1652" s="107">
        <v>19775.059199999996</v>
      </c>
      <c r="P1652" s="109">
        <v>421271.32586666668</v>
      </c>
      <c r="Q1652" s="107"/>
      <c r="R1652" s="107">
        <v>22827.74</v>
      </c>
      <c r="S1652" s="107">
        <v>54720</v>
      </c>
      <c r="T1652" s="110">
        <v>77547.740000000005</v>
      </c>
      <c r="U1652" s="110">
        <v>498819.06586666667</v>
      </c>
    </row>
    <row r="1653" spans="1:21" ht="33.75" x14ac:dyDescent="0.2">
      <c r="A1653" s="103" t="s">
        <v>1112</v>
      </c>
      <c r="B1653" s="103" t="s">
        <v>683</v>
      </c>
      <c r="C1653" s="104"/>
      <c r="D1653" s="104"/>
      <c r="E1653" s="105">
        <v>3</v>
      </c>
      <c r="F1653" s="106">
        <v>34970</v>
      </c>
      <c r="G1653" s="106">
        <v>419640</v>
      </c>
      <c r="H1653" s="107">
        <v>0</v>
      </c>
      <c r="I1653" s="107">
        <v>5828.3333333333339</v>
      </c>
      <c r="J1653" s="107">
        <v>58283.333333333336</v>
      </c>
      <c r="K1653" s="108">
        <v>48258.6</v>
      </c>
      <c r="L1653" s="107">
        <v>12589.199999999999</v>
      </c>
      <c r="M1653" s="107">
        <v>8392.7999999999993</v>
      </c>
      <c r="N1653" s="107">
        <v>25178.399999999998</v>
      </c>
      <c r="O1653" s="107">
        <v>30214.079999999998</v>
      </c>
      <c r="P1653" s="109">
        <v>608384.74666666659</v>
      </c>
      <c r="Q1653" s="107"/>
      <c r="R1653" s="107">
        <v>11443.9</v>
      </c>
      <c r="S1653" s="107">
        <v>23712</v>
      </c>
      <c r="T1653" s="110">
        <v>35155.9</v>
      </c>
      <c r="U1653" s="110">
        <v>643540.64666666661</v>
      </c>
    </row>
    <row r="1654" spans="1:21" x14ac:dyDescent="0.2">
      <c r="A1654" s="103" t="s">
        <v>1037</v>
      </c>
      <c r="B1654" s="103" t="s">
        <v>666</v>
      </c>
      <c r="C1654" s="104"/>
      <c r="D1654" s="104"/>
      <c r="E1654" s="105">
        <v>1</v>
      </c>
      <c r="F1654" s="106">
        <v>21737.14</v>
      </c>
      <c r="G1654" s="106">
        <v>260845.68</v>
      </c>
      <c r="H1654" s="107">
        <v>26932.079999999994</v>
      </c>
      <c r="I1654" s="107">
        <v>3622.8566666666666</v>
      </c>
      <c r="J1654" s="107">
        <v>36228.566666666666</v>
      </c>
      <c r="K1654" s="108">
        <v>29997.253199999999</v>
      </c>
      <c r="L1654" s="107">
        <v>7825.3703999999998</v>
      </c>
      <c r="M1654" s="107">
        <v>5216.9135999999999</v>
      </c>
      <c r="N1654" s="107">
        <v>15650.7408</v>
      </c>
      <c r="O1654" s="107">
        <v>18780.888959999997</v>
      </c>
      <c r="P1654" s="109">
        <v>405100.35029333341</v>
      </c>
      <c r="Q1654" s="107"/>
      <c r="R1654" s="107">
        <v>62498.27</v>
      </c>
      <c r="S1654" s="107">
        <v>136800</v>
      </c>
      <c r="T1654" s="110">
        <v>199298.27</v>
      </c>
      <c r="U1654" s="110">
        <v>604398.62029333343</v>
      </c>
    </row>
    <row r="1655" spans="1:21" x14ac:dyDescent="0.2">
      <c r="A1655" s="103" t="s">
        <v>1043</v>
      </c>
      <c r="B1655" s="103" t="s">
        <v>666</v>
      </c>
      <c r="C1655" s="104"/>
      <c r="D1655" s="104"/>
      <c r="E1655" s="105">
        <v>1</v>
      </c>
      <c r="F1655" s="106">
        <v>15828</v>
      </c>
      <c r="G1655" s="106">
        <v>189936</v>
      </c>
      <c r="H1655" s="107">
        <v>0</v>
      </c>
      <c r="I1655" s="107">
        <v>2638</v>
      </c>
      <c r="J1655" s="107">
        <v>26380</v>
      </c>
      <c r="K1655" s="108">
        <v>21842.639999999999</v>
      </c>
      <c r="L1655" s="107">
        <v>5698.08</v>
      </c>
      <c r="M1655" s="107">
        <v>3798.7200000000003</v>
      </c>
      <c r="N1655" s="107">
        <v>11396.16</v>
      </c>
      <c r="O1655" s="107">
        <v>13675.392</v>
      </c>
      <c r="P1655" s="109">
        <v>275364.99200000003</v>
      </c>
      <c r="Q1655" s="107"/>
      <c r="R1655" s="107">
        <v>10868.57</v>
      </c>
      <c r="S1655" s="107">
        <v>23712</v>
      </c>
      <c r="T1655" s="110">
        <v>34580.57</v>
      </c>
      <c r="U1655" s="110">
        <v>309945.56200000003</v>
      </c>
    </row>
    <row r="1656" spans="1:21" x14ac:dyDescent="0.2">
      <c r="A1656" s="103" t="s">
        <v>1038</v>
      </c>
      <c r="B1656" s="103" t="s">
        <v>666</v>
      </c>
      <c r="C1656" s="104"/>
      <c r="D1656" s="104"/>
      <c r="E1656" s="105">
        <v>1</v>
      </c>
      <c r="F1656" s="106">
        <v>68144.7</v>
      </c>
      <c r="G1656" s="106">
        <v>817736.39999999991</v>
      </c>
      <c r="H1656" s="107">
        <v>0</v>
      </c>
      <c r="I1656" s="107">
        <v>11357.449999999999</v>
      </c>
      <c r="J1656" s="107">
        <v>113574.49999999999</v>
      </c>
      <c r="K1656" s="108">
        <v>94039.685999999987</v>
      </c>
      <c r="L1656" s="107">
        <v>24532.091999999997</v>
      </c>
      <c r="M1656" s="107">
        <v>16354.727999999999</v>
      </c>
      <c r="N1656" s="107">
        <v>49064.183999999994</v>
      </c>
      <c r="O1656" s="107">
        <v>58877.020799999991</v>
      </c>
      <c r="P1656" s="109">
        <v>1185536.0607999996</v>
      </c>
      <c r="Q1656" s="107"/>
      <c r="R1656" s="107">
        <v>7914</v>
      </c>
      <c r="S1656" s="107">
        <v>23712</v>
      </c>
      <c r="T1656" s="110">
        <v>31626</v>
      </c>
      <c r="U1656" s="110">
        <v>1217162.0607999996</v>
      </c>
    </row>
    <row r="1657" spans="1:21" x14ac:dyDescent="0.2">
      <c r="A1657" s="103" t="s">
        <v>1363</v>
      </c>
      <c r="B1657" s="103" t="s">
        <v>666</v>
      </c>
      <c r="C1657" s="104"/>
      <c r="D1657" s="104"/>
      <c r="E1657" s="105">
        <v>1</v>
      </c>
      <c r="F1657" s="106">
        <v>0</v>
      </c>
      <c r="G1657" s="106">
        <v>0</v>
      </c>
      <c r="H1657" s="107">
        <v>0</v>
      </c>
      <c r="I1657" s="107">
        <v>0</v>
      </c>
      <c r="J1657" s="107">
        <v>0</v>
      </c>
      <c r="K1657" s="108">
        <v>0</v>
      </c>
      <c r="L1657" s="107">
        <v>0</v>
      </c>
      <c r="M1657" s="107">
        <v>0</v>
      </c>
      <c r="N1657" s="107">
        <v>0</v>
      </c>
      <c r="O1657" s="107">
        <v>0</v>
      </c>
      <c r="P1657" s="109">
        <v>0</v>
      </c>
      <c r="Q1657" s="107"/>
      <c r="R1657" s="107">
        <v>0</v>
      </c>
      <c r="S1657" s="107">
        <v>0</v>
      </c>
      <c r="T1657" s="110">
        <v>0</v>
      </c>
      <c r="U1657" s="110">
        <v>0</v>
      </c>
    </row>
    <row r="1658" spans="1:21" x14ac:dyDescent="0.2">
      <c r="A1658" s="103" t="s">
        <v>1185</v>
      </c>
      <c r="B1658" s="103" t="s">
        <v>666</v>
      </c>
      <c r="C1658" s="104"/>
      <c r="D1658" s="104"/>
      <c r="E1658" s="105">
        <v>2</v>
      </c>
      <c r="F1658" s="106">
        <v>25923</v>
      </c>
      <c r="G1658" s="106">
        <v>311076</v>
      </c>
      <c r="H1658" s="107">
        <v>26932.079999999994</v>
      </c>
      <c r="I1658" s="107">
        <v>4320.5</v>
      </c>
      <c r="J1658" s="107">
        <v>43205</v>
      </c>
      <c r="K1658" s="108">
        <v>35773.74</v>
      </c>
      <c r="L1658" s="107">
        <v>9332.2799999999988</v>
      </c>
      <c r="M1658" s="107">
        <v>6221.52</v>
      </c>
      <c r="N1658" s="107">
        <v>18664.559999999998</v>
      </c>
      <c r="O1658" s="107">
        <v>22397.471999999998</v>
      </c>
      <c r="P1658" s="109">
        <v>477923.152</v>
      </c>
      <c r="Q1658" s="107"/>
      <c r="R1658" s="107">
        <v>0</v>
      </c>
      <c r="S1658" s="107">
        <v>0</v>
      </c>
      <c r="T1658" s="110">
        <v>0</v>
      </c>
      <c r="U1658" s="110">
        <v>477923.152</v>
      </c>
    </row>
    <row r="1659" spans="1:21" x14ac:dyDescent="0.2">
      <c r="A1659" s="103" t="s">
        <v>1039</v>
      </c>
      <c r="B1659" s="103" t="s">
        <v>666</v>
      </c>
      <c r="C1659" s="104"/>
      <c r="D1659" s="104"/>
      <c r="E1659" s="105">
        <v>2</v>
      </c>
      <c r="F1659" s="106">
        <v>84348.36</v>
      </c>
      <c r="G1659" s="106">
        <v>1012180.3200000001</v>
      </c>
      <c r="H1659" s="107">
        <v>0</v>
      </c>
      <c r="I1659" s="107">
        <v>14058.060000000001</v>
      </c>
      <c r="J1659" s="107">
        <v>140580.6</v>
      </c>
      <c r="K1659" s="108">
        <v>116400.73680000001</v>
      </c>
      <c r="L1659" s="107">
        <v>30365.409599999999</v>
      </c>
      <c r="M1659" s="107">
        <v>20243.606400000001</v>
      </c>
      <c r="N1659" s="107">
        <v>60730.819199999998</v>
      </c>
      <c r="O1659" s="107">
        <v>72876.983040000006</v>
      </c>
      <c r="P1659" s="109">
        <v>1467436.5350400002</v>
      </c>
      <c r="Q1659" s="107"/>
      <c r="R1659" s="107">
        <v>12961.5</v>
      </c>
      <c r="S1659" s="107">
        <v>18240</v>
      </c>
      <c r="T1659" s="110">
        <v>31201.5</v>
      </c>
      <c r="U1659" s="110">
        <v>1498638.0350400002</v>
      </c>
    </row>
    <row r="1660" spans="1:21" x14ac:dyDescent="0.2">
      <c r="A1660" s="103" t="s">
        <v>1040</v>
      </c>
      <c r="B1660" s="103" t="s">
        <v>666</v>
      </c>
      <c r="C1660" s="104"/>
      <c r="D1660" s="104"/>
      <c r="E1660" s="105">
        <v>1</v>
      </c>
      <c r="F1660" s="106">
        <v>30520.36</v>
      </c>
      <c r="G1660" s="106">
        <v>366244.32</v>
      </c>
      <c r="H1660" s="107">
        <v>0</v>
      </c>
      <c r="I1660" s="107">
        <v>5086.7266666666665</v>
      </c>
      <c r="J1660" s="107">
        <v>50867.266666666663</v>
      </c>
      <c r="K1660" s="108">
        <v>42118.096799999999</v>
      </c>
      <c r="L1660" s="107">
        <v>10987.329599999999</v>
      </c>
      <c r="M1660" s="107">
        <v>7324.8864000000003</v>
      </c>
      <c r="N1660" s="107">
        <v>21974.659199999998</v>
      </c>
      <c r="O1660" s="107">
        <v>26369.591039999999</v>
      </c>
      <c r="P1660" s="109">
        <v>530972.87637333339</v>
      </c>
      <c r="Q1660" s="107"/>
      <c r="R1660" s="107">
        <v>0</v>
      </c>
      <c r="S1660" s="107">
        <v>0</v>
      </c>
      <c r="T1660" s="110">
        <v>0</v>
      </c>
      <c r="U1660" s="110">
        <v>530972.87637333339</v>
      </c>
    </row>
    <row r="1661" spans="1:21" x14ac:dyDescent="0.2">
      <c r="A1661" s="103" t="s">
        <v>1050</v>
      </c>
      <c r="B1661" s="103" t="s">
        <v>666</v>
      </c>
      <c r="C1661" s="104"/>
      <c r="D1661" s="104"/>
      <c r="E1661" s="105">
        <v>1</v>
      </c>
      <c r="F1661" s="106">
        <v>21288.52</v>
      </c>
      <c r="G1661" s="106">
        <v>255462.24</v>
      </c>
      <c r="H1661" s="107">
        <v>0</v>
      </c>
      <c r="I1661" s="107">
        <v>3548.086666666667</v>
      </c>
      <c r="J1661" s="107">
        <v>35480.866666666669</v>
      </c>
      <c r="K1661" s="108">
        <v>29378.157599999999</v>
      </c>
      <c r="L1661" s="107">
        <v>7663.8671999999997</v>
      </c>
      <c r="M1661" s="107">
        <v>5109.2447999999995</v>
      </c>
      <c r="N1661" s="107">
        <v>15327.734399999999</v>
      </c>
      <c r="O1661" s="107">
        <v>18393.281279999999</v>
      </c>
      <c r="P1661" s="109">
        <v>370363.47861333331</v>
      </c>
      <c r="Q1661" s="107"/>
      <c r="R1661" s="107">
        <v>0</v>
      </c>
      <c r="S1661" s="107">
        <v>0</v>
      </c>
      <c r="T1661" s="110">
        <v>0</v>
      </c>
      <c r="U1661" s="110">
        <v>370363.47861333331</v>
      </c>
    </row>
    <row r="1662" spans="1:21" x14ac:dyDescent="0.2">
      <c r="A1662" s="103" t="s">
        <v>1051</v>
      </c>
      <c r="B1662" s="103" t="s">
        <v>666</v>
      </c>
      <c r="C1662" s="104"/>
      <c r="D1662" s="104"/>
      <c r="E1662" s="105">
        <v>3</v>
      </c>
      <c r="F1662" s="106">
        <v>61508.399999999994</v>
      </c>
      <c r="G1662" s="106">
        <v>738100.79999999993</v>
      </c>
      <c r="H1662" s="107">
        <v>69253.919999999984</v>
      </c>
      <c r="I1662" s="107">
        <v>10251.4</v>
      </c>
      <c r="J1662" s="107">
        <v>102514</v>
      </c>
      <c r="K1662" s="108">
        <v>84881.592000000004</v>
      </c>
      <c r="L1662" s="107">
        <v>22143.023999999998</v>
      </c>
      <c r="M1662" s="107">
        <v>14762.016</v>
      </c>
      <c r="N1662" s="107">
        <v>44286.047999999995</v>
      </c>
      <c r="O1662" s="107">
        <v>53143.257599999997</v>
      </c>
      <c r="P1662" s="109">
        <v>1139336.0575999999</v>
      </c>
      <c r="Q1662" s="107"/>
      <c r="R1662" s="107">
        <v>0</v>
      </c>
      <c r="S1662" s="107">
        <v>0</v>
      </c>
      <c r="T1662" s="110">
        <v>0</v>
      </c>
      <c r="U1662" s="110">
        <v>1139336.0575999999</v>
      </c>
    </row>
    <row r="1663" spans="1:21" ht="22.5" x14ac:dyDescent="0.2">
      <c r="A1663" s="103" t="s">
        <v>1223</v>
      </c>
      <c r="B1663" s="103" t="s">
        <v>1364</v>
      </c>
      <c r="C1663" s="104"/>
      <c r="D1663" s="104"/>
      <c r="E1663" s="105">
        <v>1</v>
      </c>
      <c r="F1663" s="106">
        <v>61600</v>
      </c>
      <c r="G1663" s="106">
        <v>739200</v>
      </c>
      <c r="H1663" s="107">
        <v>0</v>
      </c>
      <c r="I1663" s="107">
        <v>10266.666666666668</v>
      </c>
      <c r="J1663" s="107">
        <v>102666.66666666667</v>
      </c>
      <c r="K1663" s="108">
        <v>85008</v>
      </c>
      <c r="L1663" s="107">
        <v>22176</v>
      </c>
      <c r="M1663" s="107">
        <v>14784</v>
      </c>
      <c r="N1663" s="107">
        <v>44352</v>
      </c>
      <c r="O1663" s="107">
        <v>53222.399999999994</v>
      </c>
      <c r="P1663" s="109">
        <v>1071675.7333333332</v>
      </c>
      <c r="Q1663" s="107"/>
      <c r="R1663" s="107">
        <v>0</v>
      </c>
      <c r="S1663" s="107">
        <v>0</v>
      </c>
      <c r="T1663" s="110">
        <v>0</v>
      </c>
      <c r="U1663" s="110">
        <v>1071675.7333333332</v>
      </c>
    </row>
    <row r="1664" spans="1:21" ht="22.5" x14ac:dyDescent="0.2">
      <c r="A1664" s="103" t="s">
        <v>1039</v>
      </c>
      <c r="B1664" s="103" t="s">
        <v>1364</v>
      </c>
      <c r="C1664" s="104"/>
      <c r="D1664" s="104"/>
      <c r="E1664" s="105">
        <v>10</v>
      </c>
      <c r="F1664" s="106">
        <v>421741.8</v>
      </c>
      <c r="G1664" s="106">
        <v>5060901.6000000006</v>
      </c>
      <c r="H1664" s="107">
        <v>0</v>
      </c>
      <c r="I1664" s="107">
        <v>70290.3</v>
      </c>
      <c r="J1664" s="107">
        <v>702903.00000000012</v>
      </c>
      <c r="K1664" s="108">
        <v>582003.68400000024</v>
      </c>
      <c r="L1664" s="107">
        <v>151827.04800000004</v>
      </c>
      <c r="M1664" s="107">
        <v>101218.03199999999</v>
      </c>
      <c r="N1664" s="107">
        <v>303654.09600000008</v>
      </c>
      <c r="O1664" s="107">
        <v>364384.91519999999</v>
      </c>
      <c r="P1664" s="109">
        <v>7337182.6752000004</v>
      </c>
      <c r="Q1664" s="107"/>
      <c r="R1664" s="107">
        <v>0</v>
      </c>
      <c r="S1664" s="107">
        <v>0</v>
      </c>
      <c r="T1664" s="110">
        <v>0</v>
      </c>
      <c r="U1664" s="110">
        <v>7337182.6752000004</v>
      </c>
    </row>
    <row r="1665" spans="1:21" ht="22.5" x14ac:dyDescent="0.2">
      <c r="A1665" s="103" t="s">
        <v>1040</v>
      </c>
      <c r="B1665" s="103" t="s">
        <v>1364</v>
      </c>
      <c r="C1665" s="104"/>
      <c r="D1665" s="104"/>
      <c r="E1665" s="105">
        <v>1</v>
      </c>
      <c r="F1665" s="106">
        <v>30520.36</v>
      </c>
      <c r="G1665" s="106">
        <v>366244.32</v>
      </c>
      <c r="H1665" s="107">
        <v>0</v>
      </c>
      <c r="I1665" s="107">
        <v>5086.7266666666665</v>
      </c>
      <c r="J1665" s="107">
        <v>50867.266666666663</v>
      </c>
      <c r="K1665" s="108">
        <v>42118.096799999999</v>
      </c>
      <c r="L1665" s="107">
        <v>10987.329599999999</v>
      </c>
      <c r="M1665" s="107">
        <v>7324.8864000000003</v>
      </c>
      <c r="N1665" s="107">
        <v>21974.659199999998</v>
      </c>
      <c r="O1665" s="107">
        <v>26369.591039999999</v>
      </c>
      <c r="P1665" s="109">
        <v>530972.87637333339</v>
      </c>
      <c r="Q1665" s="107"/>
      <c r="R1665" s="107">
        <v>0</v>
      </c>
      <c r="S1665" s="107">
        <v>0</v>
      </c>
      <c r="T1665" s="110">
        <v>0</v>
      </c>
      <c r="U1665" s="110">
        <v>530972.87637333339</v>
      </c>
    </row>
    <row r="1666" spans="1:21" ht="22.5" x14ac:dyDescent="0.2">
      <c r="A1666" s="103" t="s">
        <v>1038</v>
      </c>
      <c r="B1666" s="103" t="s">
        <v>1365</v>
      </c>
      <c r="C1666" s="104"/>
      <c r="D1666" s="104"/>
      <c r="E1666" s="105">
        <v>1</v>
      </c>
      <c r="F1666" s="106">
        <v>68144.7</v>
      </c>
      <c r="G1666" s="106">
        <v>817736.39999999991</v>
      </c>
      <c r="H1666" s="107">
        <v>0</v>
      </c>
      <c r="I1666" s="107">
        <v>11357.449999999999</v>
      </c>
      <c r="J1666" s="107">
        <v>113574.49999999999</v>
      </c>
      <c r="K1666" s="108">
        <v>94039.685999999987</v>
      </c>
      <c r="L1666" s="107">
        <v>24532.091999999997</v>
      </c>
      <c r="M1666" s="107">
        <v>16354.727999999999</v>
      </c>
      <c r="N1666" s="107">
        <v>49064.183999999994</v>
      </c>
      <c r="O1666" s="107">
        <v>58877.020799999991</v>
      </c>
      <c r="P1666" s="109">
        <v>1185536.0607999996</v>
      </c>
      <c r="Q1666" s="107"/>
      <c r="R1666" s="107">
        <v>0</v>
      </c>
      <c r="S1666" s="107">
        <v>0</v>
      </c>
      <c r="T1666" s="110">
        <v>0</v>
      </c>
      <c r="U1666" s="110">
        <v>1185536.0607999996</v>
      </c>
    </row>
    <row r="1667" spans="1:21" ht="22.5" x14ac:dyDescent="0.2">
      <c r="A1667" s="103" t="s">
        <v>1040</v>
      </c>
      <c r="B1667" s="103" t="s">
        <v>1365</v>
      </c>
      <c r="C1667" s="104"/>
      <c r="D1667" s="104"/>
      <c r="E1667" s="105">
        <v>1</v>
      </c>
      <c r="F1667" s="106">
        <v>30520.36</v>
      </c>
      <c r="G1667" s="106">
        <v>366244.32</v>
      </c>
      <c r="H1667" s="107">
        <v>0</v>
      </c>
      <c r="I1667" s="107">
        <v>5086.7266666666665</v>
      </c>
      <c r="J1667" s="107">
        <v>50867.266666666663</v>
      </c>
      <c r="K1667" s="108">
        <v>42118.096799999999</v>
      </c>
      <c r="L1667" s="107">
        <v>10987.329599999999</v>
      </c>
      <c r="M1667" s="107">
        <v>7324.8864000000003</v>
      </c>
      <c r="N1667" s="107">
        <v>21974.659199999998</v>
      </c>
      <c r="O1667" s="107">
        <v>26369.591039999999</v>
      </c>
      <c r="P1667" s="109">
        <v>530972.87637333339</v>
      </c>
      <c r="Q1667" s="107"/>
      <c r="R1667" s="107">
        <v>0</v>
      </c>
      <c r="S1667" s="107">
        <v>0</v>
      </c>
      <c r="T1667" s="110">
        <v>0</v>
      </c>
      <c r="U1667" s="110">
        <v>530972.87637333339</v>
      </c>
    </row>
    <row r="1668" spans="1:21" ht="22.5" x14ac:dyDescent="0.2">
      <c r="A1668" s="103" t="s">
        <v>1037</v>
      </c>
      <c r="B1668" s="103" t="s">
        <v>614</v>
      </c>
      <c r="C1668" s="104"/>
      <c r="D1668" s="104"/>
      <c r="E1668" s="105">
        <v>1</v>
      </c>
      <c r="F1668" s="106">
        <v>22960</v>
      </c>
      <c r="G1668" s="106">
        <v>275520</v>
      </c>
      <c r="H1668" s="107">
        <v>23084.639999999999</v>
      </c>
      <c r="I1668" s="107">
        <v>3826.6666666666674</v>
      </c>
      <c r="J1668" s="107">
        <v>38266.666666666672</v>
      </c>
      <c r="K1668" s="108">
        <v>31684.800000000003</v>
      </c>
      <c r="L1668" s="107">
        <v>8265.6</v>
      </c>
      <c r="M1668" s="107">
        <v>5510.4000000000005</v>
      </c>
      <c r="N1668" s="107">
        <v>16531.2</v>
      </c>
      <c r="O1668" s="107">
        <v>19837.439999999999</v>
      </c>
      <c r="P1668" s="109">
        <v>422527.41333333339</v>
      </c>
      <c r="Q1668" s="107"/>
      <c r="R1668" s="107">
        <v>64145.395000000004</v>
      </c>
      <c r="S1668" s="107">
        <v>145152</v>
      </c>
      <c r="T1668" s="110">
        <v>209297.39500000002</v>
      </c>
      <c r="U1668" s="110">
        <v>631824.80833333335</v>
      </c>
    </row>
    <row r="1669" spans="1:21" ht="22.5" x14ac:dyDescent="0.2">
      <c r="A1669" s="103" t="s">
        <v>1081</v>
      </c>
      <c r="B1669" s="103" t="s">
        <v>614</v>
      </c>
      <c r="C1669" s="104"/>
      <c r="D1669" s="104"/>
      <c r="E1669" s="105">
        <v>1</v>
      </c>
      <c r="F1669" s="106">
        <v>18080.45</v>
      </c>
      <c r="G1669" s="106">
        <v>216965.40000000002</v>
      </c>
      <c r="H1669" s="107">
        <v>23084.639999999999</v>
      </c>
      <c r="I1669" s="107">
        <v>3013.4083333333338</v>
      </c>
      <c r="J1669" s="107">
        <v>30134.083333333336</v>
      </c>
      <c r="K1669" s="108">
        <v>24951.021000000004</v>
      </c>
      <c r="L1669" s="107">
        <v>6508.9620000000004</v>
      </c>
      <c r="M1669" s="107">
        <v>4339.3080000000009</v>
      </c>
      <c r="N1669" s="107">
        <v>13017.924000000001</v>
      </c>
      <c r="O1669" s="107">
        <v>15621.5088</v>
      </c>
      <c r="P1669" s="109">
        <v>337636.25546666671</v>
      </c>
      <c r="Q1669" s="107"/>
      <c r="R1669" s="107">
        <v>11480</v>
      </c>
      <c r="S1669" s="107">
        <v>35712</v>
      </c>
      <c r="T1669" s="110">
        <v>47192</v>
      </c>
      <c r="U1669" s="110">
        <v>384828.25546666671</v>
      </c>
    </row>
    <row r="1670" spans="1:21" ht="22.5" x14ac:dyDescent="0.2">
      <c r="A1670" s="103" t="s">
        <v>1061</v>
      </c>
      <c r="B1670" s="103" t="s">
        <v>614</v>
      </c>
      <c r="C1670" s="104"/>
      <c r="D1670" s="104"/>
      <c r="E1670" s="105">
        <v>2</v>
      </c>
      <c r="F1670" s="106">
        <v>35035.100000000006</v>
      </c>
      <c r="G1670" s="106">
        <v>420421.2</v>
      </c>
      <c r="H1670" s="107">
        <v>42321.84</v>
      </c>
      <c r="I1670" s="107">
        <v>5839.1833333333343</v>
      </c>
      <c r="J1670" s="107">
        <v>58391.833333333336</v>
      </c>
      <c r="K1670" s="108">
        <v>48348.438000000009</v>
      </c>
      <c r="L1670" s="107">
        <v>12612.635999999999</v>
      </c>
      <c r="M1670" s="107">
        <v>8408.4239999999991</v>
      </c>
      <c r="N1670" s="107">
        <v>25225.271999999997</v>
      </c>
      <c r="O1670" s="107">
        <v>30270.326399999998</v>
      </c>
      <c r="P1670" s="109">
        <v>651839.15306666668</v>
      </c>
      <c r="Q1670" s="107"/>
      <c r="R1670" s="107">
        <v>9040.2250000000004</v>
      </c>
      <c r="S1670" s="107">
        <v>18240</v>
      </c>
      <c r="T1670" s="110">
        <v>27280.224999999999</v>
      </c>
      <c r="U1670" s="110">
        <v>679119.37806666666</v>
      </c>
    </row>
    <row r="1671" spans="1:21" ht="22.5" x14ac:dyDescent="0.2">
      <c r="A1671" s="103" t="s">
        <v>1084</v>
      </c>
      <c r="B1671" s="103" t="s">
        <v>614</v>
      </c>
      <c r="C1671" s="104"/>
      <c r="D1671" s="104"/>
      <c r="E1671" s="105">
        <v>3</v>
      </c>
      <c r="F1671" s="106">
        <v>52215.240000000005</v>
      </c>
      <c r="G1671" s="106">
        <v>626582.88000000012</v>
      </c>
      <c r="H1671" s="107">
        <v>50016.72</v>
      </c>
      <c r="I1671" s="107">
        <v>8702.5400000000009</v>
      </c>
      <c r="J1671" s="107">
        <v>87025.400000000009</v>
      </c>
      <c r="K1671" s="108">
        <v>72057.031200000012</v>
      </c>
      <c r="L1671" s="107">
        <v>18797.486400000002</v>
      </c>
      <c r="M1671" s="107">
        <v>12531.657600000002</v>
      </c>
      <c r="N1671" s="107">
        <v>37594.972800000003</v>
      </c>
      <c r="O1671" s="107">
        <v>45113.967360000002</v>
      </c>
      <c r="P1671" s="109">
        <v>958422.65536000021</v>
      </c>
      <c r="Q1671" s="107"/>
      <c r="R1671" s="107">
        <v>17517.550000000003</v>
      </c>
      <c r="S1671" s="107">
        <v>36480</v>
      </c>
      <c r="T1671" s="110">
        <v>53997.55</v>
      </c>
      <c r="U1671" s="110">
        <v>1012420.2053600003</v>
      </c>
    </row>
    <row r="1672" spans="1:21" x14ac:dyDescent="0.2">
      <c r="A1672" s="103" t="s">
        <v>1273</v>
      </c>
      <c r="B1672" s="103" t="s">
        <v>1366</v>
      </c>
      <c r="C1672" s="104"/>
      <c r="D1672" s="104"/>
      <c r="E1672" s="105">
        <v>1</v>
      </c>
      <c r="F1672" s="106">
        <v>18843.88</v>
      </c>
      <c r="G1672" s="106">
        <v>226126.56</v>
      </c>
      <c r="H1672" s="107">
        <v>0</v>
      </c>
      <c r="I1672" s="107">
        <v>3140.646666666667</v>
      </c>
      <c r="J1672" s="107">
        <v>31406.466666666667</v>
      </c>
      <c r="K1672" s="108">
        <v>26004.554400000001</v>
      </c>
      <c r="L1672" s="107">
        <v>6783.7968000000001</v>
      </c>
      <c r="M1672" s="107">
        <v>4522.5312000000004</v>
      </c>
      <c r="N1672" s="107">
        <v>13567.5936</v>
      </c>
      <c r="O1672" s="107">
        <v>16281.112319999998</v>
      </c>
      <c r="P1672" s="109">
        <v>327833.26165333344</v>
      </c>
      <c r="Q1672" s="107"/>
      <c r="R1672" s="107">
        <v>46303.06</v>
      </c>
      <c r="S1672" s="107">
        <v>91200</v>
      </c>
      <c r="T1672" s="110">
        <v>137503.06</v>
      </c>
      <c r="U1672" s="110">
        <v>465336.32165333343</v>
      </c>
    </row>
    <row r="1673" spans="1:21" x14ac:dyDescent="0.2">
      <c r="A1673" s="103" t="s">
        <v>1050</v>
      </c>
      <c r="B1673" s="103" t="s">
        <v>1366</v>
      </c>
      <c r="C1673" s="104"/>
      <c r="D1673" s="104"/>
      <c r="E1673" s="105">
        <v>1</v>
      </c>
      <c r="F1673" s="106">
        <v>21288.52</v>
      </c>
      <c r="G1673" s="106">
        <v>255462.24</v>
      </c>
      <c r="H1673" s="107">
        <v>0</v>
      </c>
      <c r="I1673" s="107">
        <v>3548.086666666667</v>
      </c>
      <c r="J1673" s="107">
        <v>35480.866666666669</v>
      </c>
      <c r="K1673" s="108">
        <v>29378.157599999999</v>
      </c>
      <c r="L1673" s="107">
        <v>7663.8671999999997</v>
      </c>
      <c r="M1673" s="107">
        <v>5109.2447999999995</v>
      </c>
      <c r="N1673" s="107">
        <v>15327.734399999999</v>
      </c>
      <c r="O1673" s="107">
        <v>18393.281279999999</v>
      </c>
      <c r="P1673" s="109">
        <v>370363.47861333331</v>
      </c>
      <c r="Q1673" s="107"/>
      <c r="R1673" s="107">
        <v>9421.94</v>
      </c>
      <c r="S1673" s="107">
        <v>18240</v>
      </c>
      <c r="T1673" s="110">
        <v>27661.940000000002</v>
      </c>
      <c r="U1673" s="110">
        <v>398025.41861333331</v>
      </c>
    </row>
    <row r="1674" spans="1:21" x14ac:dyDescent="0.2">
      <c r="A1674" s="103" t="s">
        <v>1084</v>
      </c>
      <c r="B1674" s="103" t="s">
        <v>1366</v>
      </c>
      <c r="C1674" s="104"/>
      <c r="D1674" s="104"/>
      <c r="E1674" s="105">
        <v>4</v>
      </c>
      <c r="F1674" s="106">
        <v>73762.239999999991</v>
      </c>
      <c r="G1674" s="106">
        <v>885146.88</v>
      </c>
      <c r="H1674" s="107">
        <v>46169.279999999999</v>
      </c>
      <c r="I1674" s="107">
        <v>12293.706666666669</v>
      </c>
      <c r="J1674" s="107">
        <v>122937.06666666668</v>
      </c>
      <c r="K1674" s="108">
        <v>101791.89120000001</v>
      </c>
      <c r="L1674" s="107">
        <v>26554.4064</v>
      </c>
      <c r="M1674" s="107">
        <v>17702.937600000001</v>
      </c>
      <c r="N1674" s="107">
        <v>53108.8128</v>
      </c>
      <c r="O1674" s="107">
        <v>63730.575359999995</v>
      </c>
      <c r="P1674" s="109">
        <v>1329435.5566933332</v>
      </c>
      <c r="Q1674" s="107"/>
      <c r="R1674" s="107">
        <v>0</v>
      </c>
      <c r="S1674" s="107">
        <v>0</v>
      </c>
      <c r="T1674" s="110">
        <v>0</v>
      </c>
      <c r="U1674" s="110">
        <v>1329435.5566933332</v>
      </c>
    </row>
    <row r="1675" spans="1:21" x14ac:dyDescent="0.2">
      <c r="A1675" s="103" t="s">
        <v>1113</v>
      </c>
      <c r="B1675" s="103" t="s">
        <v>1367</v>
      </c>
      <c r="C1675" s="104"/>
      <c r="D1675" s="104"/>
      <c r="E1675" s="105">
        <v>1</v>
      </c>
      <c r="F1675" s="106">
        <v>20435.77</v>
      </c>
      <c r="G1675" s="106">
        <v>245229.24</v>
      </c>
      <c r="H1675" s="107">
        <v>19237.199999999997</v>
      </c>
      <c r="I1675" s="107">
        <v>3405.9616666666661</v>
      </c>
      <c r="J1675" s="107">
        <v>34059.616666666661</v>
      </c>
      <c r="K1675" s="108">
        <v>28201.3626</v>
      </c>
      <c r="L1675" s="107">
        <v>7356.8771999999999</v>
      </c>
      <c r="M1675" s="107">
        <v>4904.5847999999996</v>
      </c>
      <c r="N1675" s="107">
        <v>14713.7544</v>
      </c>
      <c r="O1675" s="107">
        <v>17656.505279999998</v>
      </c>
      <c r="P1675" s="109">
        <v>374765.10261333326</v>
      </c>
      <c r="Q1675" s="107"/>
      <c r="R1675" s="107">
        <v>113234.97500000001</v>
      </c>
      <c r="S1675" s="107">
        <v>260880</v>
      </c>
      <c r="T1675" s="110">
        <v>374114.97499999998</v>
      </c>
      <c r="U1675" s="110">
        <v>748880.07761333324</v>
      </c>
    </row>
    <row r="1676" spans="1:21" x14ac:dyDescent="0.2">
      <c r="A1676" s="103" t="s">
        <v>1075</v>
      </c>
      <c r="B1676" s="103" t="s">
        <v>1367</v>
      </c>
      <c r="C1676" s="104"/>
      <c r="D1676" s="104"/>
      <c r="E1676" s="105">
        <v>2</v>
      </c>
      <c r="F1676" s="106">
        <v>38032.339999999997</v>
      </c>
      <c r="G1676" s="106">
        <v>456388.07999999996</v>
      </c>
      <c r="H1676" s="107">
        <v>42321.84</v>
      </c>
      <c r="I1676" s="107">
        <v>6338.7233333333324</v>
      </c>
      <c r="J1676" s="107">
        <v>63387.233333333323</v>
      </c>
      <c r="K1676" s="108">
        <v>52484.629199999996</v>
      </c>
      <c r="L1676" s="107">
        <v>13691.642399999999</v>
      </c>
      <c r="M1676" s="107">
        <v>9127.7615999999998</v>
      </c>
      <c r="N1676" s="107">
        <v>27383.284799999998</v>
      </c>
      <c r="O1676" s="107">
        <v>32859.941759999994</v>
      </c>
      <c r="P1676" s="109">
        <v>703983.13642666652</v>
      </c>
      <c r="Q1676" s="107"/>
      <c r="R1676" s="107">
        <v>10217.885</v>
      </c>
      <c r="S1676" s="107">
        <v>18240</v>
      </c>
      <c r="T1676" s="110">
        <v>28457.885000000002</v>
      </c>
      <c r="U1676" s="110">
        <v>732441.02142666653</v>
      </c>
    </row>
    <row r="1677" spans="1:21" x14ac:dyDescent="0.2">
      <c r="A1677" s="103" t="s">
        <v>1368</v>
      </c>
      <c r="B1677" s="103" t="s">
        <v>1367</v>
      </c>
      <c r="C1677" s="104"/>
      <c r="D1677" s="104"/>
      <c r="E1677" s="105">
        <v>1</v>
      </c>
      <c r="F1677" s="106">
        <v>73846</v>
      </c>
      <c r="G1677" s="106">
        <v>886152</v>
      </c>
      <c r="H1677" s="107">
        <v>0</v>
      </c>
      <c r="I1677" s="107">
        <v>12307.666666666668</v>
      </c>
      <c r="J1677" s="107">
        <v>123076.66666666667</v>
      </c>
      <c r="K1677" s="108">
        <v>101907.48000000001</v>
      </c>
      <c r="L1677" s="107">
        <v>26584.559999999998</v>
      </c>
      <c r="M1677" s="107">
        <v>17723.04</v>
      </c>
      <c r="N1677" s="107">
        <v>53169.119999999995</v>
      </c>
      <c r="O1677" s="107">
        <v>63802.943999999996</v>
      </c>
      <c r="P1677" s="109">
        <v>1284723.4773333331</v>
      </c>
      <c r="Q1677" s="107"/>
      <c r="R1677" s="107">
        <v>19016.169999999998</v>
      </c>
      <c r="S1677" s="107">
        <v>36480</v>
      </c>
      <c r="T1677" s="110">
        <v>55496.17</v>
      </c>
      <c r="U1677" s="110">
        <v>1340219.647333333</v>
      </c>
    </row>
    <row r="1678" spans="1:21" x14ac:dyDescent="0.2">
      <c r="A1678" s="103" t="s">
        <v>1081</v>
      </c>
      <c r="B1678" s="103" t="s">
        <v>1367</v>
      </c>
      <c r="C1678" s="104"/>
      <c r="D1678" s="104"/>
      <c r="E1678" s="105">
        <v>1</v>
      </c>
      <c r="F1678" s="106">
        <v>24064.19</v>
      </c>
      <c r="G1678" s="106">
        <v>288770.27999999997</v>
      </c>
      <c r="H1678" s="107">
        <v>23084.639999999999</v>
      </c>
      <c r="I1678" s="107">
        <v>4010.6983333333333</v>
      </c>
      <c r="J1678" s="107">
        <v>40106.98333333333</v>
      </c>
      <c r="K1678" s="108">
        <v>33208.582199999997</v>
      </c>
      <c r="L1678" s="107">
        <v>8663.1083999999992</v>
      </c>
      <c r="M1678" s="107">
        <v>5775.4055999999991</v>
      </c>
      <c r="N1678" s="107">
        <v>17326.216799999998</v>
      </c>
      <c r="O1678" s="107">
        <v>20791.460159999995</v>
      </c>
      <c r="P1678" s="109">
        <v>441737.37482666667</v>
      </c>
      <c r="Q1678" s="107"/>
      <c r="R1678" s="107">
        <v>0</v>
      </c>
      <c r="S1678" s="107">
        <v>36000</v>
      </c>
      <c r="T1678" s="110">
        <v>36000</v>
      </c>
      <c r="U1678" s="110">
        <v>477737.37482666667</v>
      </c>
    </row>
    <row r="1679" spans="1:21" x14ac:dyDescent="0.2">
      <c r="A1679" s="103" t="s">
        <v>1165</v>
      </c>
      <c r="B1679" s="103" t="s">
        <v>1367</v>
      </c>
      <c r="C1679" s="104"/>
      <c r="D1679" s="104"/>
      <c r="E1679" s="105">
        <v>1</v>
      </c>
      <c r="F1679" s="106">
        <v>18927.86</v>
      </c>
      <c r="G1679" s="106">
        <v>227134.32</v>
      </c>
      <c r="H1679" s="107">
        <v>0</v>
      </c>
      <c r="I1679" s="107">
        <v>3154.6433333333334</v>
      </c>
      <c r="J1679" s="107">
        <v>31546.433333333334</v>
      </c>
      <c r="K1679" s="108">
        <v>26120.446800000002</v>
      </c>
      <c r="L1679" s="107">
        <v>6814.0295999999998</v>
      </c>
      <c r="M1679" s="107">
        <v>4542.6864000000005</v>
      </c>
      <c r="N1679" s="107">
        <v>13628.0592</v>
      </c>
      <c r="O1679" s="107">
        <v>16353.671039999999</v>
      </c>
      <c r="P1679" s="109">
        <v>329294.28970666666</v>
      </c>
      <c r="Q1679" s="107"/>
      <c r="R1679" s="107">
        <v>12032.094999999999</v>
      </c>
      <c r="S1679" s="107">
        <v>18240</v>
      </c>
      <c r="T1679" s="110">
        <v>30272.095000000001</v>
      </c>
      <c r="U1679" s="110">
        <v>359566.38470666669</v>
      </c>
    </row>
    <row r="1680" spans="1:21" x14ac:dyDescent="0.2">
      <c r="A1680" s="103" t="s">
        <v>1061</v>
      </c>
      <c r="B1680" s="103" t="s">
        <v>1367</v>
      </c>
      <c r="C1680" s="104"/>
      <c r="D1680" s="104"/>
      <c r="E1680" s="105">
        <v>1</v>
      </c>
      <c r="F1680" s="106">
        <v>17560.810000000001</v>
      </c>
      <c r="G1680" s="106">
        <v>210729.72000000003</v>
      </c>
      <c r="H1680" s="107">
        <v>0</v>
      </c>
      <c r="I1680" s="107">
        <v>2926.8016666666672</v>
      </c>
      <c r="J1680" s="107">
        <v>29268.01666666667</v>
      </c>
      <c r="K1680" s="108">
        <v>24233.917800000003</v>
      </c>
      <c r="L1680" s="107">
        <v>6321.8916000000008</v>
      </c>
      <c r="M1680" s="107">
        <v>4214.5944000000009</v>
      </c>
      <c r="N1680" s="107">
        <v>12643.783200000002</v>
      </c>
      <c r="O1680" s="107">
        <v>15172.539840000001</v>
      </c>
      <c r="P1680" s="109">
        <v>305511.26517333335</v>
      </c>
      <c r="Q1680" s="107"/>
      <c r="R1680" s="107">
        <v>9463.93</v>
      </c>
      <c r="S1680" s="107">
        <v>18240</v>
      </c>
      <c r="T1680" s="110">
        <v>27703.93</v>
      </c>
      <c r="U1680" s="110">
        <v>333215.19517333334</v>
      </c>
    </row>
    <row r="1681" spans="1:21" x14ac:dyDescent="0.2">
      <c r="A1681" s="103" t="s">
        <v>1098</v>
      </c>
      <c r="B1681" s="103" t="s">
        <v>1367</v>
      </c>
      <c r="C1681" s="104"/>
      <c r="D1681" s="104"/>
      <c r="E1681" s="105">
        <v>1</v>
      </c>
      <c r="F1681" s="106">
        <v>17425.259999999998</v>
      </c>
      <c r="G1681" s="106">
        <v>209103.12</v>
      </c>
      <c r="H1681" s="107">
        <v>0</v>
      </c>
      <c r="I1681" s="107">
        <v>2904.21</v>
      </c>
      <c r="J1681" s="107">
        <v>29042.1</v>
      </c>
      <c r="K1681" s="108">
        <v>24046.858800000002</v>
      </c>
      <c r="L1681" s="107">
        <v>6273.0935999999992</v>
      </c>
      <c r="M1681" s="107">
        <v>4182.0623999999998</v>
      </c>
      <c r="N1681" s="107">
        <v>12546.187199999998</v>
      </c>
      <c r="O1681" s="107">
        <v>15055.424639999999</v>
      </c>
      <c r="P1681" s="109">
        <v>303153.05663999997</v>
      </c>
      <c r="Q1681" s="107"/>
      <c r="R1681" s="107">
        <v>8780.4050000000007</v>
      </c>
      <c r="S1681" s="107">
        <v>24240</v>
      </c>
      <c r="T1681" s="110">
        <v>33020.404999999999</v>
      </c>
      <c r="U1681" s="110">
        <v>336173.46163999999</v>
      </c>
    </row>
    <row r="1682" spans="1:21" x14ac:dyDescent="0.2">
      <c r="A1682" s="103" t="s">
        <v>1062</v>
      </c>
      <c r="B1682" s="103" t="s">
        <v>1367</v>
      </c>
      <c r="C1682" s="104"/>
      <c r="D1682" s="104"/>
      <c r="E1682" s="105">
        <v>1</v>
      </c>
      <c r="F1682" s="106">
        <v>20403.400000000001</v>
      </c>
      <c r="G1682" s="106">
        <v>244840.80000000002</v>
      </c>
      <c r="H1682" s="107">
        <v>23084.639999999999</v>
      </c>
      <c r="I1682" s="107">
        <v>3400.5666666666666</v>
      </c>
      <c r="J1682" s="107">
        <v>34005.666666666664</v>
      </c>
      <c r="K1682" s="108">
        <v>28156.692000000003</v>
      </c>
      <c r="L1682" s="107">
        <v>7345.2240000000002</v>
      </c>
      <c r="M1682" s="107">
        <v>4896.8160000000007</v>
      </c>
      <c r="N1682" s="107">
        <v>14690.448</v>
      </c>
      <c r="O1682" s="107">
        <v>17628.5376</v>
      </c>
      <c r="P1682" s="109">
        <v>378049.39093333326</v>
      </c>
      <c r="Q1682" s="107"/>
      <c r="R1682" s="107">
        <v>8712.6299999999992</v>
      </c>
      <c r="S1682" s="107">
        <v>18240</v>
      </c>
      <c r="T1682" s="110">
        <v>26952.629999999997</v>
      </c>
      <c r="U1682" s="110">
        <v>405002.02093333326</v>
      </c>
    </row>
    <row r="1683" spans="1:21" x14ac:dyDescent="0.2">
      <c r="A1683" s="103" t="s">
        <v>1084</v>
      </c>
      <c r="B1683" s="103" t="s">
        <v>1367</v>
      </c>
      <c r="C1683" s="104"/>
      <c r="D1683" s="104"/>
      <c r="E1683" s="105">
        <v>4</v>
      </c>
      <c r="F1683" s="106">
        <v>69620.320000000007</v>
      </c>
      <c r="G1683" s="106">
        <v>835443.84000000008</v>
      </c>
      <c r="H1683" s="107">
        <v>38474.399999999994</v>
      </c>
      <c r="I1683" s="107">
        <v>11603.386666666669</v>
      </c>
      <c r="J1683" s="107">
        <v>116033.86666666668</v>
      </c>
      <c r="K1683" s="108">
        <v>96076.041600000011</v>
      </c>
      <c r="L1683" s="107">
        <v>25063.315200000001</v>
      </c>
      <c r="M1683" s="107">
        <v>16708.876800000002</v>
      </c>
      <c r="N1683" s="107">
        <v>50126.630400000002</v>
      </c>
      <c r="O1683" s="107">
        <v>60151.956480000001</v>
      </c>
      <c r="P1683" s="109">
        <v>1249682.3138133334</v>
      </c>
      <c r="Q1683" s="107"/>
      <c r="R1683" s="107">
        <v>10201.700000000001</v>
      </c>
      <c r="S1683" s="107">
        <v>18240</v>
      </c>
      <c r="T1683" s="110">
        <v>28441.7</v>
      </c>
      <c r="U1683" s="110">
        <v>1278124.0138133334</v>
      </c>
    </row>
    <row r="1684" spans="1:21" ht="33.75" x14ac:dyDescent="0.2">
      <c r="A1684" s="103" t="s">
        <v>1368</v>
      </c>
      <c r="B1684" s="103" t="s">
        <v>1369</v>
      </c>
      <c r="C1684" s="104"/>
      <c r="D1684" s="104"/>
      <c r="E1684" s="105">
        <v>2</v>
      </c>
      <c r="F1684" s="106">
        <v>147692</v>
      </c>
      <c r="G1684" s="106">
        <v>1772304</v>
      </c>
      <c r="H1684" s="107">
        <v>0</v>
      </c>
      <c r="I1684" s="107">
        <v>24615.333333333336</v>
      </c>
      <c r="J1684" s="107">
        <v>246153.33333333334</v>
      </c>
      <c r="K1684" s="108">
        <v>203814.96000000002</v>
      </c>
      <c r="L1684" s="107">
        <v>53169.119999999995</v>
      </c>
      <c r="M1684" s="107">
        <v>35446.080000000002</v>
      </c>
      <c r="N1684" s="107">
        <v>106338.23999999999</v>
      </c>
      <c r="O1684" s="107">
        <v>127605.88799999999</v>
      </c>
      <c r="P1684" s="109">
        <v>2569446.9546666662</v>
      </c>
      <c r="Q1684" s="107"/>
      <c r="R1684" s="107">
        <v>36241164.799999014</v>
      </c>
      <c r="S1684" s="107">
        <v>173933511.84</v>
      </c>
      <c r="T1684" s="110">
        <v>210174676.63999903</v>
      </c>
      <c r="U1684" s="110">
        <v>212744123.59466571</v>
      </c>
    </row>
    <row r="1685" spans="1:21" ht="33.75" x14ac:dyDescent="0.2">
      <c r="A1685" s="103" t="s">
        <v>1370</v>
      </c>
      <c r="B1685" s="103" t="s">
        <v>1369</v>
      </c>
      <c r="C1685" s="104"/>
      <c r="D1685" s="104"/>
      <c r="E1685" s="105">
        <v>9</v>
      </c>
      <c r="F1685" s="106">
        <v>337783.88</v>
      </c>
      <c r="G1685" s="106">
        <v>4053406.56</v>
      </c>
      <c r="H1685" s="107">
        <v>165439.91999999998</v>
      </c>
      <c r="I1685" s="107">
        <v>56297.313333333332</v>
      </c>
      <c r="J1685" s="107">
        <v>562973.1333333333</v>
      </c>
      <c r="K1685" s="108">
        <v>466141.75440000003</v>
      </c>
      <c r="L1685" s="107">
        <v>121602.19680000001</v>
      </c>
      <c r="M1685" s="107">
        <v>81068.131200000003</v>
      </c>
      <c r="N1685" s="107">
        <v>243204.39360000001</v>
      </c>
      <c r="O1685" s="107">
        <v>291845.27231999999</v>
      </c>
      <c r="P1685" s="109">
        <v>6041978.6749866679</v>
      </c>
      <c r="Q1685" s="107"/>
      <c r="R1685" s="107">
        <v>0</v>
      </c>
      <c r="S1685" s="107">
        <v>72000</v>
      </c>
      <c r="T1685" s="110">
        <v>72000</v>
      </c>
      <c r="U1685" s="110">
        <v>6113978.6749866679</v>
      </c>
    </row>
    <row r="1686" spans="1:21" ht="33.75" x14ac:dyDescent="0.2">
      <c r="A1686" s="103" t="s">
        <v>1371</v>
      </c>
      <c r="B1686" s="103" t="s">
        <v>1369</v>
      </c>
      <c r="C1686" s="104"/>
      <c r="D1686" s="104"/>
      <c r="E1686" s="105">
        <v>2</v>
      </c>
      <c r="F1686" s="106">
        <v>54735.8</v>
      </c>
      <c r="G1686" s="106">
        <v>656829.6</v>
      </c>
      <c r="H1686" s="107">
        <v>0</v>
      </c>
      <c r="I1686" s="107">
        <v>9122.6333333333332</v>
      </c>
      <c r="J1686" s="107">
        <v>91226.333333333328</v>
      </c>
      <c r="K1686" s="108">
        <v>75535.40400000001</v>
      </c>
      <c r="L1686" s="107">
        <v>19704.887999999999</v>
      </c>
      <c r="M1686" s="107">
        <v>13136.592000000001</v>
      </c>
      <c r="N1686" s="107">
        <v>39409.775999999998</v>
      </c>
      <c r="O1686" s="107">
        <v>47291.731199999995</v>
      </c>
      <c r="P1686" s="109">
        <v>952256.95786666661</v>
      </c>
      <c r="Q1686" s="107"/>
      <c r="R1686" s="107">
        <v>168891.94</v>
      </c>
      <c r="S1686" s="107">
        <v>354480</v>
      </c>
      <c r="T1686" s="110">
        <v>523371.94</v>
      </c>
      <c r="U1686" s="110">
        <v>1475628.8978666665</v>
      </c>
    </row>
    <row r="1687" spans="1:21" ht="33.75" x14ac:dyDescent="0.2">
      <c r="A1687" s="103" t="s">
        <v>1294</v>
      </c>
      <c r="B1687" s="103" t="s">
        <v>1369</v>
      </c>
      <c r="C1687" s="104"/>
      <c r="D1687" s="104"/>
      <c r="E1687" s="105">
        <v>2440</v>
      </c>
      <c r="F1687" s="106">
        <v>46308976.09999793</v>
      </c>
      <c r="G1687" s="106">
        <v>555707713.20000887</v>
      </c>
      <c r="H1687" s="107">
        <v>19579237.415999956</v>
      </c>
      <c r="I1687" s="107">
        <v>7736581.0433331169</v>
      </c>
      <c r="J1687" s="107">
        <v>77365810.433331728</v>
      </c>
      <c r="K1687" s="108">
        <v>64058891.038804106</v>
      </c>
      <c r="L1687" s="107">
        <v>16711015.053600669</v>
      </c>
      <c r="M1687" s="107">
        <v>11140676.702399898</v>
      </c>
      <c r="N1687" s="107">
        <v>33422030.107201338</v>
      </c>
      <c r="O1687" s="107">
        <v>40010955.350400582</v>
      </c>
      <c r="P1687" s="109">
        <v>825732910.34508026</v>
      </c>
      <c r="Q1687" s="107">
        <v>14199631.91</v>
      </c>
      <c r="R1687" s="107">
        <v>27367.9</v>
      </c>
      <c r="S1687" s="107">
        <v>101280</v>
      </c>
      <c r="T1687" s="110">
        <v>14328279.810000001</v>
      </c>
      <c r="U1687" s="110">
        <v>840061190.1550802</v>
      </c>
    </row>
    <row r="1688" spans="1:21" ht="33.75" x14ac:dyDescent="0.2">
      <c r="A1688" s="103" t="s">
        <v>1372</v>
      </c>
      <c r="B1688" s="103" t="s">
        <v>1369</v>
      </c>
      <c r="C1688" s="104"/>
      <c r="D1688" s="104"/>
      <c r="E1688" s="105">
        <v>71</v>
      </c>
      <c r="F1688" s="106">
        <v>2194367.5</v>
      </c>
      <c r="G1688" s="106">
        <v>26332410</v>
      </c>
      <c r="H1688" s="107">
        <v>1458179.7599999991</v>
      </c>
      <c r="I1688" s="107">
        <v>367624.24999999988</v>
      </c>
      <c r="J1688" s="107">
        <v>3676242.5000000028</v>
      </c>
      <c r="K1688" s="108">
        <v>3043928.7899999996</v>
      </c>
      <c r="L1688" s="107">
        <v>794068.3800000007</v>
      </c>
      <c r="M1688" s="107">
        <v>529378.92000000086</v>
      </c>
      <c r="N1688" s="107">
        <v>1588136.7600000014</v>
      </c>
      <c r="O1688" s="107">
        <v>1895933.5200000026</v>
      </c>
      <c r="P1688" s="109">
        <v>39685902.88000001</v>
      </c>
      <c r="Q1688" s="107"/>
      <c r="R1688" s="107">
        <v>23154488.049998965</v>
      </c>
      <c r="S1688" s="107">
        <v>121374325.92</v>
      </c>
      <c r="T1688" s="110">
        <v>144528813.96999896</v>
      </c>
      <c r="U1688" s="110">
        <v>184214716.84999895</v>
      </c>
    </row>
    <row r="1689" spans="1:21" ht="33.75" x14ac:dyDescent="0.2">
      <c r="A1689" s="103" t="s">
        <v>1373</v>
      </c>
      <c r="B1689" s="103" t="s">
        <v>1369</v>
      </c>
      <c r="C1689" s="104"/>
      <c r="D1689" s="104"/>
      <c r="E1689" s="105">
        <v>234</v>
      </c>
      <c r="F1689" s="106">
        <v>5875914.719999983</v>
      </c>
      <c r="G1689" s="106">
        <v>70510976.639999717</v>
      </c>
      <c r="H1689" s="107">
        <v>4666944.7200000128</v>
      </c>
      <c r="I1689" s="107">
        <v>983971.98666666914</v>
      </c>
      <c r="J1689" s="107">
        <v>9839719.8666667044</v>
      </c>
      <c r="K1689" s="108">
        <v>8147288.0496000033</v>
      </c>
      <c r="L1689" s="107">
        <v>2125379.4911999963</v>
      </c>
      <c r="M1689" s="107">
        <v>1416919.6607999976</v>
      </c>
      <c r="N1689" s="107">
        <v>4250758.9823999926</v>
      </c>
      <c r="O1689" s="107">
        <v>5076790.318080009</v>
      </c>
      <c r="P1689" s="109">
        <v>107018749.71541309</v>
      </c>
      <c r="Q1689" s="107"/>
      <c r="R1689" s="107">
        <v>1097183.75</v>
      </c>
      <c r="S1689" s="107">
        <v>3452136</v>
      </c>
      <c r="T1689" s="110">
        <v>4549319.75</v>
      </c>
      <c r="U1689" s="110">
        <v>111568069.46541309</v>
      </c>
    </row>
    <row r="1690" spans="1:21" ht="33.75" x14ac:dyDescent="0.2">
      <c r="A1690" s="103" t="s">
        <v>1374</v>
      </c>
      <c r="B1690" s="103" t="s">
        <v>1369</v>
      </c>
      <c r="C1690" s="104"/>
      <c r="D1690" s="104"/>
      <c r="E1690" s="105">
        <v>667</v>
      </c>
      <c r="F1690" s="106">
        <v>14644295.810000118</v>
      </c>
      <c r="G1690" s="106">
        <v>175731549.71999845</v>
      </c>
      <c r="H1690" s="107">
        <v>12742721.27999994</v>
      </c>
      <c r="I1690" s="107">
        <v>2458978.1283333367</v>
      </c>
      <c r="J1690" s="107">
        <v>24589781.283333357</v>
      </c>
      <c r="K1690" s="108">
        <v>20360338.902600102</v>
      </c>
      <c r="L1690" s="107">
        <v>5311392.7572000353</v>
      </c>
      <c r="M1690" s="107">
        <v>3540928.5047999644</v>
      </c>
      <c r="N1690" s="107">
        <v>10622785.514400071</v>
      </c>
      <c r="O1690" s="107">
        <v>12652671.579839982</v>
      </c>
      <c r="P1690" s="109">
        <v>268011147.67050523</v>
      </c>
      <c r="Q1690" s="107"/>
      <c r="R1690" s="107">
        <v>2937957.3599999915</v>
      </c>
      <c r="S1690" s="107">
        <v>10964126.4</v>
      </c>
      <c r="T1690" s="110">
        <v>13902083.759999992</v>
      </c>
      <c r="U1690" s="110">
        <v>281913231.43050522</v>
      </c>
    </row>
    <row r="1691" spans="1:21" ht="33.75" x14ac:dyDescent="0.2">
      <c r="A1691" s="103" t="s">
        <v>1375</v>
      </c>
      <c r="B1691" s="103" t="s">
        <v>1369</v>
      </c>
      <c r="C1691" s="104"/>
      <c r="D1691" s="104"/>
      <c r="E1691" s="105">
        <v>2</v>
      </c>
      <c r="F1691" s="106">
        <v>123719.1</v>
      </c>
      <c r="G1691" s="106">
        <v>1484629.2000000002</v>
      </c>
      <c r="H1691" s="107">
        <v>50016.719999999994</v>
      </c>
      <c r="I1691" s="107">
        <v>20619.850000000002</v>
      </c>
      <c r="J1691" s="107">
        <v>206198.5</v>
      </c>
      <c r="K1691" s="108">
        <v>170732.35800000004</v>
      </c>
      <c r="L1691" s="107">
        <v>44538.876000000004</v>
      </c>
      <c r="M1691" s="107">
        <v>29692.584000000003</v>
      </c>
      <c r="N1691" s="107">
        <v>89077.752000000008</v>
      </c>
      <c r="O1691" s="107">
        <v>106893.3024</v>
      </c>
      <c r="P1691" s="109">
        <v>2202399.1424000002</v>
      </c>
      <c r="Q1691" s="107"/>
      <c r="R1691" s="107">
        <v>7322147.9050000589</v>
      </c>
      <c r="S1691" s="107">
        <v>33027035.520000003</v>
      </c>
      <c r="T1691" s="110">
        <v>40349183.425000064</v>
      </c>
      <c r="U1691" s="110">
        <v>42551582.567400068</v>
      </c>
    </row>
    <row r="1692" spans="1:21" ht="33.75" x14ac:dyDescent="0.2">
      <c r="A1692" s="103" t="s">
        <v>1376</v>
      </c>
      <c r="B1692" s="103" t="s">
        <v>1369</v>
      </c>
      <c r="C1692" s="104"/>
      <c r="D1692" s="104"/>
      <c r="E1692" s="105">
        <v>32</v>
      </c>
      <c r="F1692" s="106">
        <v>1169548.25</v>
      </c>
      <c r="G1692" s="106">
        <v>14034579</v>
      </c>
      <c r="H1692" s="107">
        <v>584810.88</v>
      </c>
      <c r="I1692" s="107">
        <v>195738.70833333331</v>
      </c>
      <c r="J1692" s="107">
        <v>1957387.0833333342</v>
      </c>
      <c r="K1692" s="108">
        <v>1620716.5049999999</v>
      </c>
      <c r="L1692" s="107">
        <v>422795.61000000022</v>
      </c>
      <c r="M1692" s="107">
        <v>281863.73999999993</v>
      </c>
      <c r="N1692" s="107">
        <v>845591.22000000044</v>
      </c>
      <c r="O1692" s="107">
        <v>1010489.6879999994</v>
      </c>
      <c r="P1692" s="109">
        <v>20953972.434666667</v>
      </c>
      <c r="Q1692" s="107"/>
      <c r="R1692" s="107">
        <v>61859.55</v>
      </c>
      <c r="S1692" s="107">
        <v>101280</v>
      </c>
      <c r="T1692" s="110">
        <v>163139.54999999999</v>
      </c>
      <c r="U1692" s="110">
        <v>21117111.984666668</v>
      </c>
    </row>
    <row r="1693" spans="1:21" ht="33.75" x14ac:dyDescent="0.2">
      <c r="A1693" s="103" t="s">
        <v>1377</v>
      </c>
      <c r="B1693" s="103" t="s">
        <v>1369</v>
      </c>
      <c r="C1693" s="104"/>
      <c r="D1693" s="104"/>
      <c r="E1693" s="105">
        <v>245</v>
      </c>
      <c r="F1693" s="106">
        <v>1772988.4399999969</v>
      </c>
      <c r="G1693" s="106">
        <v>21275861.279999916</v>
      </c>
      <c r="H1693" s="107">
        <v>0</v>
      </c>
      <c r="I1693" s="107">
        <v>295498.07333333237</v>
      </c>
      <c r="J1693" s="107">
        <v>2954980.7333333334</v>
      </c>
      <c r="K1693" s="108">
        <v>2446724.0472000008</v>
      </c>
      <c r="L1693" s="107">
        <v>638275.83840000117</v>
      </c>
      <c r="M1693" s="107">
        <v>425517.2256000014</v>
      </c>
      <c r="N1693" s="107">
        <v>1276551.6768000023</v>
      </c>
      <c r="O1693" s="107">
        <v>1531862.0121599943</v>
      </c>
      <c r="P1693" s="109">
        <v>30845270.886826586</v>
      </c>
      <c r="Q1693" s="107"/>
      <c r="R1693" s="107">
        <v>584774.125</v>
      </c>
      <c r="S1693" s="107">
        <v>1533168</v>
      </c>
      <c r="T1693" s="110">
        <v>2117942.125</v>
      </c>
      <c r="U1693" s="110">
        <v>32963213.011826586</v>
      </c>
    </row>
    <row r="1694" spans="1:21" ht="22.5" x14ac:dyDescent="0.2">
      <c r="A1694" s="103" t="s">
        <v>1038</v>
      </c>
      <c r="B1694" s="103" t="s">
        <v>1378</v>
      </c>
      <c r="C1694" s="104"/>
      <c r="D1694" s="104"/>
      <c r="E1694" s="105">
        <v>1</v>
      </c>
      <c r="F1694" s="106">
        <v>68144.7</v>
      </c>
      <c r="G1694" s="106">
        <v>817736.39999999991</v>
      </c>
      <c r="H1694" s="107">
        <v>0</v>
      </c>
      <c r="I1694" s="107">
        <v>11357.449999999999</v>
      </c>
      <c r="J1694" s="107">
        <v>113574.49999999999</v>
      </c>
      <c r="K1694" s="108">
        <v>94039.685999999987</v>
      </c>
      <c r="L1694" s="107">
        <v>24532.091999999997</v>
      </c>
      <c r="M1694" s="107">
        <v>16354.727999999999</v>
      </c>
      <c r="N1694" s="107">
        <v>49064.183999999994</v>
      </c>
      <c r="O1694" s="107">
        <v>58877.020799999991</v>
      </c>
      <c r="P1694" s="109">
        <v>1185536.0607999996</v>
      </c>
      <c r="Q1694" s="107"/>
      <c r="R1694" s="107">
        <v>34810.160000000003</v>
      </c>
      <c r="S1694" s="107">
        <v>72960</v>
      </c>
      <c r="T1694" s="110">
        <v>107770.16</v>
      </c>
      <c r="U1694" s="110">
        <v>1293306.2207999995</v>
      </c>
    </row>
    <row r="1695" spans="1:21" ht="22.5" x14ac:dyDescent="0.2">
      <c r="A1695" s="103" t="s">
        <v>1039</v>
      </c>
      <c r="B1695" s="103" t="s">
        <v>1378</v>
      </c>
      <c r="C1695" s="104"/>
      <c r="D1695" s="104"/>
      <c r="E1695" s="105">
        <v>1</v>
      </c>
      <c r="F1695" s="106">
        <v>42174.18</v>
      </c>
      <c r="G1695" s="106">
        <v>506090.16000000003</v>
      </c>
      <c r="H1695" s="107">
        <v>0</v>
      </c>
      <c r="I1695" s="107">
        <v>7029.0300000000007</v>
      </c>
      <c r="J1695" s="107">
        <v>70290.3</v>
      </c>
      <c r="K1695" s="108">
        <v>58200.368400000007</v>
      </c>
      <c r="L1695" s="107">
        <v>15182.7048</v>
      </c>
      <c r="M1695" s="107">
        <v>10121.8032</v>
      </c>
      <c r="N1695" s="107">
        <v>30365.409599999999</v>
      </c>
      <c r="O1695" s="107">
        <v>36438.491520000003</v>
      </c>
      <c r="P1695" s="109">
        <v>733718.26752000011</v>
      </c>
      <c r="Q1695" s="107"/>
      <c r="R1695" s="107">
        <v>0</v>
      </c>
      <c r="S1695" s="107">
        <v>0</v>
      </c>
      <c r="T1695" s="110">
        <v>0</v>
      </c>
      <c r="U1695" s="110">
        <v>733718.26752000011</v>
      </c>
    </row>
    <row r="1696" spans="1:21" ht="22.5" x14ac:dyDescent="0.2">
      <c r="A1696" s="103" t="s">
        <v>1084</v>
      </c>
      <c r="B1696" s="103" t="s">
        <v>1378</v>
      </c>
      <c r="C1696" s="104"/>
      <c r="D1696" s="104"/>
      <c r="E1696" s="105">
        <v>6</v>
      </c>
      <c r="F1696" s="106">
        <v>69620.320000000007</v>
      </c>
      <c r="G1696" s="106">
        <v>835443.84000000008</v>
      </c>
      <c r="H1696" s="107">
        <v>65406.479999999989</v>
      </c>
      <c r="I1696" s="107">
        <v>11603.386666666669</v>
      </c>
      <c r="J1696" s="107">
        <v>116033.86666666668</v>
      </c>
      <c r="K1696" s="108">
        <v>96076.041600000011</v>
      </c>
      <c r="L1696" s="107">
        <v>25063.315200000001</v>
      </c>
      <c r="M1696" s="107">
        <v>16708.876800000002</v>
      </c>
      <c r="N1696" s="107">
        <v>50126.630400000002</v>
      </c>
      <c r="O1696" s="107">
        <v>60151.956480000001</v>
      </c>
      <c r="P1696" s="109">
        <v>1276614.3938133335</v>
      </c>
      <c r="Q1696" s="107"/>
      <c r="R1696" s="107">
        <v>0</v>
      </c>
      <c r="S1696" s="107">
        <v>0</v>
      </c>
      <c r="T1696" s="110">
        <v>0</v>
      </c>
      <c r="U1696" s="110">
        <v>1276614.3938133335</v>
      </c>
    </row>
    <row r="1697" spans="1:21" ht="45" x14ac:dyDescent="0.2">
      <c r="A1697" s="103" t="s">
        <v>1244</v>
      </c>
      <c r="B1697" s="103" t="s">
        <v>1379</v>
      </c>
      <c r="C1697" s="104"/>
      <c r="D1697" s="104"/>
      <c r="E1697" s="105">
        <v>1</v>
      </c>
      <c r="F1697" s="106">
        <v>15490.38</v>
      </c>
      <c r="G1697" s="106">
        <v>185884.56</v>
      </c>
      <c r="H1697" s="107">
        <v>0</v>
      </c>
      <c r="I1697" s="107">
        <v>2581.73</v>
      </c>
      <c r="J1697" s="107">
        <v>25817.3</v>
      </c>
      <c r="K1697" s="108">
        <v>21376.724399999999</v>
      </c>
      <c r="L1697" s="107">
        <v>5576.5367999999999</v>
      </c>
      <c r="M1697" s="107">
        <v>3717.6912000000002</v>
      </c>
      <c r="N1697" s="107">
        <v>11153.0736</v>
      </c>
      <c r="O1697" s="107">
        <v>13383.688319999999</v>
      </c>
      <c r="P1697" s="109">
        <v>269491.30432</v>
      </c>
      <c r="Q1697" s="107"/>
      <c r="R1697" s="107">
        <v>96645.575000000012</v>
      </c>
      <c r="S1697" s="107">
        <v>200640</v>
      </c>
      <c r="T1697" s="110">
        <v>297285.57500000001</v>
      </c>
      <c r="U1697" s="110">
        <v>566776.87932000007</v>
      </c>
    </row>
    <row r="1698" spans="1:21" ht="45" x14ac:dyDescent="0.2">
      <c r="A1698" s="103" t="s">
        <v>1077</v>
      </c>
      <c r="B1698" s="103" t="s">
        <v>1379</v>
      </c>
      <c r="C1698" s="104"/>
      <c r="D1698" s="104"/>
      <c r="E1698" s="105">
        <v>1</v>
      </c>
      <c r="F1698" s="106">
        <v>16926.260000000002</v>
      </c>
      <c r="G1698" s="106">
        <v>203115.12000000002</v>
      </c>
      <c r="H1698" s="107">
        <v>19237.199999999997</v>
      </c>
      <c r="I1698" s="107">
        <v>2821.0433333333335</v>
      </c>
      <c r="J1698" s="107">
        <v>28210.433333333334</v>
      </c>
      <c r="K1698" s="108">
        <v>23358.238800000003</v>
      </c>
      <c r="L1698" s="107">
        <v>6093.4536000000007</v>
      </c>
      <c r="M1698" s="107">
        <v>4062.3024000000005</v>
      </c>
      <c r="N1698" s="107">
        <v>12186.907200000001</v>
      </c>
      <c r="O1698" s="107">
        <v>14624.288640000001</v>
      </c>
      <c r="P1698" s="109">
        <v>313708.98730666668</v>
      </c>
      <c r="Q1698" s="107"/>
      <c r="R1698" s="107">
        <v>7745.19</v>
      </c>
      <c r="S1698" s="107">
        <v>18240</v>
      </c>
      <c r="T1698" s="110">
        <v>25985.19</v>
      </c>
      <c r="U1698" s="110">
        <v>339694.17730666668</v>
      </c>
    </row>
    <row r="1699" spans="1:21" ht="45" x14ac:dyDescent="0.2">
      <c r="A1699" s="103" t="s">
        <v>1038</v>
      </c>
      <c r="B1699" s="103" t="s">
        <v>1379</v>
      </c>
      <c r="C1699" s="104"/>
      <c r="D1699" s="104"/>
      <c r="E1699" s="105">
        <v>2</v>
      </c>
      <c r="F1699" s="106">
        <v>136289.4</v>
      </c>
      <c r="G1699" s="106">
        <v>1635472.7999999998</v>
      </c>
      <c r="H1699" s="107">
        <v>0</v>
      </c>
      <c r="I1699" s="107">
        <v>22714.899999999998</v>
      </c>
      <c r="J1699" s="107">
        <v>227148.99999999997</v>
      </c>
      <c r="K1699" s="108">
        <v>188079.37199999997</v>
      </c>
      <c r="L1699" s="107">
        <v>49064.183999999994</v>
      </c>
      <c r="M1699" s="107">
        <v>32709.455999999998</v>
      </c>
      <c r="N1699" s="107">
        <v>98128.367999999988</v>
      </c>
      <c r="O1699" s="107">
        <v>117754.04159999998</v>
      </c>
      <c r="P1699" s="109">
        <v>2371072.1215999993</v>
      </c>
      <c r="Q1699" s="107"/>
      <c r="R1699" s="107">
        <v>8463.130000000001</v>
      </c>
      <c r="S1699" s="107">
        <v>18240</v>
      </c>
      <c r="T1699" s="110">
        <v>26703.13</v>
      </c>
      <c r="U1699" s="110">
        <v>2397775.2515999991</v>
      </c>
    </row>
    <row r="1700" spans="1:21" ht="45" x14ac:dyDescent="0.2">
      <c r="A1700" s="103" t="s">
        <v>1081</v>
      </c>
      <c r="B1700" s="103" t="s">
        <v>1379</v>
      </c>
      <c r="C1700" s="104"/>
      <c r="D1700" s="104"/>
      <c r="E1700" s="105">
        <v>1</v>
      </c>
      <c r="F1700" s="106">
        <v>13624.13</v>
      </c>
      <c r="G1700" s="106">
        <v>163489.56</v>
      </c>
      <c r="H1700" s="107">
        <v>0</v>
      </c>
      <c r="I1700" s="107">
        <v>2270.688333333333</v>
      </c>
      <c r="J1700" s="107">
        <v>22706.883333333331</v>
      </c>
      <c r="K1700" s="108">
        <v>18801.2994</v>
      </c>
      <c r="L1700" s="107">
        <v>4904.6867999999995</v>
      </c>
      <c r="M1700" s="107">
        <v>3269.7912000000001</v>
      </c>
      <c r="N1700" s="107">
        <v>9809.373599999999</v>
      </c>
      <c r="O1700" s="107">
        <v>11771.248319999999</v>
      </c>
      <c r="P1700" s="109">
        <v>237023.53098666662</v>
      </c>
      <c r="Q1700" s="107"/>
      <c r="R1700" s="107">
        <v>0</v>
      </c>
      <c r="S1700" s="107">
        <v>0</v>
      </c>
      <c r="T1700" s="110">
        <v>0</v>
      </c>
      <c r="U1700" s="110">
        <v>237023.53098666662</v>
      </c>
    </row>
    <row r="1701" spans="1:21" ht="45" x14ac:dyDescent="0.2">
      <c r="A1701" s="103" t="s">
        <v>1040</v>
      </c>
      <c r="B1701" s="103" t="s">
        <v>1379</v>
      </c>
      <c r="C1701" s="104"/>
      <c r="D1701" s="104"/>
      <c r="E1701" s="105">
        <v>4</v>
      </c>
      <c r="F1701" s="106">
        <v>91561.08</v>
      </c>
      <c r="G1701" s="106">
        <v>1098732.96</v>
      </c>
      <c r="H1701" s="107">
        <v>0</v>
      </c>
      <c r="I1701" s="107">
        <v>15260.18</v>
      </c>
      <c r="J1701" s="107">
        <v>152601.79999999999</v>
      </c>
      <c r="K1701" s="108">
        <v>126354.2904</v>
      </c>
      <c r="L1701" s="107">
        <v>32961.988799999999</v>
      </c>
      <c r="M1701" s="107">
        <v>21974.659200000002</v>
      </c>
      <c r="N1701" s="107">
        <v>65923.977599999998</v>
      </c>
      <c r="O1701" s="107">
        <v>79108.773119999998</v>
      </c>
      <c r="P1701" s="109">
        <v>1592918.6291200002</v>
      </c>
      <c r="Q1701" s="107"/>
      <c r="R1701" s="107">
        <v>6812.0649999999996</v>
      </c>
      <c r="S1701" s="107">
        <v>18240</v>
      </c>
      <c r="T1701" s="110">
        <v>25052.064999999999</v>
      </c>
      <c r="U1701" s="110">
        <v>1617970.6941200001</v>
      </c>
    </row>
    <row r="1702" spans="1:21" ht="45" x14ac:dyDescent="0.2">
      <c r="A1702" s="103" t="s">
        <v>1061</v>
      </c>
      <c r="B1702" s="103" t="s">
        <v>1379</v>
      </c>
      <c r="C1702" s="104"/>
      <c r="D1702" s="104"/>
      <c r="E1702" s="105">
        <v>1</v>
      </c>
      <c r="F1702" s="106">
        <v>25710.27</v>
      </c>
      <c r="G1702" s="106">
        <v>308523.24</v>
      </c>
      <c r="H1702" s="107">
        <v>26932.079999999994</v>
      </c>
      <c r="I1702" s="107">
        <v>4285.0450000000001</v>
      </c>
      <c r="J1702" s="107">
        <v>42850.45</v>
      </c>
      <c r="K1702" s="108">
        <v>35480.172599999998</v>
      </c>
      <c r="L1702" s="107">
        <v>9255.6971999999987</v>
      </c>
      <c r="M1702" s="107">
        <v>6170.4647999999997</v>
      </c>
      <c r="N1702" s="107">
        <v>18511.394399999997</v>
      </c>
      <c r="O1702" s="107">
        <v>22213.673279999999</v>
      </c>
      <c r="P1702" s="109">
        <v>474222.21727999998</v>
      </c>
      <c r="Q1702" s="107"/>
      <c r="R1702" s="107">
        <v>0</v>
      </c>
      <c r="S1702" s="107">
        <v>0</v>
      </c>
      <c r="T1702" s="110">
        <v>0</v>
      </c>
      <c r="U1702" s="110">
        <v>474222.21727999998</v>
      </c>
    </row>
    <row r="1703" spans="1:21" ht="45" x14ac:dyDescent="0.2">
      <c r="A1703" s="103" t="s">
        <v>1124</v>
      </c>
      <c r="B1703" s="103" t="s">
        <v>1379</v>
      </c>
      <c r="C1703" s="104"/>
      <c r="D1703" s="104"/>
      <c r="E1703" s="105">
        <v>1</v>
      </c>
      <c r="F1703" s="106">
        <v>17109.63</v>
      </c>
      <c r="G1703" s="106">
        <v>205315.56</v>
      </c>
      <c r="H1703" s="107">
        <v>0</v>
      </c>
      <c r="I1703" s="107">
        <v>2851.6050000000005</v>
      </c>
      <c r="J1703" s="107">
        <v>28516.050000000003</v>
      </c>
      <c r="K1703" s="108">
        <v>23611.289400000001</v>
      </c>
      <c r="L1703" s="107">
        <v>6159.4668000000001</v>
      </c>
      <c r="M1703" s="107">
        <v>4106.3112000000001</v>
      </c>
      <c r="N1703" s="107">
        <v>12318.9336</v>
      </c>
      <c r="O1703" s="107">
        <v>14782.720319999999</v>
      </c>
      <c r="P1703" s="109">
        <v>297661.93632000004</v>
      </c>
      <c r="Q1703" s="107"/>
      <c r="R1703" s="107">
        <v>12855.135</v>
      </c>
      <c r="S1703" s="107">
        <v>18240</v>
      </c>
      <c r="T1703" s="110">
        <v>31095.135000000002</v>
      </c>
      <c r="U1703" s="110">
        <v>328757.07132000005</v>
      </c>
    </row>
    <row r="1704" spans="1:21" ht="45" x14ac:dyDescent="0.2">
      <c r="A1704" s="103" t="s">
        <v>1084</v>
      </c>
      <c r="B1704" s="103" t="s">
        <v>1379</v>
      </c>
      <c r="C1704" s="104"/>
      <c r="D1704" s="104"/>
      <c r="E1704" s="105">
        <v>7</v>
      </c>
      <c r="F1704" s="106">
        <v>104430.48000000001</v>
      </c>
      <c r="G1704" s="106">
        <v>1253165.76</v>
      </c>
      <c r="H1704" s="107">
        <v>84643.68</v>
      </c>
      <c r="I1704" s="107">
        <v>17405.080000000005</v>
      </c>
      <c r="J1704" s="107">
        <v>174050.80000000002</v>
      </c>
      <c r="K1704" s="108">
        <v>144114.06240000002</v>
      </c>
      <c r="L1704" s="107">
        <v>37594.972800000003</v>
      </c>
      <c r="M1704" s="107">
        <v>25063.315200000001</v>
      </c>
      <c r="N1704" s="107">
        <v>75189.945600000006</v>
      </c>
      <c r="O1704" s="107">
        <v>90227.934720000005</v>
      </c>
      <c r="P1704" s="109">
        <v>1901455.5507200002</v>
      </c>
      <c r="Q1704" s="107"/>
      <c r="R1704" s="107">
        <v>8554.8150000000005</v>
      </c>
      <c r="S1704" s="107">
        <v>18240</v>
      </c>
      <c r="T1704" s="110">
        <v>26794.815000000002</v>
      </c>
      <c r="U1704" s="110">
        <v>1928250.3657200001</v>
      </c>
    </row>
    <row r="1705" spans="1:21" ht="33.75" x14ac:dyDescent="0.2">
      <c r="A1705" s="103" t="s">
        <v>1380</v>
      </c>
      <c r="B1705" s="103" t="s">
        <v>1381</v>
      </c>
      <c r="C1705" s="104"/>
      <c r="D1705" s="104"/>
      <c r="E1705" s="105">
        <v>1</v>
      </c>
      <c r="F1705" s="106">
        <v>21626.54</v>
      </c>
      <c r="G1705" s="106">
        <v>259518.48</v>
      </c>
      <c r="H1705" s="107">
        <v>0</v>
      </c>
      <c r="I1705" s="107">
        <v>3604.4233333333341</v>
      </c>
      <c r="J1705" s="107">
        <v>36044.233333333337</v>
      </c>
      <c r="K1705" s="108">
        <v>29844.625200000002</v>
      </c>
      <c r="L1705" s="107">
        <v>7785.5544</v>
      </c>
      <c r="M1705" s="107">
        <v>5190.3696</v>
      </c>
      <c r="N1705" s="107">
        <v>15571.1088</v>
      </c>
      <c r="O1705" s="107">
        <v>18685.330559999999</v>
      </c>
      <c r="P1705" s="109">
        <v>376244.12522666663</v>
      </c>
      <c r="Q1705" s="107"/>
      <c r="R1705" s="107">
        <v>82499.16</v>
      </c>
      <c r="S1705" s="107">
        <v>195696</v>
      </c>
      <c r="T1705" s="110">
        <v>278195.16000000003</v>
      </c>
      <c r="U1705" s="110">
        <v>654439.2852266666</v>
      </c>
    </row>
    <row r="1706" spans="1:21" ht="33.75" x14ac:dyDescent="0.2">
      <c r="A1706" s="103" t="s">
        <v>1042</v>
      </c>
      <c r="B1706" s="103" t="s">
        <v>1381</v>
      </c>
      <c r="C1706" s="104"/>
      <c r="D1706" s="104"/>
      <c r="E1706" s="105">
        <v>1</v>
      </c>
      <c r="F1706" s="106">
        <v>20293.96</v>
      </c>
      <c r="G1706" s="106">
        <v>243527.52</v>
      </c>
      <c r="H1706" s="107">
        <v>19237.199999999997</v>
      </c>
      <c r="I1706" s="107">
        <v>3382.3266666666664</v>
      </c>
      <c r="J1706" s="107">
        <v>33823.266666666663</v>
      </c>
      <c r="K1706" s="108">
        <v>28005.664799999999</v>
      </c>
      <c r="L1706" s="107">
        <v>7305.8255999999992</v>
      </c>
      <c r="M1706" s="107">
        <v>4870.5504000000001</v>
      </c>
      <c r="N1706" s="107">
        <v>14611.651199999998</v>
      </c>
      <c r="O1706" s="107">
        <v>17533.98144</v>
      </c>
      <c r="P1706" s="109">
        <v>372297.98677333328</v>
      </c>
      <c r="Q1706" s="107"/>
      <c r="R1706" s="107">
        <v>10813.27</v>
      </c>
      <c r="S1706" s="107">
        <v>23712</v>
      </c>
      <c r="T1706" s="110">
        <v>34525.270000000004</v>
      </c>
      <c r="U1706" s="110">
        <v>406823.2567733333</v>
      </c>
    </row>
    <row r="1707" spans="1:21" ht="33.75" x14ac:dyDescent="0.2">
      <c r="A1707" s="103" t="s">
        <v>1069</v>
      </c>
      <c r="B1707" s="103" t="s">
        <v>1381</v>
      </c>
      <c r="C1707" s="104"/>
      <c r="D1707" s="104"/>
      <c r="E1707" s="105">
        <v>1</v>
      </c>
      <c r="F1707" s="106">
        <v>23365.54</v>
      </c>
      <c r="G1707" s="106">
        <v>280386.48</v>
      </c>
      <c r="H1707" s="107">
        <v>19237.199999999997</v>
      </c>
      <c r="I1707" s="107">
        <v>3894.2566666666667</v>
      </c>
      <c r="J1707" s="107">
        <v>38942.566666666666</v>
      </c>
      <c r="K1707" s="108">
        <v>32244.445199999998</v>
      </c>
      <c r="L1707" s="107">
        <v>8411.5944</v>
      </c>
      <c r="M1707" s="107">
        <v>5607.7295999999997</v>
      </c>
      <c r="N1707" s="107">
        <v>16823.1888</v>
      </c>
      <c r="O1707" s="107">
        <v>20187.826559999998</v>
      </c>
      <c r="P1707" s="109">
        <v>425735.28789333336</v>
      </c>
      <c r="Q1707" s="107"/>
      <c r="R1707" s="107">
        <v>10146.98</v>
      </c>
      <c r="S1707" s="107">
        <v>29712</v>
      </c>
      <c r="T1707" s="110">
        <v>39858.979999999996</v>
      </c>
      <c r="U1707" s="110">
        <v>465594.26789333334</v>
      </c>
    </row>
    <row r="1708" spans="1:21" ht="33.75" x14ac:dyDescent="0.2">
      <c r="A1708" s="103" t="s">
        <v>1057</v>
      </c>
      <c r="B1708" s="103" t="s">
        <v>1381</v>
      </c>
      <c r="C1708" s="104"/>
      <c r="D1708" s="104"/>
      <c r="E1708" s="105">
        <v>1</v>
      </c>
      <c r="F1708" s="106">
        <v>17036</v>
      </c>
      <c r="G1708" s="106">
        <v>204432</v>
      </c>
      <c r="H1708" s="107">
        <v>19237.199999999997</v>
      </c>
      <c r="I1708" s="107">
        <v>2839.3333333333335</v>
      </c>
      <c r="J1708" s="107">
        <v>28393.333333333332</v>
      </c>
      <c r="K1708" s="108">
        <v>23509.68</v>
      </c>
      <c r="L1708" s="107">
        <v>6132.96</v>
      </c>
      <c r="M1708" s="107">
        <v>4088.64</v>
      </c>
      <c r="N1708" s="107">
        <v>12265.92</v>
      </c>
      <c r="O1708" s="107">
        <v>14719.103999999999</v>
      </c>
      <c r="P1708" s="109">
        <v>315618.1706666667</v>
      </c>
      <c r="Q1708" s="107"/>
      <c r="R1708" s="107">
        <v>11682.77</v>
      </c>
      <c r="S1708" s="107">
        <v>23712</v>
      </c>
      <c r="T1708" s="110">
        <v>35394.770000000004</v>
      </c>
      <c r="U1708" s="110">
        <v>351012.94066666672</v>
      </c>
    </row>
    <row r="1709" spans="1:21" ht="33.75" x14ac:dyDescent="0.2">
      <c r="A1709" s="103" t="s">
        <v>1070</v>
      </c>
      <c r="B1709" s="103" t="s">
        <v>1381</v>
      </c>
      <c r="C1709" s="104"/>
      <c r="D1709" s="104"/>
      <c r="E1709" s="105">
        <v>1</v>
      </c>
      <c r="F1709" s="106">
        <v>20294.82</v>
      </c>
      <c r="G1709" s="106">
        <v>243537.84</v>
      </c>
      <c r="H1709" s="107">
        <v>23084.639999999999</v>
      </c>
      <c r="I1709" s="107">
        <v>3382.4700000000007</v>
      </c>
      <c r="J1709" s="107">
        <v>33824.700000000004</v>
      </c>
      <c r="K1709" s="108">
        <v>28006.851600000002</v>
      </c>
      <c r="L1709" s="107">
        <v>7306.1351999999997</v>
      </c>
      <c r="M1709" s="107">
        <v>4870.7568000000001</v>
      </c>
      <c r="N1709" s="107">
        <v>14612.270399999999</v>
      </c>
      <c r="O1709" s="107">
        <v>17534.724479999997</v>
      </c>
      <c r="P1709" s="109">
        <v>376160.38847999991</v>
      </c>
      <c r="Q1709" s="107"/>
      <c r="R1709" s="107">
        <v>8518</v>
      </c>
      <c r="S1709" s="107">
        <v>23712</v>
      </c>
      <c r="T1709" s="110">
        <v>32230</v>
      </c>
      <c r="U1709" s="110">
        <v>408390.38847999991</v>
      </c>
    </row>
    <row r="1710" spans="1:21" ht="33.75" x14ac:dyDescent="0.2">
      <c r="A1710" s="103" t="s">
        <v>1039</v>
      </c>
      <c r="B1710" s="103" t="s">
        <v>1381</v>
      </c>
      <c r="C1710" s="104"/>
      <c r="D1710" s="104"/>
      <c r="E1710" s="105">
        <v>1</v>
      </c>
      <c r="F1710" s="106">
        <v>42174.18</v>
      </c>
      <c r="G1710" s="106">
        <v>506090.16000000003</v>
      </c>
      <c r="H1710" s="107">
        <v>0</v>
      </c>
      <c r="I1710" s="107">
        <v>7029.0300000000007</v>
      </c>
      <c r="J1710" s="107">
        <v>70290.3</v>
      </c>
      <c r="K1710" s="108">
        <v>58200.368400000007</v>
      </c>
      <c r="L1710" s="107">
        <v>15182.7048</v>
      </c>
      <c r="M1710" s="107">
        <v>10121.8032</v>
      </c>
      <c r="N1710" s="107">
        <v>30365.409599999999</v>
      </c>
      <c r="O1710" s="107">
        <v>36438.491520000003</v>
      </c>
      <c r="P1710" s="109">
        <v>733718.26752000011</v>
      </c>
      <c r="Q1710" s="107"/>
      <c r="R1710" s="107">
        <v>10147.41</v>
      </c>
      <c r="S1710" s="107">
        <v>23712</v>
      </c>
      <c r="T1710" s="110">
        <v>33859.410000000003</v>
      </c>
      <c r="U1710" s="110">
        <v>767577.67752000014</v>
      </c>
    </row>
    <row r="1711" spans="1:21" ht="33.75" x14ac:dyDescent="0.2">
      <c r="A1711" s="103" t="s">
        <v>1072</v>
      </c>
      <c r="B1711" s="103" t="s">
        <v>1381</v>
      </c>
      <c r="C1711" s="104"/>
      <c r="D1711" s="104"/>
      <c r="E1711" s="105">
        <v>1</v>
      </c>
      <c r="F1711" s="106">
        <v>27236.6</v>
      </c>
      <c r="G1711" s="106">
        <v>326839.19999999995</v>
      </c>
      <c r="H1711" s="107">
        <v>23084.639999999999</v>
      </c>
      <c r="I1711" s="107">
        <v>4539.4333333333334</v>
      </c>
      <c r="J1711" s="107">
        <v>45394.333333333328</v>
      </c>
      <c r="K1711" s="108">
        <v>37586.507999999994</v>
      </c>
      <c r="L1711" s="107">
        <v>9805.1759999999977</v>
      </c>
      <c r="M1711" s="107">
        <v>6536.7839999999997</v>
      </c>
      <c r="N1711" s="107">
        <v>19610.351999999995</v>
      </c>
      <c r="O1711" s="107">
        <v>23532.422399999996</v>
      </c>
      <c r="P1711" s="109">
        <v>496928.84906666656</v>
      </c>
      <c r="Q1711" s="107"/>
      <c r="R1711" s="107">
        <v>0</v>
      </c>
      <c r="S1711" s="107">
        <v>0</v>
      </c>
      <c r="T1711" s="110">
        <v>0</v>
      </c>
      <c r="U1711" s="110">
        <v>496928.84906666656</v>
      </c>
    </row>
    <row r="1712" spans="1:21" ht="33.75" x14ac:dyDescent="0.2">
      <c r="A1712" s="103" t="s">
        <v>1243</v>
      </c>
      <c r="B1712" s="103" t="s">
        <v>1381</v>
      </c>
      <c r="C1712" s="104"/>
      <c r="D1712" s="104"/>
      <c r="E1712" s="105">
        <v>1</v>
      </c>
      <c r="F1712" s="106">
        <v>18277.900000000001</v>
      </c>
      <c r="G1712" s="106">
        <v>219334.80000000002</v>
      </c>
      <c r="H1712" s="107">
        <v>0</v>
      </c>
      <c r="I1712" s="107">
        <v>3046.3166666666675</v>
      </c>
      <c r="J1712" s="107">
        <v>30463.166666666672</v>
      </c>
      <c r="K1712" s="108">
        <v>25223.502000000004</v>
      </c>
      <c r="L1712" s="107">
        <v>6580.0439999999999</v>
      </c>
      <c r="M1712" s="107">
        <v>4386.6960000000008</v>
      </c>
      <c r="N1712" s="107">
        <v>13160.088</v>
      </c>
      <c r="O1712" s="107">
        <v>15792.105600000001</v>
      </c>
      <c r="P1712" s="109">
        <v>317986.71893333335</v>
      </c>
      <c r="Q1712" s="107"/>
      <c r="R1712" s="107">
        <v>13618.3</v>
      </c>
      <c r="S1712" s="107">
        <v>23712</v>
      </c>
      <c r="T1712" s="110">
        <v>37330.300000000003</v>
      </c>
      <c r="U1712" s="110">
        <v>355317.01893333334</v>
      </c>
    </row>
    <row r="1713" spans="1:21" ht="33.75" x14ac:dyDescent="0.2">
      <c r="A1713" s="103" t="s">
        <v>1041</v>
      </c>
      <c r="B1713" s="103" t="s">
        <v>1381</v>
      </c>
      <c r="C1713" s="104"/>
      <c r="D1713" s="104"/>
      <c r="E1713" s="105">
        <v>1</v>
      </c>
      <c r="F1713" s="106">
        <v>16866.96</v>
      </c>
      <c r="G1713" s="106">
        <v>202403.52</v>
      </c>
      <c r="H1713" s="107">
        <v>0</v>
      </c>
      <c r="I1713" s="107">
        <v>2811.16</v>
      </c>
      <c r="J1713" s="107">
        <v>28111.599999999999</v>
      </c>
      <c r="K1713" s="108">
        <v>23276.4048</v>
      </c>
      <c r="L1713" s="107">
        <v>6072.1055999999999</v>
      </c>
      <c r="M1713" s="107">
        <v>4048.0704000000001</v>
      </c>
      <c r="N1713" s="107">
        <v>12144.2112</v>
      </c>
      <c r="O1713" s="107">
        <v>14573.053439999998</v>
      </c>
      <c r="P1713" s="109">
        <v>293440.12544000003</v>
      </c>
      <c r="Q1713" s="107"/>
      <c r="R1713" s="107">
        <v>9138.9500000000007</v>
      </c>
      <c r="S1713" s="107">
        <v>23712</v>
      </c>
      <c r="T1713" s="110">
        <v>32850.949999999997</v>
      </c>
      <c r="U1713" s="110">
        <v>326291.07544000004</v>
      </c>
    </row>
    <row r="1714" spans="1:21" ht="33.75" x14ac:dyDescent="0.2">
      <c r="A1714" s="103" t="s">
        <v>1074</v>
      </c>
      <c r="B1714" s="103" t="s">
        <v>613</v>
      </c>
      <c r="C1714" s="104"/>
      <c r="D1714" s="104"/>
      <c r="E1714" s="105">
        <v>1</v>
      </c>
      <c r="F1714" s="106">
        <v>17359.32</v>
      </c>
      <c r="G1714" s="106">
        <v>208311.84</v>
      </c>
      <c r="H1714" s="107">
        <v>0</v>
      </c>
      <c r="I1714" s="107">
        <v>2893.2200000000003</v>
      </c>
      <c r="J1714" s="107">
        <v>28932.2</v>
      </c>
      <c r="K1714" s="108">
        <v>23955.8616</v>
      </c>
      <c r="L1714" s="107">
        <v>6249.3552</v>
      </c>
      <c r="M1714" s="107">
        <v>4166.2367999999997</v>
      </c>
      <c r="N1714" s="107">
        <v>12498.7104</v>
      </c>
      <c r="O1714" s="107">
        <v>14998.452479999998</v>
      </c>
      <c r="P1714" s="109">
        <v>302005.87647999998</v>
      </c>
      <c r="Q1714" s="107"/>
      <c r="R1714" s="107">
        <v>2518839.4499999993</v>
      </c>
      <c r="S1714" s="107">
        <v>5813088</v>
      </c>
      <c r="T1714" s="110">
        <v>8331927.4499999993</v>
      </c>
      <c r="U1714" s="110">
        <v>8633933.3264799993</v>
      </c>
    </row>
    <row r="1715" spans="1:21" ht="33.75" x14ac:dyDescent="0.2">
      <c r="A1715" s="103" t="s">
        <v>1382</v>
      </c>
      <c r="B1715" s="103" t="s">
        <v>613</v>
      </c>
      <c r="C1715" s="104"/>
      <c r="D1715" s="104"/>
      <c r="E1715" s="105">
        <v>2</v>
      </c>
      <c r="F1715" s="106">
        <v>71593.84</v>
      </c>
      <c r="G1715" s="106">
        <v>859126.08</v>
      </c>
      <c r="H1715" s="107">
        <v>23084.639999999999</v>
      </c>
      <c r="I1715" s="107">
        <v>11932.306666666667</v>
      </c>
      <c r="J1715" s="107">
        <v>119323.06666666667</v>
      </c>
      <c r="K1715" s="108">
        <v>98799.499200000006</v>
      </c>
      <c r="L1715" s="107">
        <v>25773.782399999996</v>
      </c>
      <c r="M1715" s="107">
        <v>17182.5216</v>
      </c>
      <c r="N1715" s="107">
        <v>51547.564799999993</v>
      </c>
      <c r="O1715" s="107">
        <v>61857.077759999993</v>
      </c>
      <c r="P1715" s="109">
        <v>1268626.5390933333</v>
      </c>
      <c r="Q1715" s="107"/>
      <c r="R1715" s="107">
        <v>8679.66</v>
      </c>
      <c r="S1715" s="107">
        <v>18240</v>
      </c>
      <c r="T1715" s="110">
        <v>26919.66</v>
      </c>
      <c r="U1715" s="110">
        <v>1295546.1990933332</v>
      </c>
    </row>
    <row r="1716" spans="1:21" ht="33.75" x14ac:dyDescent="0.2">
      <c r="A1716" s="103" t="s">
        <v>1120</v>
      </c>
      <c r="B1716" s="103" t="s">
        <v>613</v>
      </c>
      <c r="C1716" s="104"/>
      <c r="D1716" s="104"/>
      <c r="E1716" s="105">
        <v>1</v>
      </c>
      <c r="F1716" s="106">
        <v>21058.22</v>
      </c>
      <c r="G1716" s="106">
        <v>252698.64</v>
      </c>
      <c r="H1716" s="107">
        <v>26932.079999999994</v>
      </c>
      <c r="I1716" s="107">
        <v>3509.7033333333343</v>
      </c>
      <c r="J1716" s="107">
        <v>35097.03333333334</v>
      </c>
      <c r="K1716" s="108">
        <v>29060.343600000004</v>
      </c>
      <c r="L1716" s="107">
        <v>7580.9592000000002</v>
      </c>
      <c r="M1716" s="107">
        <v>5053.9728000000005</v>
      </c>
      <c r="N1716" s="107">
        <v>15161.9184</v>
      </c>
      <c r="O1716" s="107">
        <v>18194.302080000001</v>
      </c>
      <c r="P1716" s="109">
        <v>393288.95274666668</v>
      </c>
      <c r="Q1716" s="107"/>
      <c r="R1716" s="107">
        <v>35796.92</v>
      </c>
      <c r="S1716" s="107">
        <v>29280</v>
      </c>
      <c r="T1716" s="110">
        <v>65076.92</v>
      </c>
      <c r="U1716" s="110">
        <v>458365.87274666666</v>
      </c>
    </row>
    <row r="1717" spans="1:21" ht="33.75" x14ac:dyDescent="0.2">
      <c r="A1717" s="103" t="s">
        <v>1113</v>
      </c>
      <c r="B1717" s="103" t="s">
        <v>613</v>
      </c>
      <c r="C1717" s="104"/>
      <c r="D1717" s="104"/>
      <c r="E1717" s="105">
        <v>3</v>
      </c>
      <c r="F1717" s="106">
        <v>61307.31</v>
      </c>
      <c r="G1717" s="106">
        <v>735687.72</v>
      </c>
      <c r="H1717" s="107">
        <v>69253.919999999984</v>
      </c>
      <c r="I1717" s="107">
        <v>10217.884999999998</v>
      </c>
      <c r="J1717" s="107">
        <v>102178.84999999998</v>
      </c>
      <c r="K1717" s="108">
        <v>84604.087800000008</v>
      </c>
      <c r="L1717" s="107">
        <v>22070.631600000001</v>
      </c>
      <c r="M1717" s="107">
        <v>14713.754399999998</v>
      </c>
      <c r="N1717" s="107">
        <v>44141.263200000001</v>
      </c>
      <c r="O1717" s="107">
        <v>52969.515839999993</v>
      </c>
      <c r="P1717" s="109">
        <v>1135837.6278399997</v>
      </c>
      <c r="Q1717" s="107"/>
      <c r="R1717" s="107">
        <v>10529.11</v>
      </c>
      <c r="S1717" s="107">
        <v>18240</v>
      </c>
      <c r="T1717" s="110">
        <v>28769.11</v>
      </c>
      <c r="U1717" s="110">
        <v>1164606.7378399998</v>
      </c>
    </row>
    <row r="1718" spans="1:21" ht="33.75" x14ac:dyDescent="0.2">
      <c r="A1718" s="103" t="s">
        <v>1042</v>
      </c>
      <c r="B1718" s="103" t="s">
        <v>613</v>
      </c>
      <c r="C1718" s="104"/>
      <c r="D1718" s="104"/>
      <c r="E1718" s="105">
        <v>5</v>
      </c>
      <c r="F1718" s="106">
        <v>97754.06</v>
      </c>
      <c r="G1718" s="106">
        <v>1173048.7200000002</v>
      </c>
      <c r="H1718" s="107">
        <v>111575.75999999998</v>
      </c>
      <c r="I1718" s="107">
        <v>16292.343333333334</v>
      </c>
      <c r="J1718" s="107">
        <v>162923.43333333335</v>
      </c>
      <c r="K1718" s="108">
        <v>134900.60280000002</v>
      </c>
      <c r="L1718" s="107">
        <v>35191.461600000002</v>
      </c>
      <c r="M1718" s="107">
        <v>23460.974400000006</v>
      </c>
      <c r="N1718" s="107">
        <v>70382.923200000005</v>
      </c>
      <c r="O1718" s="107">
        <v>84459.507840000006</v>
      </c>
      <c r="P1718" s="109">
        <v>1812235.726506667</v>
      </c>
      <c r="Q1718" s="107"/>
      <c r="R1718" s="107">
        <v>30653.654999999999</v>
      </c>
      <c r="S1718" s="107">
        <v>54720</v>
      </c>
      <c r="T1718" s="110">
        <v>85373.654999999999</v>
      </c>
      <c r="U1718" s="110">
        <v>1897609.381506667</v>
      </c>
    </row>
    <row r="1719" spans="1:21" ht="33.75" x14ac:dyDescent="0.2">
      <c r="A1719" s="103" t="s">
        <v>1037</v>
      </c>
      <c r="B1719" s="103" t="s">
        <v>613</v>
      </c>
      <c r="C1719" s="104"/>
      <c r="D1719" s="104"/>
      <c r="E1719" s="105">
        <v>4</v>
      </c>
      <c r="F1719" s="106">
        <v>91073</v>
      </c>
      <c r="G1719" s="106">
        <v>1092876</v>
      </c>
      <c r="H1719" s="107">
        <v>103880.87999999999</v>
      </c>
      <c r="I1719" s="107">
        <v>15178.833333333336</v>
      </c>
      <c r="J1719" s="107">
        <v>151788.33333333334</v>
      </c>
      <c r="K1719" s="108">
        <v>125680.74</v>
      </c>
      <c r="L1719" s="107">
        <v>32786.28</v>
      </c>
      <c r="M1719" s="107">
        <v>21857.520000000004</v>
      </c>
      <c r="N1719" s="107">
        <v>65572.56</v>
      </c>
      <c r="O1719" s="107">
        <v>78687.071999999986</v>
      </c>
      <c r="P1719" s="109">
        <v>1688308.2186666664</v>
      </c>
      <c r="Q1719" s="107"/>
      <c r="R1719" s="107">
        <v>48877.03</v>
      </c>
      <c r="S1719" s="107">
        <v>130560</v>
      </c>
      <c r="T1719" s="110">
        <v>179437.03</v>
      </c>
      <c r="U1719" s="110">
        <v>1867745.2486666664</v>
      </c>
    </row>
    <row r="1720" spans="1:21" ht="33.75" x14ac:dyDescent="0.2">
      <c r="A1720" s="103" t="s">
        <v>1121</v>
      </c>
      <c r="B1720" s="103" t="s">
        <v>613</v>
      </c>
      <c r="C1720" s="104"/>
      <c r="D1720" s="104"/>
      <c r="E1720" s="105">
        <v>1</v>
      </c>
      <c r="F1720" s="106">
        <v>19656.5</v>
      </c>
      <c r="G1720" s="106">
        <v>235878</v>
      </c>
      <c r="H1720" s="107">
        <v>26932.079999999994</v>
      </c>
      <c r="I1720" s="107">
        <v>3276.0833333333339</v>
      </c>
      <c r="J1720" s="107">
        <v>32760.833333333336</v>
      </c>
      <c r="K1720" s="108">
        <v>27125.97</v>
      </c>
      <c r="L1720" s="107">
        <v>7076.34</v>
      </c>
      <c r="M1720" s="107">
        <v>4717.5600000000004</v>
      </c>
      <c r="N1720" s="107">
        <v>14152.68</v>
      </c>
      <c r="O1720" s="107">
        <v>16983.216</v>
      </c>
      <c r="P1720" s="109">
        <v>368902.76266666671</v>
      </c>
      <c r="Q1720" s="107"/>
      <c r="R1720" s="107">
        <v>45536.5</v>
      </c>
      <c r="S1720" s="107">
        <v>94848</v>
      </c>
      <c r="T1720" s="110">
        <v>140384.5</v>
      </c>
      <c r="U1720" s="110">
        <v>509287.26266666671</v>
      </c>
    </row>
    <row r="1721" spans="1:21" ht="33.75" x14ac:dyDescent="0.2">
      <c r="A1721" s="103" t="s">
        <v>1167</v>
      </c>
      <c r="B1721" s="103" t="s">
        <v>613</v>
      </c>
      <c r="C1721" s="104"/>
      <c r="D1721" s="104"/>
      <c r="E1721" s="105">
        <v>3</v>
      </c>
      <c r="F1721" s="106">
        <v>49724.58</v>
      </c>
      <c r="G1721" s="106">
        <v>596694.96</v>
      </c>
      <c r="H1721" s="107">
        <v>30779.52</v>
      </c>
      <c r="I1721" s="107">
        <v>8287.43</v>
      </c>
      <c r="J1721" s="107">
        <v>82874.299999999988</v>
      </c>
      <c r="K1721" s="108">
        <v>68619.920400000003</v>
      </c>
      <c r="L1721" s="107">
        <v>17900.8488</v>
      </c>
      <c r="M1721" s="107">
        <v>11933.8992</v>
      </c>
      <c r="N1721" s="107">
        <v>35801.6976</v>
      </c>
      <c r="O1721" s="107">
        <v>42962.037119999994</v>
      </c>
      <c r="P1721" s="109">
        <v>895854.61311999988</v>
      </c>
      <c r="Q1721" s="107"/>
      <c r="R1721" s="107">
        <v>9828.25</v>
      </c>
      <c r="S1721" s="107">
        <v>23712</v>
      </c>
      <c r="T1721" s="110">
        <v>33540.25</v>
      </c>
      <c r="U1721" s="110">
        <v>929394.86311999988</v>
      </c>
    </row>
    <row r="1722" spans="1:21" ht="33.75" x14ac:dyDescent="0.2">
      <c r="A1722" s="103" t="s">
        <v>1333</v>
      </c>
      <c r="B1722" s="103" t="s">
        <v>613</v>
      </c>
      <c r="C1722" s="104"/>
      <c r="D1722" s="104"/>
      <c r="E1722" s="105">
        <v>1</v>
      </c>
      <c r="F1722" s="106">
        <v>17151.5</v>
      </c>
      <c r="G1722" s="106">
        <v>205818</v>
      </c>
      <c r="H1722" s="107">
        <v>0</v>
      </c>
      <c r="I1722" s="107">
        <v>2858.5833333333339</v>
      </c>
      <c r="J1722" s="107">
        <v>28585.833333333336</v>
      </c>
      <c r="K1722" s="108">
        <v>23669.07</v>
      </c>
      <c r="L1722" s="107">
        <v>6174.54</v>
      </c>
      <c r="M1722" s="107">
        <v>4116.3599999999997</v>
      </c>
      <c r="N1722" s="107">
        <v>12349.08</v>
      </c>
      <c r="O1722" s="107">
        <v>14818.895999999999</v>
      </c>
      <c r="P1722" s="109">
        <v>298390.36266666668</v>
      </c>
      <c r="Q1722" s="107"/>
      <c r="R1722" s="107">
        <v>24862.29</v>
      </c>
      <c r="S1722" s="107">
        <v>77136</v>
      </c>
      <c r="T1722" s="110">
        <v>101998.29000000001</v>
      </c>
      <c r="U1722" s="110">
        <v>400388.65266666666</v>
      </c>
    </row>
    <row r="1723" spans="1:21" ht="33.75" x14ac:dyDescent="0.2">
      <c r="A1723" s="103" t="s">
        <v>1088</v>
      </c>
      <c r="B1723" s="103" t="s">
        <v>613</v>
      </c>
      <c r="C1723" s="104"/>
      <c r="D1723" s="104"/>
      <c r="E1723" s="105">
        <v>1</v>
      </c>
      <c r="F1723" s="106">
        <v>22181.43</v>
      </c>
      <c r="G1723" s="106">
        <v>266177.16000000003</v>
      </c>
      <c r="H1723" s="107">
        <v>0</v>
      </c>
      <c r="I1723" s="107">
        <v>3696.9050000000007</v>
      </c>
      <c r="J1723" s="107">
        <v>36969.050000000003</v>
      </c>
      <c r="K1723" s="108">
        <v>30610.373400000004</v>
      </c>
      <c r="L1723" s="107">
        <v>7985.314800000001</v>
      </c>
      <c r="M1723" s="107">
        <v>5323.543200000001</v>
      </c>
      <c r="N1723" s="107">
        <v>15970.629600000002</v>
      </c>
      <c r="O1723" s="107">
        <v>19164.755520000002</v>
      </c>
      <c r="P1723" s="109">
        <v>385897.73152000003</v>
      </c>
      <c r="Q1723" s="107"/>
      <c r="R1723" s="107">
        <v>8575.75</v>
      </c>
      <c r="S1723" s="107">
        <v>35712</v>
      </c>
      <c r="T1723" s="110">
        <v>44287.75</v>
      </c>
      <c r="U1723" s="110">
        <v>430185.48152000003</v>
      </c>
    </row>
    <row r="1724" spans="1:21" ht="33.75" x14ac:dyDescent="0.2">
      <c r="A1724" s="103" t="s">
        <v>1244</v>
      </c>
      <c r="B1724" s="103" t="s">
        <v>613</v>
      </c>
      <c r="C1724" s="104"/>
      <c r="D1724" s="104"/>
      <c r="E1724" s="105">
        <v>1</v>
      </c>
      <c r="F1724" s="106">
        <v>0</v>
      </c>
      <c r="G1724" s="106">
        <v>0</v>
      </c>
      <c r="H1724" s="107">
        <v>0</v>
      </c>
      <c r="I1724" s="107">
        <v>0</v>
      </c>
      <c r="J1724" s="107">
        <v>0</v>
      </c>
      <c r="K1724" s="108">
        <v>0</v>
      </c>
      <c r="L1724" s="107">
        <v>0</v>
      </c>
      <c r="M1724" s="107">
        <v>0</v>
      </c>
      <c r="N1724" s="107">
        <v>0</v>
      </c>
      <c r="O1724" s="107">
        <v>0</v>
      </c>
      <c r="P1724" s="109">
        <v>0</v>
      </c>
      <c r="Q1724" s="107"/>
      <c r="R1724" s="107">
        <v>11090.715</v>
      </c>
      <c r="S1724" s="107">
        <v>18240</v>
      </c>
      <c r="T1724" s="110">
        <v>29330.715</v>
      </c>
      <c r="U1724" s="110">
        <v>29330.715</v>
      </c>
    </row>
    <row r="1725" spans="1:21" ht="33.75" x14ac:dyDescent="0.2">
      <c r="A1725" s="103" t="s">
        <v>1076</v>
      </c>
      <c r="B1725" s="103" t="s">
        <v>613</v>
      </c>
      <c r="C1725" s="104"/>
      <c r="D1725" s="104"/>
      <c r="E1725" s="105">
        <v>2</v>
      </c>
      <c r="F1725" s="106">
        <v>43588.98</v>
      </c>
      <c r="G1725" s="106">
        <v>523067.76</v>
      </c>
      <c r="H1725" s="107">
        <v>19237.199999999997</v>
      </c>
      <c r="I1725" s="107">
        <v>7264.8300000000008</v>
      </c>
      <c r="J1725" s="107">
        <v>72648.3</v>
      </c>
      <c r="K1725" s="108">
        <v>60152.792400000006</v>
      </c>
      <c r="L1725" s="107">
        <v>15692.032799999999</v>
      </c>
      <c r="M1725" s="107">
        <v>10461.3552</v>
      </c>
      <c r="N1725" s="107">
        <v>31384.065599999998</v>
      </c>
      <c r="O1725" s="107">
        <v>37660.878720000001</v>
      </c>
      <c r="P1725" s="109">
        <v>777569.21472000005</v>
      </c>
      <c r="Q1725" s="107"/>
      <c r="R1725" s="107">
        <v>0</v>
      </c>
      <c r="S1725" s="107">
        <v>0</v>
      </c>
      <c r="T1725" s="110">
        <v>0</v>
      </c>
      <c r="U1725" s="110">
        <v>777569.21472000005</v>
      </c>
    </row>
    <row r="1726" spans="1:21" ht="33.75" x14ac:dyDescent="0.2">
      <c r="A1726" s="103" t="s">
        <v>1077</v>
      </c>
      <c r="B1726" s="103" t="s">
        <v>613</v>
      </c>
      <c r="C1726" s="104"/>
      <c r="D1726" s="104"/>
      <c r="E1726" s="105">
        <v>3</v>
      </c>
      <c r="F1726" s="106">
        <v>27149.96</v>
      </c>
      <c r="G1726" s="106">
        <v>325799.52</v>
      </c>
      <c r="H1726" s="107">
        <v>0</v>
      </c>
      <c r="I1726" s="107">
        <v>4524.9933333333338</v>
      </c>
      <c r="J1726" s="107">
        <v>45249.933333333334</v>
      </c>
      <c r="K1726" s="108">
        <v>37466.944799999997</v>
      </c>
      <c r="L1726" s="107">
        <v>9773.9856</v>
      </c>
      <c r="M1726" s="107">
        <v>6515.9903999999997</v>
      </c>
      <c r="N1726" s="107">
        <v>19547.9712</v>
      </c>
      <c r="O1726" s="107">
        <v>23457.565439999998</v>
      </c>
      <c r="P1726" s="109">
        <v>472336.90410666674</v>
      </c>
      <c r="Q1726" s="107"/>
      <c r="R1726" s="107">
        <v>21794.49</v>
      </c>
      <c r="S1726" s="107">
        <v>48480</v>
      </c>
      <c r="T1726" s="110">
        <v>70274.490000000005</v>
      </c>
      <c r="U1726" s="110">
        <v>542611.39410666679</v>
      </c>
    </row>
    <row r="1727" spans="1:21" ht="33.75" x14ac:dyDescent="0.2">
      <c r="A1727" s="103" t="s">
        <v>1043</v>
      </c>
      <c r="B1727" s="103" t="s">
        <v>613</v>
      </c>
      <c r="C1727" s="104"/>
      <c r="D1727" s="104"/>
      <c r="E1727" s="105">
        <v>41</v>
      </c>
      <c r="F1727" s="106">
        <v>789835.31999999983</v>
      </c>
      <c r="G1727" s="106">
        <v>9478023.8400000036</v>
      </c>
      <c r="H1727" s="107">
        <v>646369.91999999993</v>
      </c>
      <c r="I1727" s="107">
        <v>131639.22000000003</v>
      </c>
      <c r="J1727" s="107">
        <v>1316392.2</v>
      </c>
      <c r="K1727" s="108">
        <v>1089972.7415999994</v>
      </c>
      <c r="L1727" s="107">
        <v>284340.71519999992</v>
      </c>
      <c r="M1727" s="107">
        <v>189560.47679999997</v>
      </c>
      <c r="N1727" s="107">
        <v>568681.43039999984</v>
      </c>
      <c r="O1727" s="107">
        <v>682417.71647999994</v>
      </c>
      <c r="P1727" s="109">
        <v>14387398.260480002</v>
      </c>
      <c r="Q1727" s="107"/>
      <c r="R1727" s="107">
        <v>13574.98</v>
      </c>
      <c r="S1727" s="107">
        <v>36480</v>
      </c>
      <c r="T1727" s="110">
        <v>50054.979999999996</v>
      </c>
      <c r="U1727" s="110">
        <v>14437453.240480002</v>
      </c>
    </row>
    <row r="1728" spans="1:21" ht="33.75" x14ac:dyDescent="0.2">
      <c r="A1728" s="103" t="s">
        <v>1245</v>
      </c>
      <c r="B1728" s="103" t="s">
        <v>613</v>
      </c>
      <c r="C1728" s="104"/>
      <c r="D1728" s="104"/>
      <c r="E1728" s="105">
        <v>1</v>
      </c>
      <c r="F1728" s="106">
        <v>17296.400000000001</v>
      </c>
      <c r="G1728" s="106">
        <v>207556.80000000002</v>
      </c>
      <c r="H1728" s="107">
        <v>0</v>
      </c>
      <c r="I1728" s="107">
        <v>2882.7333333333336</v>
      </c>
      <c r="J1728" s="107">
        <v>28827.333333333336</v>
      </c>
      <c r="K1728" s="108">
        <v>23869.032000000003</v>
      </c>
      <c r="L1728" s="107">
        <v>6226.7040000000006</v>
      </c>
      <c r="M1728" s="107">
        <v>4151.1360000000004</v>
      </c>
      <c r="N1728" s="107">
        <v>12453.408000000001</v>
      </c>
      <c r="O1728" s="107">
        <v>14944.089599999999</v>
      </c>
      <c r="P1728" s="109">
        <v>300911.23626666673</v>
      </c>
      <c r="Q1728" s="107"/>
      <c r="R1728" s="107">
        <v>394917.65999999992</v>
      </c>
      <c r="S1728" s="107">
        <v>1020192</v>
      </c>
      <c r="T1728" s="110">
        <v>1415109.66</v>
      </c>
      <c r="U1728" s="110">
        <v>1716020.8962666667</v>
      </c>
    </row>
    <row r="1729" spans="1:21" ht="33.75" x14ac:dyDescent="0.2">
      <c r="A1729" s="103" t="s">
        <v>1055</v>
      </c>
      <c r="B1729" s="103" t="s">
        <v>613</v>
      </c>
      <c r="C1729" s="104"/>
      <c r="D1729" s="104"/>
      <c r="E1729" s="105">
        <v>4</v>
      </c>
      <c r="F1729" s="106">
        <v>71656.239999999991</v>
      </c>
      <c r="G1729" s="106">
        <v>859874.88</v>
      </c>
      <c r="H1729" s="107">
        <v>42321.840000000004</v>
      </c>
      <c r="I1729" s="107">
        <v>11942.706666666667</v>
      </c>
      <c r="J1729" s="107">
        <v>119427.06666666667</v>
      </c>
      <c r="K1729" s="108">
        <v>98885.611200000014</v>
      </c>
      <c r="L1729" s="107">
        <v>25796.246399999996</v>
      </c>
      <c r="M1729" s="107">
        <v>17197.497600000002</v>
      </c>
      <c r="N1729" s="107">
        <v>51592.492799999993</v>
      </c>
      <c r="O1729" s="107">
        <v>61910.991359999993</v>
      </c>
      <c r="P1729" s="109">
        <v>1288949.3326933333</v>
      </c>
      <c r="Q1729" s="107"/>
      <c r="R1729" s="107">
        <v>8648.2000000000007</v>
      </c>
      <c r="S1729" s="107">
        <v>23712</v>
      </c>
      <c r="T1729" s="110">
        <v>32360.2</v>
      </c>
      <c r="U1729" s="110">
        <v>1321309.5326933332</v>
      </c>
    </row>
    <row r="1730" spans="1:21" ht="33.75" x14ac:dyDescent="0.2">
      <c r="A1730" s="103" t="s">
        <v>1056</v>
      </c>
      <c r="B1730" s="103" t="s">
        <v>613</v>
      </c>
      <c r="C1730" s="104"/>
      <c r="D1730" s="104"/>
      <c r="E1730" s="105">
        <v>1</v>
      </c>
      <c r="F1730" s="106">
        <v>17005.5</v>
      </c>
      <c r="G1730" s="106">
        <v>204066</v>
      </c>
      <c r="H1730" s="107">
        <v>0</v>
      </c>
      <c r="I1730" s="107">
        <v>2834.25</v>
      </c>
      <c r="J1730" s="107">
        <v>28342.5</v>
      </c>
      <c r="K1730" s="108">
        <v>23467.59</v>
      </c>
      <c r="L1730" s="107">
        <v>6121.98</v>
      </c>
      <c r="M1730" s="107">
        <v>4081.32</v>
      </c>
      <c r="N1730" s="107">
        <v>12243.96</v>
      </c>
      <c r="O1730" s="107">
        <v>14692.751999999999</v>
      </c>
      <c r="P1730" s="109">
        <v>295850.35200000001</v>
      </c>
      <c r="Q1730" s="107"/>
      <c r="R1730" s="107">
        <v>35828.119999999995</v>
      </c>
      <c r="S1730" s="107">
        <v>106848</v>
      </c>
      <c r="T1730" s="110">
        <v>142676.12</v>
      </c>
      <c r="U1730" s="110">
        <v>438526.47200000001</v>
      </c>
    </row>
    <row r="1731" spans="1:21" ht="33.75" x14ac:dyDescent="0.2">
      <c r="A1731" s="103" t="s">
        <v>1057</v>
      </c>
      <c r="B1731" s="103" t="s">
        <v>613</v>
      </c>
      <c r="C1731" s="104"/>
      <c r="D1731" s="104"/>
      <c r="E1731" s="105">
        <v>22</v>
      </c>
      <c r="F1731" s="106">
        <v>369588.3</v>
      </c>
      <c r="G1731" s="106">
        <v>4435059.5999999987</v>
      </c>
      <c r="H1731" s="107">
        <v>269320.80000000005</v>
      </c>
      <c r="I1731" s="107">
        <v>61598.050000000017</v>
      </c>
      <c r="J1731" s="107">
        <v>615980.49999999988</v>
      </c>
      <c r="K1731" s="108">
        <v>510031.85399999999</v>
      </c>
      <c r="L1731" s="107">
        <v>133051.78799999994</v>
      </c>
      <c r="M1731" s="107">
        <v>88701.19200000001</v>
      </c>
      <c r="N1731" s="107">
        <v>266103.57599999988</v>
      </c>
      <c r="O1731" s="107">
        <v>319324.29119999998</v>
      </c>
      <c r="P1731" s="109">
        <v>6699171.6511999974</v>
      </c>
      <c r="Q1731" s="107"/>
      <c r="R1731" s="107">
        <v>8502.75</v>
      </c>
      <c r="S1731" s="107">
        <v>23712</v>
      </c>
      <c r="T1731" s="110">
        <v>32214.75</v>
      </c>
      <c r="U1731" s="110">
        <v>6731386.4011999974</v>
      </c>
    </row>
    <row r="1732" spans="1:21" ht="33.75" x14ac:dyDescent="0.2">
      <c r="A1732" s="103" t="s">
        <v>1115</v>
      </c>
      <c r="B1732" s="103" t="s">
        <v>613</v>
      </c>
      <c r="C1732" s="104"/>
      <c r="D1732" s="104"/>
      <c r="E1732" s="105">
        <v>1</v>
      </c>
      <c r="F1732" s="106">
        <v>17246</v>
      </c>
      <c r="G1732" s="106">
        <v>206952</v>
      </c>
      <c r="H1732" s="107">
        <v>0</v>
      </c>
      <c r="I1732" s="107">
        <v>2874.3333333333335</v>
      </c>
      <c r="J1732" s="107">
        <v>28743.333333333332</v>
      </c>
      <c r="K1732" s="108">
        <v>23799.48</v>
      </c>
      <c r="L1732" s="107">
        <v>6208.5599999999995</v>
      </c>
      <c r="M1732" s="107">
        <v>4139.04</v>
      </c>
      <c r="N1732" s="107">
        <v>12417.119999999999</v>
      </c>
      <c r="O1732" s="107">
        <v>14900.543999999998</v>
      </c>
      <c r="P1732" s="109">
        <v>300034.41066666663</v>
      </c>
      <c r="Q1732" s="107"/>
      <c r="R1732" s="107">
        <v>184794.15</v>
      </c>
      <c r="S1732" s="107">
        <v>539664</v>
      </c>
      <c r="T1732" s="110">
        <v>724458.15</v>
      </c>
      <c r="U1732" s="110">
        <v>1024492.5606666666</v>
      </c>
    </row>
    <row r="1733" spans="1:21" ht="33.75" x14ac:dyDescent="0.2">
      <c r="A1733" s="103" t="s">
        <v>1058</v>
      </c>
      <c r="B1733" s="103" t="s">
        <v>613</v>
      </c>
      <c r="C1733" s="104"/>
      <c r="D1733" s="104"/>
      <c r="E1733" s="105">
        <v>3</v>
      </c>
      <c r="F1733" s="106">
        <v>60179.58</v>
      </c>
      <c r="G1733" s="106">
        <v>722154.96</v>
      </c>
      <c r="H1733" s="107">
        <v>30779.52</v>
      </c>
      <c r="I1733" s="107">
        <v>10029.93</v>
      </c>
      <c r="J1733" s="107">
        <v>100299.3</v>
      </c>
      <c r="K1733" s="108">
        <v>83047.820400000011</v>
      </c>
      <c r="L1733" s="107">
        <v>21664.648799999999</v>
      </c>
      <c r="M1733" s="107">
        <v>14443.099200000001</v>
      </c>
      <c r="N1733" s="107">
        <v>43329.297599999998</v>
      </c>
      <c r="O1733" s="107">
        <v>51995.157119999996</v>
      </c>
      <c r="P1733" s="109">
        <v>1077743.7331200002</v>
      </c>
      <c r="Q1733" s="107"/>
      <c r="R1733" s="107">
        <v>8623</v>
      </c>
      <c r="S1733" s="107">
        <v>23712</v>
      </c>
      <c r="T1733" s="110">
        <v>32335</v>
      </c>
      <c r="U1733" s="110">
        <v>1110078.7331200002</v>
      </c>
    </row>
    <row r="1734" spans="1:21" ht="33.75" x14ac:dyDescent="0.2">
      <c r="A1734" s="103" t="s">
        <v>1066</v>
      </c>
      <c r="B1734" s="103" t="s">
        <v>613</v>
      </c>
      <c r="C1734" s="104"/>
      <c r="D1734" s="104"/>
      <c r="E1734" s="105">
        <v>9</v>
      </c>
      <c r="F1734" s="106">
        <v>155554.78</v>
      </c>
      <c r="G1734" s="106">
        <v>1866657.3599999999</v>
      </c>
      <c r="H1734" s="107">
        <v>57711.6</v>
      </c>
      <c r="I1734" s="107">
        <v>25925.796666666669</v>
      </c>
      <c r="J1734" s="107">
        <v>259257.9666666667</v>
      </c>
      <c r="K1734" s="108">
        <v>214665.59640000001</v>
      </c>
      <c r="L1734" s="107">
        <v>55999.720799999988</v>
      </c>
      <c r="M1734" s="107">
        <v>37333.147200000007</v>
      </c>
      <c r="N1734" s="107">
        <v>111999.44159999998</v>
      </c>
      <c r="O1734" s="107">
        <v>134399.32991999996</v>
      </c>
      <c r="P1734" s="109">
        <v>2763949.959253333</v>
      </c>
      <c r="Q1734" s="107"/>
      <c r="R1734" s="107">
        <v>30089.79</v>
      </c>
      <c r="S1734" s="107">
        <v>71136</v>
      </c>
      <c r="T1734" s="110">
        <v>101225.79000000001</v>
      </c>
      <c r="U1734" s="110">
        <v>2865175.7492533331</v>
      </c>
    </row>
    <row r="1735" spans="1:21" ht="33.75" x14ac:dyDescent="0.2">
      <c r="A1735" s="103" t="s">
        <v>1102</v>
      </c>
      <c r="B1735" s="103" t="s">
        <v>613</v>
      </c>
      <c r="C1735" s="104"/>
      <c r="D1735" s="104"/>
      <c r="E1735" s="105">
        <v>1</v>
      </c>
      <c r="F1735" s="106">
        <v>17655.5</v>
      </c>
      <c r="G1735" s="106">
        <v>211866</v>
      </c>
      <c r="H1735" s="107">
        <v>11542.32</v>
      </c>
      <c r="I1735" s="107">
        <v>2942.5833333333335</v>
      </c>
      <c r="J1735" s="107">
        <v>29425.833333333332</v>
      </c>
      <c r="K1735" s="108">
        <v>24364.59</v>
      </c>
      <c r="L1735" s="107">
        <v>6355.98</v>
      </c>
      <c r="M1735" s="107">
        <v>4237.32</v>
      </c>
      <c r="N1735" s="107">
        <v>12711.96</v>
      </c>
      <c r="O1735" s="107">
        <v>15254.351999999999</v>
      </c>
      <c r="P1735" s="109">
        <v>318700.93866666674</v>
      </c>
      <c r="Q1735" s="107"/>
      <c r="R1735" s="107">
        <v>77777.39</v>
      </c>
      <c r="S1735" s="107">
        <v>219408</v>
      </c>
      <c r="T1735" s="110">
        <v>297185.39</v>
      </c>
      <c r="U1735" s="110">
        <v>615886.32866666676</v>
      </c>
    </row>
    <row r="1736" spans="1:21" ht="33.75" x14ac:dyDescent="0.2">
      <c r="A1736" s="103" t="s">
        <v>1038</v>
      </c>
      <c r="B1736" s="103" t="s">
        <v>613</v>
      </c>
      <c r="C1736" s="104"/>
      <c r="D1736" s="104"/>
      <c r="E1736" s="105">
        <v>1</v>
      </c>
      <c r="F1736" s="106">
        <v>68144.7</v>
      </c>
      <c r="G1736" s="106">
        <v>817736.39999999991</v>
      </c>
      <c r="H1736" s="107">
        <v>0</v>
      </c>
      <c r="I1736" s="107">
        <v>11357.449999999999</v>
      </c>
      <c r="J1736" s="107">
        <v>113574.49999999999</v>
      </c>
      <c r="K1736" s="108">
        <v>94039.685999999987</v>
      </c>
      <c r="L1736" s="107">
        <v>24532.091999999997</v>
      </c>
      <c r="M1736" s="107">
        <v>16354.727999999999</v>
      </c>
      <c r="N1736" s="107">
        <v>49064.183999999994</v>
      </c>
      <c r="O1736" s="107">
        <v>58877.020799999991</v>
      </c>
      <c r="P1736" s="109">
        <v>1185536.0607999996</v>
      </c>
      <c r="Q1736" s="107"/>
      <c r="R1736" s="107">
        <v>8827.75</v>
      </c>
      <c r="S1736" s="107">
        <v>23712</v>
      </c>
      <c r="T1736" s="110">
        <v>32539.75</v>
      </c>
      <c r="U1736" s="110">
        <v>1218075.8107999996</v>
      </c>
    </row>
    <row r="1737" spans="1:21" ht="33.75" x14ac:dyDescent="0.2">
      <c r="A1737" s="103" t="s">
        <v>1383</v>
      </c>
      <c r="B1737" s="103" t="s">
        <v>613</v>
      </c>
      <c r="C1737" s="104"/>
      <c r="D1737" s="104"/>
      <c r="E1737" s="105">
        <v>1</v>
      </c>
      <c r="F1737" s="106">
        <v>11755.36</v>
      </c>
      <c r="G1737" s="106">
        <v>141064.32000000001</v>
      </c>
      <c r="H1737" s="107">
        <v>11542.32</v>
      </c>
      <c r="I1737" s="107">
        <v>1959.2266666666671</v>
      </c>
      <c r="J1737" s="107">
        <v>19592.26666666667</v>
      </c>
      <c r="K1737" s="108">
        <v>16222.396800000002</v>
      </c>
      <c r="L1737" s="107">
        <v>4231.9296000000004</v>
      </c>
      <c r="M1737" s="107">
        <v>2821.2864000000004</v>
      </c>
      <c r="N1737" s="107">
        <v>8463.8592000000008</v>
      </c>
      <c r="O1737" s="107">
        <v>10156.63104</v>
      </c>
      <c r="P1737" s="109">
        <v>216054.23637333338</v>
      </c>
      <c r="Q1737" s="107"/>
      <c r="R1737" s="107">
        <v>0</v>
      </c>
      <c r="S1737" s="107">
        <v>0</v>
      </c>
      <c r="T1737" s="110">
        <v>0</v>
      </c>
      <c r="U1737" s="110">
        <v>216054.23637333338</v>
      </c>
    </row>
    <row r="1738" spans="1:21" ht="33.75" x14ac:dyDescent="0.2">
      <c r="A1738" s="103" t="s">
        <v>1234</v>
      </c>
      <c r="B1738" s="103" t="s">
        <v>613</v>
      </c>
      <c r="C1738" s="104"/>
      <c r="D1738" s="104"/>
      <c r="E1738" s="105">
        <v>7</v>
      </c>
      <c r="F1738" s="106">
        <v>140037.74</v>
      </c>
      <c r="G1738" s="106">
        <v>1680452.88</v>
      </c>
      <c r="H1738" s="107">
        <v>161592.47999999998</v>
      </c>
      <c r="I1738" s="107">
        <v>23339.623333333337</v>
      </c>
      <c r="J1738" s="107">
        <v>233396.23333333334</v>
      </c>
      <c r="K1738" s="108">
        <v>193252.08120000002</v>
      </c>
      <c r="L1738" s="107">
        <v>50413.5864</v>
      </c>
      <c r="M1738" s="107">
        <v>33609.057600000007</v>
      </c>
      <c r="N1738" s="107">
        <v>100827.1728</v>
      </c>
      <c r="O1738" s="107">
        <v>120992.60735999998</v>
      </c>
      <c r="P1738" s="109">
        <v>2597875.7220266657</v>
      </c>
      <c r="Q1738" s="107"/>
      <c r="R1738" s="107">
        <v>5877.68</v>
      </c>
      <c r="S1738" s="107">
        <v>18240</v>
      </c>
      <c r="T1738" s="110">
        <v>24117.68</v>
      </c>
      <c r="U1738" s="110">
        <v>2621993.4020266659</v>
      </c>
    </row>
    <row r="1739" spans="1:21" ht="33.75" x14ac:dyDescent="0.2">
      <c r="A1739" s="103" t="s">
        <v>1246</v>
      </c>
      <c r="B1739" s="103" t="s">
        <v>613</v>
      </c>
      <c r="C1739" s="104"/>
      <c r="D1739" s="104"/>
      <c r="E1739" s="105">
        <v>5</v>
      </c>
      <c r="F1739" s="106">
        <v>102898.58</v>
      </c>
      <c r="G1739" s="106">
        <v>1234782.96</v>
      </c>
      <c r="H1739" s="107">
        <v>142355.27999999997</v>
      </c>
      <c r="I1739" s="107">
        <v>17149.763333333336</v>
      </c>
      <c r="J1739" s="107">
        <v>171497.63333333336</v>
      </c>
      <c r="K1739" s="108">
        <v>142000.0404</v>
      </c>
      <c r="L1739" s="107">
        <v>37043.488799999999</v>
      </c>
      <c r="M1739" s="107">
        <v>24695.659200000002</v>
      </c>
      <c r="N1739" s="107">
        <v>74086.977599999998</v>
      </c>
      <c r="O1739" s="107">
        <v>88904.373120000004</v>
      </c>
      <c r="P1739" s="109">
        <v>1932516.175786667</v>
      </c>
      <c r="Q1739" s="107"/>
      <c r="R1739" s="107">
        <v>70018.87</v>
      </c>
      <c r="S1739" s="107">
        <v>165984</v>
      </c>
      <c r="T1739" s="110">
        <v>236002.87</v>
      </c>
      <c r="U1739" s="110">
        <v>2168519.0457866671</v>
      </c>
    </row>
    <row r="1740" spans="1:21" ht="33.75" x14ac:dyDescent="0.2">
      <c r="A1740" s="103" t="s">
        <v>1177</v>
      </c>
      <c r="B1740" s="103" t="s">
        <v>613</v>
      </c>
      <c r="C1740" s="104"/>
      <c r="D1740" s="104"/>
      <c r="E1740" s="105">
        <v>1</v>
      </c>
      <c r="F1740" s="106">
        <v>25715.29</v>
      </c>
      <c r="G1740" s="106">
        <v>308583.48</v>
      </c>
      <c r="H1740" s="107">
        <v>23084.639999999999</v>
      </c>
      <c r="I1740" s="107">
        <v>4285.8816666666671</v>
      </c>
      <c r="J1740" s="107">
        <v>42858.816666666666</v>
      </c>
      <c r="K1740" s="108">
        <v>35487.100200000001</v>
      </c>
      <c r="L1740" s="107">
        <v>9257.5043999999998</v>
      </c>
      <c r="M1740" s="107">
        <v>6171.6696000000002</v>
      </c>
      <c r="N1740" s="107">
        <v>18515.0088</v>
      </c>
      <c r="O1740" s="107">
        <v>22218.010559999995</v>
      </c>
      <c r="P1740" s="109">
        <v>470462.11189333326</v>
      </c>
      <c r="Q1740" s="107"/>
      <c r="R1740" s="107">
        <v>51449.29</v>
      </c>
      <c r="S1740" s="107">
        <v>118560</v>
      </c>
      <c r="T1740" s="110">
        <v>170009.29</v>
      </c>
      <c r="U1740" s="110">
        <v>640471.4018933333</v>
      </c>
    </row>
    <row r="1741" spans="1:21" ht="33.75" x14ac:dyDescent="0.2">
      <c r="A1741" s="103" t="s">
        <v>1068</v>
      </c>
      <c r="B1741" s="103" t="s">
        <v>613</v>
      </c>
      <c r="C1741" s="104"/>
      <c r="D1741" s="104"/>
      <c r="E1741" s="105">
        <v>5</v>
      </c>
      <c r="F1741" s="106">
        <v>128018.78000000001</v>
      </c>
      <c r="G1741" s="106">
        <v>1536225.3599999999</v>
      </c>
      <c r="H1741" s="107">
        <v>96185.999999999985</v>
      </c>
      <c r="I1741" s="107">
        <v>21336.463333333333</v>
      </c>
      <c r="J1741" s="107">
        <v>213364.63333333336</v>
      </c>
      <c r="K1741" s="108">
        <v>176665.91640000005</v>
      </c>
      <c r="L1741" s="107">
        <v>46086.760800000004</v>
      </c>
      <c r="M1741" s="107">
        <v>30724.507200000004</v>
      </c>
      <c r="N1741" s="107">
        <v>92173.521600000007</v>
      </c>
      <c r="O1741" s="107">
        <v>110608.22592</v>
      </c>
      <c r="P1741" s="109">
        <v>2323371.3885866669</v>
      </c>
      <c r="Q1741" s="107"/>
      <c r="R1741" s="107">
        <v>12857.645</v>
      </c>
      <c r="S1741" s="107">
        <v>18240</v>
      </c>
      <c r="T1741" s="110">
        <v>31097.645</v>
      </c>
      <c r="U1741" s="110">
        <v>2354469.0335866669</v>
      </c>
    </row>
    <row r="1742" spans="1:21" ht="33.75" x14ac:dyDescent="0.2">
      <c r="A1742" s="103" t="s">
        <v>1186</v>
      </c>
      <c r="B1742" s="103" t="s">
        <v>613</v>
      </c>
      <c r="C1742" s="104"/>
      <c r="D1742" s="104"/>
      <c r="E1742" s="105">
        <v>2</v>
      </c>
      <c r="F1742" s="106">
        <v>36081.78</v>
      </c>
      <c r="G1742" s="106">
        <v>432981.36</v>
      </c>
      <c r="H1742" s="107">
        <v>15389.76</v>
      </c>
      <c r="I1742" s="107">
        <v>6013.63</v>
      </c>
      <c r="J1742" s="107">
        <v>60136.3</v>
      </c>
      <c r="K1742" s="108">
        <v>49792.856400000004</v>
      </c>
      <c r="L1742" s="107">
        <v>12989.440799999998</v>
      </c>
      <c r="M1742" s="107">
        <v>8659.627199999999</v>
      </c>
      <c r="N1742" s="107">
        <v>25978.881599999997</v>
      </c>
      <c r="O1742" s="107">
        <v>31174.657919999998</v>
      </c>
      <c r="P1742" s="109">
        <v>643116.51391999994</v>
      </c>
      <c r="Q1742" s="107"/>
      <c r="R1742" s="107">
        <v>64009.390000000007</v>
      </c>
      <c r="S1742" s="107">
        <v>91200</v>
      </c>
      <c r="T1742" s="110">
        <v>155209.39000000001</v>
      </c>
      <c r="U1742" s="110">
        <v>798325.90391999995</v>
      </c>
    </row>
    <row r="1743" spans="1:21" ht="33.75" x14ac:dyDescent="0.2">
      <c r="A1743" s="103" t="s">
        <v>1081</v>
      </c>
      <c r="B1743" s="103" t="s">
        <v>613</v>
      </c>
      <c r="C1743" s="104"/>
      <c r="D1743" s="104"/>
      <c r="E1743" s="105">
        <v>12</v>
      </c>
      <c r="F1743" s="106">
        <v>149672.69000000003</v>
      </c>
      <c r="G1743" s="106">
        <v>1796072.28</v>
      </c>
      <c r="H1743" s="107">
        <v>138507.83999999997</v>
      </c>
      <c r="I1743" s="107">
        <v>24945.448333333337</v>
      </c>
      <c r="J1743" s="107">
        <v>249454.48333333337</v>
      </c>
      <c r="K1743" s="108">
        <v>206548.31220000001</v>
      </c>
      <c r="L1743" s="107">
        <v>53882.168400000002</v>
      </c>
      <c r="M1743" s="107">
        <v>35921.445600000006</v>
      </c>
      <c r="N1743" s="107">
        <v>107764.3368</v>
      </c>
      <c r="O1743" s="107">
        <v>129317.20415999999</v>
      </c>
      <c r="P1743" s="109">
        <v>2742413.5188266672</v>
      </c>
      <c r="Q1743" s="107"/>
      <c r="R1743" s="107">
        <v>18040.89</v>
      </c>
      <c r="S1743" s="107">
        <v>36480</v>
      </c>
      <c r="T1743" s="110">
        <v>54520.89</v>
      </c>
      <c r="U1743" s="110">
        <v>2796934.4088266673</v>
      </c>
    </row>
    <row r="1744" spans="1:21" ht="33.75" x14ac:dyDescent="0.2">
      <c r="A1744" s="103" t="s">
        <v>1149</v>
      </c>
      <c r="B1744" s="103" t="s">
        <v>613</v>
      </c>
      <c r="C1744" s="104"/>
      <c r="D1744" s="104"/>
      <c r="E1744" s="105">
        <v>1</v>
      </c>
      <c r="F1744" s="106">
        <v>0</v>
      </c>
      <c r="G1744" s="106">
        <v>0</v>
      </c>
      <c r="H1744" s="107">
        <v>0</v>
      </c>
      <c r="I1744" s="107">
        <v>0</v>
      </c>
      <c r="J1744" s="107">
        <v>0</v>
      </c>
      <c r="K1744" s="108">
        <v>0</v>
      </c>
      <c r="L1744" s="107">
        <v>0</v>
      </c>
      <c r="M1744" s="107">
        <v>0</v>
      </c>
      <c r="N1744" s="107">
        <v>0</v>
      </c>
      <c r="O1744" s="107">
        <v>0</v>
      </c>
      <c r="P1744" s="109">
        <v>0</v>
      </c>
      <c r="Q1744" s="107"/>
      <c r="R1744" s="107">
        <v>74836.345000000016</v>
      </c>
      <c r="S1744" s="107">
        <v>145920</v>
      </c>
      <c r="T1744" s="110">
        <v>220756.34500000003</v>
      </c>
      <c r="U1744" s="110">
        <v>220756.34500000003</v>
      </c>
    </row>
    <row r="1745" spans="1:21" ht="33.75" x14ac:dyDescent="0.2">
      <c r="A1745" s="103" t="s">
        <v>1083</v>
      </c>
      <c r="B1745" s="103" t="s">
        <v>613</v>
      </c>
      <c r="C1745" s="104"/>
      <c r="D1745" s="104"/>
      <c r="E1745" s="105">
        <v>2</v>
      </c>
      <c r="F1745" s="106">
        <v>41822</v>
      </c>
      <c r="G1745" s="106">
        <v>501864</v>
      </c>
      <c r="H1745" s="107">
        <v>15389.76</v>
      </c>
      <c r="I1745" s="107">
        <v>6970.333333333333</v>
      </c>
      <c r="J1745" s="107">
        <v>69703.333333333328</v>
      </c>
      <c r="K1745" s="108">
        <v>57714.36</v>
      </c>
      <c r="L1745" s="107">
        <v>15055.92</v>
      </c>
      <c r="M1745" s="107">
        <v>10037.280000000001</v>
      </c>
      <c r="N1745" s="107">
        <v>30111.84</v>
      </c>
      <c r="O1745" s="107">
        <v>36134.207999999999</v>
      </c>
      <c r="P1745" s="109">
        <v>742981.03466666664</v>
      </c>
      <c r="Q1745" s="107"/>
      <c r="R1745" s="107">
        <v>0</v>
      </c>
      <c r="S1745" s="107">
        <v>0</v>
      </c>
      <c r="T1745" s="110">
        <v>0</v>
      </c>
      <c r="U1745" s="110">
        <v>742981.03466666664</v>
      </c>
    </row>
    <row r="1746" spans="1:21" ht="33.75" x14ac:dyDescent="0.2">
      <c r="A1746" s="103" t="s">
        <v>1165</v>
      </c>
      <c r="B1746" s="103" t="s">
        <v>613</v>
      </c>
      <c r="C1746" s="104"/>
      <c r="D1746" s="104"/>
      <c r="E1746" s="105">
        <v>3</v>
      </c>
      <c r="F1746" s="106">
        <v>58181.490000000005</v>
      </c>
      <c r="G1746" s="106">
        <v>698177.88000000012</v>
      </c>
      <c r="H1746" s="107">
        <v>50016.719999999994</v>
      </c>
      <c r="I1746" s="107">
        <v>9696.9150000000009</v>
      </c>
      <c r="J1746" s="107">
        <v>96969.15</v>
      </c>
      <c r="K1746" s="108">
        <v>80290.456200000015</v>
      </c>
      <c r="L1746" s="107">
        <v>20945.3364</v>
      </c>
      <c r="M1746" s="107">
        <v>13963.557600000002</v>
      </c>
      <c r="N1746" s="107">
        <v>41890.6728</v>
      </c>
      <c r="O1746" s="107">
        <v>50268.807360000006</v>
      </c>
      <c r="P1746" s="109">
        <v>1062219.4953600003</v>
      </c>
      <c r="Q1746" s="107"/>
      <c r="R1746" s="107">
        <v>20911</v>
      </c>
      <c r="S1746" s="107">
        <v>36480</v>
      </c>
      <c r="T1746" s="110">
        <v>57391</v>
      </c>
      <c r="U1746" s="110">
        <v>1119610.4953600003</v>
      </c>
    </row>
    <row r="1747" spans="1:21" ht="33.75" x14ac:dyDescent="0.2">
      <c r="A1747" s="103" t="s">
        <v>1150</v>
      </c>
      <c r="B1747" s="103" t="s">
        <v>613</v>
      </c>
      <c r="C1747" s="104"/>
      <c r="D1747" s="104"/>
      <c r="E1747" s="105">
        <v>2</v>
      </c>
      <c r="F1747" s="106">
        <v>45968.42</v>
      </c>
      <c r="G1747" s="106">
        <v>551621.04</v>
      </c>
      <c r="H1747" s="107">
        <v>38474.399999999994</v>
      </c>
      <c r="I1747" s="107">
        <v>7661.4033333333346</v>
      </c>
      <c r="J1747" s="107">
        <v>76614.03333333334</v>
      </c>
      <c r="K1747" s="108">
        <v>63436.419600000008</v>
      </c>
      <c r="L1747" s="107">
        <v>16548.631200000003</v>
      </c>
      <c r="M1747" s="107">
        <v>11032.4208</v>
      </c>
      <c r="N1747" s="107">
        <v>33097.262400000007</v>
      </c>
      <c r="O1747" s="107">
        <v>39716.71488</v>
      </c>
      <c r="P1747" s="109">
        <v>838202.32554666675</v>
      </c>
      <c r="Q1747" s="107"/>
      <c r="R1747" s="107">
        <v>29090.745000000003</v>
      </c>
      <c r="S1747" s="107">
        <v>54720</v>
      </c>
      <c r="T1747" s="110">
        <v>83810.744999999995</v>
      </c>
      <c r="U1747" s="110">
        <v>922013.07054666674</v>
      </c>
    </row>
    <row r="1748" spans="1:21" ht="33.75" x14ac:dyDescent="0.2">
      <c r="A1748" s="103" t="s">
        <v>1039</v>
      </c>
      <c r="B1748" s="103" t="s">
        <v>613</v>
      </c>
      <c r="C1748" s="104"/>
      <c r="D1748" s="104"/>
      <c r="E1748" s="105">
        <v>1</v>
      </c>
      <c r="F1748" s="106">
        <v>42174.18</v>
      </c>
      <c r="G1748" s="106">
        <v>506090.16000000003</v>
      </c>
      <c r="H1748" s="107">
        <v>0</v>
      </c>
      <c r="I1748" s="107">
        <v>7029.0300000000007</v>
      </c>
      <c r="J1748" s="107">
        <v>70290.3</v>
      </c>
      <c r="K1748" s="108">
        <v>58200.368400000007</v>
      </c>
      <c r="L1748" s="107">
        <v>15182.7048</v>
      </c>
      <c r="M1748" s="107">
        <v>10121.8032</v>
      </c>
      <c r="N1748" s="107">
        <v>30365.409599999999</v>
      </c>
      <c r="O1748" s="107">
        <v>36438.491520000003</v>
      </c>
      <c r="P1748" s="109">
        <v>733718.26752000011</v>
      </c>
      <c r="Q1748" s="107"/>
      <c r="R1748" s="107">
        <v>22984.21</v>
      </c>
      <c r="S1748" s="107">
        <v>36480</v>
      </c>
      <c r="T1748" s="110">
        <v>59464.21</v>
      </c>
      <c r="U1748" s="110">
        <v>793182.47752000007</v>
      </c>
    </row>
    <row r="1749" spans="1:21" ht="33.75" x14ac:dyDescent="0.2">
      <c r="A1749" s="103" t="s">
        <v>1040</v>
      </c>
      <c r="B1749" s="103" t="s">
        <v>613</v>
      </c>
      <c r="C1749" s="104"/>
      <c r="D1749" s="104"/>
      <c r="E1749" s="105">
        <v>6</v>
      </c>
      <c r="F1749" s="106">
        <v>152601.79999999999</v>
      </c>
      <c r="G1749" s="106">
        <v>1831221.6</v>
      </c>
      <c r="H1749" s="107">
        <v>0</v>
      </c>
      <c r="I1749" s="107">
        <v>25433.633333333331</v>
      </c>
      <c r="J1749" s="107">
        <v>254336.33333333331</v>
      </c>
      <c r="K1749" s="108">
        <v>210590.484</v>
      </c>
      <c r="L1749" s="107">
        <v>54936.647999999994</v>
      </c>
      <c r="M1749" s="107">
        <v>36624.432000000001</v>
      </c>
      <c r="N1749" s="107">
        <v>109873.29599999999</v>
      </c>
      <c r="O1749" s="107">
        <v>131847.9552</v>
      </c>
      <c r="P1749" s="109">
        <v>2654864.3818666674</v>
      </c>
      <c r="Q1749" s="107"/>
      <c r="R1749" s="107">
        <v>0</v>
      </c>
      <c r="S1749" s="107">
        <v>0</v>
      </c>
      <c r="T1749" s="110">
        <v>0</v>
      </c>
      <c r="U1749" s="110">
        <v>2654864.3818666674</v>
      </c>
    </row>
    <row r="1750" spans="1:21" ht="33.75" x14ac:dyDescent="0.2">
      <c r="A1750" s="103" t="s">
        <v>1050</v>
      </c>
      <c r="B1750" s="103" t="s">
        <v>613</v>
      </c>
      <c r="C1750" s="104"/>
      <c r="D1750" s="104"/>
      <c r="E1750" s="105">
        <v>4</v>
      </c>
      <c r="F1750" s="106">
        <v>85154.08</v>
      </c>
      <c r="G1750" s="106">
        <v>1021848.96</v>
      </c>
      <c r="H1750" s="107">
        <v>0</v>
      </c>
      <c r="I1750" s="107">
        <v>14192.346666666668</v>
      </c>
      <c r="J1750" s="107">
        <v>141923.46666666667</v>
      </c>
      <c r="K1750" s="108">
        <v>117512.63039999999</v>
      </c>
      <c r="L1750" s="107">
        <v>30655.468799999999</v>
      </c>
      <c r="M1750" s="107">
        <v>20436.979199999998</v>
      </c>
      <c r="N1750" s="107">
        <v>61310.937599999997</v>
      </c>
      <c r="O1750" s="107">
        <v>73573.125119999997</v>
      </c>
      <c r="P1750" s="109">
        <v>1481453.9144533332</v>
      </c>
      <c r="Q1750" s="107"/>
      <c r="R1750" s="107">
        <v>0</v>
      </c>
      <c r="S1750" s="107">
        <v>0</v>
      </c>
      <c r="T1750" s="110">
        <v>0</v>
      </c>
      <c r="U1750" s="110">
        <v>1481453.9144533332</v>
      </c>
    </row>
    <row r="1751" spans="1:21" ht="33.75" x14ac:dyDescent="0.2">
      <c r="A1751" s="103" t="s">
        <v>1072</v>
      </c>
      <c r="B1751" s="103" t="s">
        <v>613</v>
      </c>
      <c r="C1751" s="104"/>
      <c r="D1751" s="104"/>
      <c r="E1751" s="105">
        <v>4</v>
      </c>
      <c r="F1751" s="106">
        <v>108912</v>
      </c>
      <c r="G1751" s="106">
        <v>1306944</v>
      </c>
      <c r="H1751" s="107">
        <v>107728.31999999999</v>
      </c>
      <c r="I1751" s="107">
        <v>18152.000000000004</v>
      </c>
      <c r="J1751" s="107">
        <v>181520</v>
      </c>
      <c r="K1751" s="108">
        <v>150298.56000000003</v>
      </c>
      <c r="L1751" s="107">
        <v>39208.319999999992</v>
      </c>
      <c r="M1751" s="107">
        <v>26138.879999999997</v>
      </c>
      <c r="N1751" s="107">
        <v>78416.639999999985</v>
      </c>
      <c r="O1751" s="107">
        <v>94099.967999999993</v>
      </c>
      <c r="P1751" s="109">
        <v>2002506.6880000001</v>
      </c>
      <c r="Q1751" s="107"/>
      <c r="R1751" s="107">
        <v>0</v>
      </c>
      <c r="S1751" s="107">
        <v>0</v>
      </c>
      <c r="T1751" s="110">
        <v>0</v>
      </c>
      <c r="U1751" s="110">
        <v>2002506.6880000001</v>
      </c>
    </row>
    <row r="1752" spans="1:21" ht="33.75" x14ac:dyDescent="0.2">
      <c r="A1752" s="103" t="s">
        <v>1133</v>
      </c>
      <c r="B1752" s="103" t="s">
        <v>613</v>
      </c>
      <c r="C1752" s="104"/>
      <c r="D1752" s="104"/>
      <c r="E1752" s="105">
        <v>7</v>
      </c>
      <c r="F1752" s="106">
        <v>151143.01999999999</v>
      </c>
      <c r="G1752" s="106">
        <v>1813716.2399999998</v>
      </c>
      <c r="H1752" s="107">
        <v>165439.91999999998</v>
      </c>
      <c r="I1752" s="107">
        <v>25190.503333333334</v>
      </c>
      <c r="J1752" s="107">
        <v>251905.03333333333</v>
      </c>
      <c r="K1752" s="108">
        <v>208577.3676</v>
      </c>
      <c r="L1752" s="107">
        <v>54411.487200000003</v>
      </c>
      <c r="M1752" s="107">
        <v>36274.324799999995</v>
      </c>
      <c r="N1752" s="107">
        <v>108822.97440000001</v>
      </c>
      <c r="O1752" s="107">
        <v>130587.56928</v>
      </c>
      <c r="P1752" s="109">
        <v>2794925.4199466663</v>
      </c>
      <c r="Q1752" s="107"/>
      <c r="R1752" s="107">
        <v>54456</v>
      </c>
      <c r="S1752" s="107">
        <v>94848</v>
      </c>
      <c r="T1752" s="110">
        <v>149304</v>
      </c>
      <c r="U1752" s="110">
        <v>2944229.4199466663</v>
      </c>
    </row>
    <row r="1753" spans="1:21" ht="33.75" x14ac:dyDescent="0.2">
      <c r="A1753" s="103" t="s">
        <v>1051</v>
      </c>
      <c r="B1753" s="103" t="s">
        <v>613</v>
      </c>
      <c r="C1753" s="104"/>
      <c r="D1753" s="104"/>
      <c r="E1753" s="105">
        <v>9</v>
      </c>
      <c r="F1753" s="106">
        <v>161433.94</v>
      </c>
      <c r="G1753" s="106">
        <v>1937207.28</v>
      </c>
      <c r="H1753" s="107">
        <v>119270.63999999998</v>
      </c>
      <c r="I1753" s="107">
        <v>26905.656666666666</v>
      </c>
      <c r="J1753" s="107">
        <v>269056.56666666665</v>
      </c>
      <c r="K1753" s="108">
        <v>222778.83720000001</v>
      </c>
      <c r="L1753" s="107">
        <v>58116.218399999998</v>
      </c>
      <c r="M1753" s="107">
        <v>38744.145599999996</v>
      </c>
      <c r="N1753" s="107">
        <v>116232.4368</v>
      </c>
      <c r="O1753" s="107">
        <v>139478.92416</v>
      </c>
      <c r="P1753" s="109">
        <v>2927790.7054933333</v>
      </c>
      <c r="Q1753" s="107"/>
      <c r="R1753" s="107">
        <v>75571.509999999995</v>
      </c>
      <c r="S1753" s="107">
        <v>165984</v>
      </c>
      <c r="T1753" s="110">
        <v>241555.51</v>
      </c>
      <c r="U1753" s="110">
        <v>3169346.2154933335</v>
      </c>
    </row>
    <row r="1754" spans="1:21" ht="33.75" x14ac:dyDescent="0.2">
      <c r="A1754" s="103" t="s">
        <v>1107</v>
      </c>
      <c r="B1754" s="103" t="s">
        <v>613</v>
      </c>
      <c r="C1754" s="104"/>
      <c r="D1754" s="104"/>
      <c r="E1754" s="105">
        <v>5</v>
      </c>
      <c r="F1754" s="106">
        <v>87768.960000000006</v>
      </c>
      <c r="G1754" s="106">
        <v>1053227.52</v>
      </c>
      <c r="H1754" s="107">
        <v>23084.639999999999</v>
      </c>
      <c r="I1754" s="107">
        <v>14628.16</v>
      </c>
      <c r="J1754" s="107">
        <v>146281.59999999998</v>
      </c>
      <c r="K1754" s="108">
        <v>121121.1648</v>
      </c>
      <c r="L1754" s="107">
        <v>31596.825599999996</v>
      </c>
      <c r="M1754" s="107">
        <v>21064.550399999996</v>
      </c>
      <c r="N1754" s="107">
        <v>63193.651199999993</v>
      </c>
      <c r="O1754" s="107">
        <v>75832.381439999997</v>
      </c>
      <c r="P1754" s="109">
        <v>1550030.4934399999</v>
      </c>
      <c r="Q1754" s="107"/>
      <c r="R1754" s="107">
        <v>80716.97</v>
      </c>
      <c r="S1754" s="107">
        <v>213408</v>
      </c>
      <c r="T1754" s="110">
        <v>294124.96999999997</v>
      </c>
      <c r="U1754" s="110">
        <v>1844155.4634399998</v>
      </c>
    </row>
    <row r="1755" spans="1:21" ht="33.75" x14ac:dyDescent="0.2">
      <c r="A1755" s="103" t="s">
        <v>1187</v>
      </c>
      <c r="B1755" s="103" t="s">
        <v>613</v>
      </c>
      <c r="C1755" s="104"/>
      <c r="D1755" s="104"/>
      <c r="E1755" s="105">
        <v>3</v>
      </c>
      <c r="F1755" s="106">
        <v>78021.36</v>
      </c>
      <c r="G1755" s="106">
        <v>936256.32</v>
      </c>
      <c r="H1755" s="107">
        <v>23084.639999999999</v>
      </c>
      <c r="I1755" s="107">
        <v>13003.560000000001</v>
      </c>
      <c r="J1755" s="107">
        <v>130035.6</v>
      </c>
      <c r="K1755" s="108">
        <v>107669.47680000002</v>
      </c>
      <c r="L1755" s="107">
        <v>28087.689599999998</v>
      </c>
      <c r="M1755" s="107">
        <v>18725.126400000001</v>
      </c>
      <c r="N1755" s="107">
        <v>56175.379199999996</v>
      </c>
      <c r="O1755" s="107">
        <v>67410.455040000001</v>
      </c>
      <c r="P1755" s="109">
        <v>1380448.24704</v>
      </c>
      <c r="Q1755" s="107"/>
      <c r="R1755" s="107">
        <v>43884.480000000003</v>
      </c>
      <c r="S1755" s="107">
        <v>118560</v>
      </c>
      <c r="T1755" s="110">
        <v>162444.48000000001</v>
      </c>
      <c r="U1755" s="110">
        <v>1542892.72704</v>
      </c>
    </row>
    <row r="1756" spans="1:21" ht="33.75" x14ac:dyDescent="0.2">
      <c r="A1756" s="103" t="s">
        <v>1111</v>
      </c>
      <c r="B1756" s="103" t="s">
        <v>613</v>
      </c>
      <c r="C1756" s="104"/>
      <c r="D1756" s="104"/>
      <c r="E1756" s="105">
        <v>1</v>
      </c>
      <c r="F1756" s="106">
        <v>33439.379999999997</v>
      </c>
      <c r="G1756" s="106">
        <v>401272.55999999994</v>
      </c>
      <c r="H1756" s="107">
        <v>0</v>
      </c>
      <c r="I1756" s="107">
        <v>5573.23</v>
      </c>
      <c r="J1756" s="107">
        <v>55732.299999999988</v>
      </c>
      <c r="K1756" s="108">
        <v>46146.344399999994</v>
      </c>
      <c r="L1756" s="107">
        <v>12038.176799999997</v>
      </c>
      <c r="M1756" s="107">
        <v>8025.4511999999986</v>
      </c>
      <c r="N1756" s="107">
        <v>24076.353599999995</v>
      </c>
      <c r="O1756" s="107">
        <v>28891.624319999992</v>
      </c>
      <c r="P1756" s="109">
        <v>581756.04031999991</v>
      </c>
      <c r="Q1756" s="107"/>
      <c r="R1756" s="107">
        <v>39010.68</v>
      </c>
      <c r="S1756" s="107">
        <v>54720</v>
      </c>
      <c r="T1756" s="110">
        <v>93730.68</v>
      </c>
      <c r="U1756" s="110">
        <v>675486.72031999985</v>
      </c>
    </row>
    <row r="1757" spans="1:21" ht="33.75" x14ac:dyDescent="0.2">
      <c r="A1757" s="103" t="s">
        <v>1061</v>
      </c>
      <c r="B1757" s="103" t="s">
        <v>613</v>
      </c>
      <c r="C1757" s="104"/>
      <c r="D1757" s="104"/>
      <c r="E1757" s="105">
        <v>10</v>
      </c>
      <c r="F1757" s="106">
        <v>150551.16</v>
      </c>
      <c r="G1757" s="106">
        <v>1806613.92</v>
      </c>
      <c r="H1757" s="107">
        <v>150050.15999999997</v>
      </c>
      <c r="I1757" s="107">
        <v>25091.860000000004</v>
      </c>
      <c r="J1757" s="107">
        <v>250918.60000000003</v>
      </c>
      <c r="K1757" s="108">
        <v>207760.60079999999</v>
      </c>
      <c r="L1757" s="107">
        <v>54198.417599999993</v>
      </c>
      <c r="M1757" s="107">
        <v>36132.278400000003</v>
      </c>
      <c r="N1757" s="107">
        <v>108396.83519999999</v>
      </c>
      <c r="O1757" s="107">
        <v>130076.20223999997</v>
      </c>
      <c r="P1757" s="109">
        <v>2769238.8742400003</v>
      </c>
      <c r="Q1757" s="107"/>
      <c r="R1757" s="107">
        <v>0</v>
      </c>
      <c r="S1757" s="107">
        <v>0</v>
      </c>
      <c r="T1757" s="110">
        <v>0</v>
      </c>
      <c r="U1757" s="110">
        <v>2769238.8742400003</v>
      </c>
    </row>
    <row r="1758" spans="1:21" ht="33.75" x14ac:dyDescent="0.2">
      <c r="A1758" s="103" t="s">
        <v>1098</v>
      </c>
      <c r="B1758" s="103" t="s">
        <v>613</v>
      </c>
      <c r="C1758" s="104"/>
      <c r="D1758" s="104"/>
      <c r="E1758" s="105">
        <v>1</v>
      </c>
      <c r="F1758" s="106">
        <v>16559</v>
      </c>
      <c r="G1758" s="106">
        <v>198708</v>
      </c>
      <c r="H1758" s="107">
        <v>19237.199999999997</v>
      </c>
      <c r="I1758" s="107">
        <v>2759.8333333333339</v>
      </c>
      <c r="J1758" s="107">
        <v>27598.333333333336</v>
      </c>
      <c r="K1758" s="108">
        <v>22851.420000000002</v>
      </c>
      <c r="L1758" s="107">
        <v>5961.24</v>
      </c>
      <c r="M1758" s="107">
        <v>3974.1600000000003</v>
      </c>
      <c r="N1758" s="107">
        <v>11922.48</v>
      </c>
      <c r="O1758" s="107">
        <v>14306.975999999999</v>
      </c>
      <c r="P1758" s="109">
        <v>307319.64266666665</v>
      </c>
      <c r="Q1758" s="107"/>
      <c r="R1758" s="107">
        <v>75275.58</v>
      </c>
      <c r="S1758" s="107">
        <v>164160</v>
      </c>
      <c r="T1758" s="110">
        <v>239435.58000000002</v>
      </c>
      <c r="U1758" s="110">
        <v>546755.22266666661</v>
      </c>
    </row>
    <row r="1759" spans="1:21" ht="33.75" x14ac:dyDescent="0.2">
      <c r="A1759" s="103" t="s">
        <v>1062</v>
      </c>
      <c r="B1759" s="103" t="s">
        <v>613</v>
      </c>
      <c r="C1759" s="104"/>
      <c r="D1759" s="104"/>
      <c r="E1759" s="105">
        <v>1</v>
      </c>
      <c r="F1759" s="106">
        <v>19048.439999999999</v>
      </c>
      <c r="G1759" s="106">
        <v>228581.27999999997</v>
      </c>
      <c r="H1759" s="107">
        <v>0</v>
      </c>
      <c r="I1759" s="107">
        <v>3174.74</v>
      </c>
      <c r="J1759" s="107">
        <v>31747.399999999994</v>
      </c>
      <c r="K1759" s="108">
        <v>26286.847199999997</v>
      </c>
      <c r="L1759" s="107">
        <v>6857.4383999999991</v>
      </c>
      <c r="M1759" s="107">
        <v>4571.6255999999994</v>
      </c>
      <c r="N1759" s="107">
        <v>13714.876799999998</v>
      </c>
      <c r="O1759" s="107">
        <v>16457.852159999995</v>
      </c>
      <c r="P1759" s="109">
        <v>331392.06015999988</v>
      </c>
      <c r="Q1759" s="107"/>
      <c r="R1759" s="107">
        <v>8279.5</v>
      </c>
      <c r="S1759" s="107">
        <v>18240</v>
      </c>
      <c r="T1759" s="110">
        <v>26519.5</v>
      </c>
      <c r="U1759" s="110">
        <v>357911.56015999988</v>
      </c>
    </row>
    <row r="1760" spans="1:21" ht="33.75" x14ac:dyDescent="0.2">
      <c r="A1760" s="103" t="s">
        <v>1063</v>
      </c>
      <c r="B1760" s="103" t="s">
        <v>613</v>
      </c>
      <c r="C1760" s="104"/>
      <c r="D1760" s="104"/>
      <c r="E1760" s="105">
        <v>2</v>
      </c>
      <c r="F1760" s="106">
        <v>25809.040000000001</v>
      </c>
      <c r="G1760" s="106">
        <v>309708.48</v>
      </c>
      <c r="H1760" s="107">
        <v>15389.76</v>
      </c>
      <c r="I1760" s="107">
        <v>4301.5066666666671</v>
      </c>
      <c r="J1760" s="107">
        <v>43015.066666666666</v>
      </c>
      <c r="K1760" s="108">
        <v>35616.475200000001</v>
      </c>
      <c r="L1760" s="107">
        <v>9291.2543999999998</v>
      </c>
      <c r="M1760" s="107">
        <v>6194.1696000000002</v>
      </c>
      <c r="N1760" s="107">
        <v>18582.5088</v>
      </c>
      <c r="O1760" s="107">
        <v>22299.010559999995</v>
      </c>
      <c r="P1760" s="109">
        <v>464398.23189333326</v>
      </c>
      <c r="Q1760" s="107"/>
      <c r="R1760" s="107">
        <v>9524.2199999999993</v>
      </c>
      <c r="S1760" s="107">
        <v>18240</v>
      </c>
      <c r="T1760" s="110">
        <v>27764.22</v>
      </c>
      <c r="U1760" s="110">
        <v>492162.45189333323</v>
      </c>
    </row>
    <row r="1761" spans="1:21" ht="33.75" x14ac:dyDescent="0.2">
      <c r="A1761" s="103" t="s">
        <v>1118</v>
      </c>
      <c r="B1761" s="103" t="s">
        <v>613</v>
      </c>
      <c r="C1761" s="104"/>
      <c r="D1761" s="104"/>
      <c r="E1761" s="105">
        <v>1</v>
      </c>
      <c r="F1761" s="106">
        <v>20357</v>
      </c>
      <c r="G1761" s="106">
        <v>244284</v>
      </c>
      <c r="H1761" s="107">
        <v>0</v>
      </c>
      <c r="I1761" s="107">
        <v>3392.8333333333339</v>
      </c>
      <c r="J1761" s="107">
        <v>33928.333333333336</v>
      </c>
      <c r="K1761" s="108">
        <v>28092.66</v>
      </c>
      <c r="L1761" s="107">
        <v>7328.5199999999995</v>
      </c>
      <c r="M1761" s="107">
        <v>4885.68</v>
      </c>
      <c r="N1761" s="107">
        <v>14657.039999999999</v>
      </c>
      <c r="O1761" s="107">
        <v>17588.448</v>
      </c>
      <c r="P1761" s="109">
        <v>354157.51466666663</v>
      </c>
      <c r="Q1761" s="107"/>
      <c r="R1761" s="107">
        <v>12904.52</v>
      </c>
      <c r="S1761" s="107">
        <v>18240</v>
      </c>
      <c r="T1761" s="110">
        <v>31144.52</v>
      </c>
      <c r="U1761" s="110">
        <v>385302.03466666664</v>
      </c>
    </row>
    <row r="1762" spans="1:21" ht="33.75" x14ac:dyDescent="0.2">
      <c r="A1762" s="103" t="s">
        <v>1084</v>
      </c>
      <c r="B1762" s="103" t="s">
        <v>613</v>
      </c>
      <c r="C1762" s="104"/>
      <c r="D1762" s="104"/>
      <c r="E1762" s="105">
        <v>71</v>
      </c>
      <c r="F1762" s="106">
        <v>1020858.2399999995</v>
      </c>
      <c r="G1762" s="106">
        <v>12250298.880000005</v>
      </c>
      <c r="H1762" s="107">
        <v>992639.51999999955</v>
      </c>
      <c r="I1762" s="107">
        <v>170143.04</v>
      </c>
      <c r="J1762" s="107">
        <v>1701430.3999999983</v>
      </c>
      <c r="K1762" s="108">
        <v>1408784.3712000009</v>
      </c>
      <c r="L1762" s="107">
        <v>367508.96640000003</v>
      </c>
      <c r="M1762" s="107">
        <v>245005.97759999987</v>
      </c>
      <c r="N1762" s="107">
        <v>735017.93280000007</v>
      </c>
      <c r="O1762" s="107">
        <v>882021.5193600005</v>
      </c>
      <c r="P1762" s="109">
        <v>18752850.607360005</v>
      </c>
      <c r="Q1762" s="107"/>
      <c r="R1762" s="107">
        <v>10178.5</v>
      </c>
      <c r="S1762" s="107">
        <v>24240</v>
      </c>
      <c r="T1762" s="110">
        <v>34418.5</v>
      </c>
      <c r="U1762" s="110">
        <v>18787269.107360005</v>
      </c>
    </row>
    <row r="1763" spans="1:21" ht="33.75" x14ac:dyDescent="0.2">
      <c r="A1763" s="103" t="s">
        <v>1064</v>
      </c>
      <c r="B1763" s="103" t="s">
        <v>613</v>
      </c>
      <c r="C1763" s="104"/>
      <c r="D1763" s="104"/>
      <c r="E1763" s="105">
        <v>6</v>
      </c>
      <c r="F1763" s="106">
        <v>119160.08</v>
      </c>
      <c r="G1763" s="106">
        <v>1429920.96</v>
      </c>
      <c r="H1763" s="107">
        <v>134660.39999999997</v>
      </c>
      <c r="I1763" s="107">
        <v>19860.013333333336</v>
      </c>
      <c r="J1763" s="107">
        <v>198600.13333333336</v>
      </c>
      <c r="K1763" s="108">
        <v>164440.91040000002</v>
      </c>
      <c r="L1763" s="107">
        <v>42897.628799999999</v>
      </c>
      <c r="M1763" s="107">
        <v>28598.4192</v>
      </c>
      <c r="N1763" s="107">
        <v>85795.257599999997</v>
      </c>
      <c r="O1763" s="107">
        <v>102954.30912000002</v>
      </c>
      <c r="P1763" s="109">
        <v>2207728.0317866663</v>
      </c>
      <c r="Q1763" s="107"/>
      <c r="R1763" s="107">
        <v>510429.11999999976</v>
      </c>
      <c r="S1763" s="107">
        <v>1082160</v>
      </c>
      <c r="T1763" s="110">
        <v>1592589.1199999996</v>
      </c>
      <c r="U1763" s="110">
        <v>3800317.1517866659</v>
      </c>
    </row>
    <row r="1764" spans="1:21" ht="33.75" x14ac:dyDescent="0.2">
      <c r="A1764" s="103" t="s">
        <v>1041</v>
      </c>
      <c r="B1764" s="103" t="s">
        <v>613</v>
      </c>
      <c r="C1764" s="104"/>
      <c r="D1764" s="104"/>
      <c r="E1764" s="105">
        <v>5</v>
      </c>
      <c r="F1764" s="106">
        <v>97321.220000000016</v>
      </c>
      <c r="G1764" s="106">
        <v>1167854.6400000001</v>
      </c>
      <c r="H1764" s="107">
        <v>103880.87999999999</v>
      </c>
      <c r="I1764" s="107">
        <v>16220.203333333333</v>
      </c>
      <c r="J1764" s="107">
        <v>162202.03333333333</v>
      </c>
      <c r="K1764" s="108">
        <v>134303.28360000002</v>
      </c>
      <c r="L1764" s="107">
        <v>35035.639200000005</v>
      </c>
      <c r="M1764" s="107">
        <v>23357.092799999999</v>
      </c>
      <c r="N1764" s="107">
        <v>70071.27840000001</v>
      </c>
      <c r="O1764" s="107">
        <v>84085.534079999998</v>
      </c>
      <c r="P1764" s="109">
        <v>1797010.5847466667</v>
      </c>
      <c r="Q1764" s="107"/>
      <c r="R1764" s="107">
        <v>59580.04</v>
      </c>
      <c r="S1764" s="107">
        <v>142272</v>
      </c>
      <c r="T1764" s="110">
        <v>201852.04</v>
      </c>
      <c r="U1764" s="110">
        <v>1998862.6247466668</v>
      </c>
    </row>
    <row r="1765" spans="1:21" ht="33.75" x14ac:dyDescent="0.2">
      <c r="A1765" s="103" t="s">
        <v>1159</v>
      </c>
      <c r="B1765" s="103" t="s">
        <v>613</v>
      </c>
      <c r="C1765" s="104"/>
      <c r="D1765" s="104"/>
      <c r="E1765" s="105">
        <v>2</v>
      </c>
      <c r="F1765" s="106">
        <v>39920</v>
      </c>
      <c r="G1765" s="106">
        <v>479040</v>
      </c>
      <c r="H1765" s="107">
        <v>57711.599999999991</v>
      </c>
      <c r="I1765" s="107">
        <v>6653.3333333333348</v>
      </c>
      <c r="J1765" s="107">
        <v>66533.333333333343</v>
      </c>
      <c r="K1765" s="108">
        <v>55089.600000000006</v>
      </c>
      <c r="L1765" s="107">
        <v>14371.199999999999</v>
      </c>
      <c r="M1765" s="107">
        <v>9580.8000000000011</v>
      </c>
      <c r="N1765" s="107">
        <v>28742.399999999998</v>
      </c>
      <c r="O1765" s="107">
        <v>34490.879999999997</v>
      </c>
      <c r="P1765" s="109">
        <v>752213.14666666673</v>
      </c>
      <c r="Q1765" s="107"/>
      <c r="R1765" s="107">
        <v>48660.610000000008</v>
      </c>
      <c r="S1765" s="107">
        <v>118560</v>
      </c>
      <c r="T1765" s="110">
        <v>167220.61000000002</v>
      </c>
      <c r="U1765" s="110">
        <v>919433.75666666671</v>
      </c>
    </row>
    <row r="1766" spans="1:21" ht="33.75" x14ac:dyDescent="0.2">
      <c r="A1766" s="103" t="s">
        <v>1353</v>
      </c>
      <c r="B1766" s="103" t="s">
        <v>613</v>
      </c>
      <c r="C1766" s="104"/>
      <c r="D1766" s="104"/>
      <c r="E1766" s="105">
        <v>1</v>
      </c>
      <c r="F1766" s="106">
        <v>21939.91</v>
      </c>
      <c r="G1766" s="106">
        <v>263278.92</v>
      </c>
      <c r="H1766" s="107">
        <v>26932.079999999994</v>
      </c>
      <c r="I1766" s="107">
        <v>3656.6516666666666</v>
      </c>
      <c r="J1766" s="107">
        <v>36566.516666666663</v>
      </c>
      <c r="K1766" s="108">
        <v>30277.075799999999</v>
      </c>
      <c r="L1766" s="107">
        <v>7898.3675999999996</v>
      </c>
      <c r="M1766" s="107">
        <v>5265.5783999999994</v>
      </c>
      <c r="N1766" s="107">
        <v>15796.735199999999</v>
      </c>
      <c r="O1766" s="107">
        <v>18956.082239999996</v>
      </c>
      <c r="P1766" s="109">
        <v>408628.00757333334</v>
      </c>
      <c r="Q1766" s="107"/>
      <c r="R1766" s="107">
        <v>19960</v>
      </c>
      <c r="S1766" s="107">
        <v>47424</v>
      </c>
      <c r="T1766" s="110">
        <v>67384</v>
      </c>
      <c r="U1766" s="110">
        <v>476012.00757333334</v>
      </c>
    </row>
    <row r="1767" spans="1:21" ht="33.75" x14ac:dyDescent="0.2">
      <c r="A1767" s="103" t="s">
        <v>1112</v>
      </c>
      <c r="B1767" s="103" t="s">
        <v>613</v>
      </c>
      <c r="C1767" s="104"/>
      <c r="D1767" s="104"/>
      <c r="E1767" s="105">
        <v>1</v>
      </c>
      <c r="F1767" s="106">
        <v>21673.34</v>
      </c>
      <c r="G1767" s="106">
        <v>260080.08000000002</v>
      </c>
      <c r="H1767" s="107">
        <v>15389.76</v>
      </c>
      <c r="I1767" s="107">
        <v>3612.2233333333338</v>
      </c>
      <c r="J1767" s="107">
        <v>36122.233333333337</v>
      </c>
      <c r="K1767" s="108">
        <v>29909.209200000005</v>
      </c>
      <c r="L1767" s="107">
        <v>7802.4023999999999</v>
      </c>
      <c r="M1767" s="107">
        <v>5201.6016000000009</v>
      </c>
      <c r="N1767" s="107">
        <v>15604.8048</v>
      </c>
      <c r="O1767" s="107">
        <v>18725.765759999998</v>
      </c>
      <c r="P1767" s="109">
        <v>392448.08042666665</v>
      </c>
      <c r="Q1767" s="107"/>
      <c r="R1767" s="107">
        <v>10969.955</v>
      </c>
      <c r="S1767" s="107">
        <v>23712</v>
      </c>
      <c r="T1767" s="110">
        <v>34681.955000000002</v>
      </c>
      <c r="U1767" s="110">
        <v>427130.03542666667</v>
      </c>
    </row>
    <row r="1768" spans="1:21" ht="33.75" x14ac:dyDescent="0.2">
      <c r="A1768" s="103" t="s">
        <v>1161</v>
      </c>
      <c r="B1768" s="103" t="s">
        <v>613</v>
      </c>
      <c r="C1768" s="104"/>
      <c r="D1768" s="104"/>
      <c r="E1768" s="105">
        <v>1</v>
      </c>
      <c r="F1768" s="106">
        <v>18668.5</v>
      </c>
      <c r="G1768" s="106">
        <v>224022</v>
      </c>
      <c r="H1768" s="107">
        <v>23084.639999999999</v>
      </c>
      <c r="I1768" s="107">
        <v>3111.4166666666665</v>
      </c>
      <c r="J1768" s="107">
        <v>31114.166666666664</v>
      </c>
      <c r="K1768" s="108">
        <v>25762.530000000002</v>
      </c>
      <c r="L1768" s="107">
        <v>6720.66</v>
      </c>
      <c r="M1768" s="107">
        <v>4480.4400000000005</v>
      </c>
      <c r="N1768" s="107">
        <v>13441.32</v>
      </c>
      <c r="O1768" s="107">
        <v>16129.583999999999</v>
      </c>
      <c r="P1768" s="109">
        <v>347866.75733333331</v>
      </c>
      <c r="Q1768" s="107"/>
      <c r="R1768" s="107">
        <v>10836.67</v>
      </c>
      <c r="S1768" s="107">
        <v>29712</v>
      </c>
      <c r="T1768" s="110">
        <v>40548.67</v>
      </c>
      <c r="U1768" s="110">
        <v>388415.4273333333</v>
      </c>
    </row>
    <row r="1769" spans="1:21" ht="33.75" x14ac:dyDescent="0.2">
      <c r="A1769" s="103" t="s">
        <v>1192</v>
      </c>
      <c r="B1769" s="103" t="s">
        <v>613</v>
      </c>
      <c r="C1769" s="104"/>
      <c r="D1769" s="104"/>
      <c r="E1769" s="105">
        <v>3</v>
      </c>
      <c r="F1769" s="106">
        <v>60943.020000000004</v>
      </c>
      <c r="G1769" s="106">
        <v>731316.24</v>
      </c>
      <c r="H1769" s="107">
        <v>76948.799999999988</v>
      </c>
      <c r="I1769" s="107">
        <v>10157.170000000002</v>
      </c>
      <c r="J1769" s="107">
        <v>101571.70000000001</v>
      </c>
      <c r="K1769" s="108">
        <v>84101.367600000012</v>
      </c>
      <c r="L1769" s="107">
        <v>21939.4872</v>
      </c>
      <c r="M1769" s="107">
        <v>14626.3248</v>
      </c>
      <c r="N1769" s="107">
        <v>43878.974399999999</v>
      </c>
      <c r="O1769" s="107">
        <v>52654.769279999993</v>
      </c>
      <c r="P1769" s="109">
        <v>1137194.8332799999</v>
      </c>
      <c r="Q1769" s="107"/>
      <c r="R1769" s="107">
        <v>9334.25</v>
      </c>
      <c r="S1769" s="107">
        <v>23712</v>
      </c>
      <c r="T1769" s="110">
        <v>33046.25</v>
      </c>
      <c r="U1769" s="110">
        <v>1170241.0832799999</v>
      </c>
    </row>
    <row r="1770" spans="1:21" ht="33.75" x14ac:dyDescent="0.2">
      <c r="A1770" s="103" t="s">
        <v>1331</v>
      </c>
      <c r="B1770" s="103" t="s">
        <v>613</v>
      </c>
      <c r="C1770" s="104"/>
      <c r="D1770" s="104"/>
      <c r="E1770" s="105">
        <v>1</v>
      </c>
      <c r="F1770" s="106">
        <v>21822.22</v>
      </c>
      <c r="G1770" s="106">
        <v>261866.64</v>
      </c>
      <c r="H1770" s="107">
        <v>0</v>
      </c>
      <c r="I1770" s="107">
        <v>3637.0366666666669</v>
      </c>
      <c r="J1770" s="107">
        <v>36370.366666666669</v>
      </c>
      <c r="K1770" s="108">
        <v>30114.663600000003</v>
      </c>
      <c r="L1770" s="107">
        <v>7855.9992000000002</v>
      </c>
      <c r="M1770" s="107">
        <v>5237.3328000000001</v>
      </c>
      <c r="N1770" s="107">
        <v>15711.9984</v>
      </c>
      <c r="O1770" s="107">
        <v>18854.398079999999</v>
      </c>
      <c r="P1770" s="109">
        <v>379648.43541333335</v>
      </c>
      <c r="Q1770" s="107"/>
      <c r="R1770" s="107">
        <v>30471.510000000002</v>
      </c>
      <c r="S1770" s="107">
        <v>71136</v>
      </c>
      <c r="T1770" s="110">
        <v>101607.51000000001</v>
      </c>
      <c r="U1770" s="110">
        <v>481255.94541333336</v>
      </c>
    </row>
    <row r="1771" spans="1:21" ht="22.5" x14ac:dyDescent="0.2">
      <c r="A1771" s="103" t="s">
        <v>1042</v>
      </c>
      <c r="B1771" s="103" t="s">
        <v>616</v>
      </c>
      <c r="C1771" s="104"/>
      <c r="D1771" s="104"/>
      <c r="E1771" s="105">
        <v>1</v>
      </c>
      <c r="F1771" s="106">
        <v>19419.2</v>
      </c>
      <c r="G1771" s="106">
        <v>233030.40000000002</v>
      </c>
      <c r="H1771" s="107">
        <v>30779.52</v>
      </c>
      <c r="I1771" s="107">
        <v>3236.5333333333338</v>
      </c>
      <c r="J1771" s="107">
        <v>32365.333333333336</v>
      </c>
      <c r="K1771" s="108">
        <v>26798.496000000003</v>
      </c>
      <c r="L1771" s="107">
        <v>6990.9120000000003</v>
      </c>
      <c r="M1771" s="107">
        <v>4660.6080000000002</v>
      </c>
      <c r="N1771" s="107">
        <v>13981.824000000001</v>
      </c>
      <c r="O1771" s="107">
        <v>16778.1888</v>
      </c>
      <c r="P1771" s="109">
        <v>368621.81546666671</v>
      </c>
      <c r="Q1771" s="107"/>
      <c r="R1771" s="107">
        <v>103762.5</v>
      </c>
      <c r="S1771" s="107">
        <v>235344</v>
      </c>
      <c r="T1771" s="110">
        <v>339106.5</v>
      </c>
      <c r="U1771" s="110">
        <v>707728.31546666671</v>
      </c>
    </row>
    <row r="1772" spans="1:21" ht="22.5" x14ac:dyDescent="0.2">
      <c r="A1772" s="103" t="s">
        <v>1092</v>
      </c>
      <c r="B1772" s="103" t="s">
        <v>616</v>
      </c>
      <c r="C1772" s="104"/>
      <c r="D1772" s="104"/>
      <c r="E1772" s="105">
        <v>1</v>
      </c>
      <c r="F1772" s="106">
        <v>0</v>
      </c>
      <c r="G1772" s="106">
        <v>0</v>
      </c>
      <c r="H1772" s="107">
        <v>0</v>
      </c>
      <c r="I1772" s="107">
        <v>0</v>
      </c>
      <c r="J1772" s="107">
        <v>0</v>
      </c>
      <c r="K1772" s="108">
        <v>0</v>
      </c>
      <c r="L1772" s="107">
        <v>0</v>
      </c>
      <c r="M1772" s="107">
        <v>0</v>
      </c>
      <c r="N1772" s="107">
        <v>0</v>
      </c>
      <c r="O1772" s="107">
        <v>0</v>
      </c>
      <c r="P1772" s="109">
        <v>0</v>
      </c>
      <c r="Q1772" s="107"/>
      <c r="R1772" s="107">
        <v>9709.6</v>
      </c>
      <c r="S1772" s="107">
        <v>23712</v>
      </c>
      <c r="T1772" s="110">
        <v>33421.599999999999</v>
      </c>
      <c r="U1772" s="110">
        <v>33421.599999999999</v>
      </c>
    </row>
    <row r="1773" spans="1:21" ht="22.5" x14ac:dyDescent="0.2">
      <c r="A1773" s="103" t="s">
        <v>1093</v>
      </c>
      <c r="B1773" s="103" t="s">
        <v>616</v>
      </c>
      <c r="C1773" s="104"/>
      <c r="D1773" s="104"/>
      <c r="E1773" s="105">
        <v>1</v>
      </c>
      <c r="F1773" s="106">
        <v>19863.810000000001</v>
      </c>
      <c r="G1773" s="106">
        <v>238365.72000000003</v>
      </c>
      <c r="H1773" s="107">
        <v>0</v>
      </c>
      <c r="I1773" s="107">
        <v>3310.6350000000007</v>
      </c>
      <c r="J1773" s="107">
        <v>33106.350000000006</v>
      </c>
      <c r="K1773" s="108">
        <v>27412.057800000006</v>
      </c>
      <c r="L1773" s="107">
        <v>7150.9716000000008</v>
      </c>
      <c r="M1773" s="107">
        <v>4767.3144000000011</v>
      </c>
      <c r="N1773" s="107">
        <v>14301.943200000002</v>
      </c>
      <c r="O1773" s="107">
        <v>17162.331840000003</v>
      </c>
      <c r="P1773" s="109">
        <v>345577.32384000003</v>
      </c>
      <c r="Q1773" s="107"/>
      <c r="R1773" s="107">
        <v>0</v>
      </c>
      <c r="S1773" s="107">
        <v>0</v>
      </c>
      <c r="T1773" s="110">
        <v>0</v>
      </c>
      <c r="U1773" s="110">
        <v>345577.32384000003</v>
      </c>
    </row>
    <row r="1774" spans="1:21" ht="22.5" x14ac:dyDescent="0.2">
      <c r="A1774" s="103" t="s">
        <v>1043</v>
      </c>
      <c r="B1774" s="103" t="s">
        <v>616</v>
      </c>
      <c r="C1774" s="104"/>
      <c r="D1774" s="104"/>
      <c r="E1774" s="105">
        <v>3</v>
      </c>
      <c r="F1774" s="106">
        <v>55357.22</v>
      </c>
      <c r="G1774" s="106">
        <v>664286.6399999999</v>
      </c>
      <c r="H1774" s="107">
        <v>46169.279999999999</v>
      </c>
      <c r="I1774" s="107">
        <v>9226.2033333333329</v>
      </c>
      <c r="J1774" s="107">
        <v>92262.033333333326</v>
      </c>
      <c r="K1774" s="108">
        <v>76392.963599999988</v>
      </c>
      <c r="L1774" s="107">
        <v>19928.599199999997</v>
      </c>
      <c r="M1774" s="107">
        <v>13285.7328</v>
      </c>
      <c r="N1774" s="107">
        <v>39857.198399999994</v>
      </c>
      <c r="O1774" s="107">
        <v>47828.63807999999</v>
      </c>
      <c r="P1774" s="109">
        <v>1009237.2887466666</v>
      </c>
      <c r="Q1774" s="107"/>
      <c r="R1774" s="107">
        <v>9931.9050000000007</v>
      </c>
      <c r="S1774" s="107">
        <v>18240</v>
      </c>
      <c r="T1774" s="110">
        <v>28171.904999999999</v>
      </c>
      <c r="U1774" s="110">
        <v>1037409.1937466667</v>
      </c>
    </row>
    <row r="1775" spans="1:21" ht="22.5" x14ac:dyDescent="0.2">
      <c r="A1775" s="103" t="s">
        <v>1169</v>
      </c>
      <c r="B1775" s="103" t="s">
        <v>616</v>
      </c>
      <c r="C1775" s="104"/>
      <c r="D1775" s="104"/>
      <c r="E1775" s="105">
        <v>1</v>
      </c>
      <c r="F1775" s="106">
        <v>17424.5</v>
      </c>
      <c r="G1775" s="106">
        <v>209094</v>
      </c>
      <c r="H1775" s="107">
        <v>0</v>
      </c>
      <c r="I1775" s="107">
        <v>2904.0833333333339</v>
      </c>
      <c r="J1775" s="107">
        <v>29040.833333333336</v>
      </c>
      <c r="K1775" s="108">
        <v>24045.81</v>
      </c>
      <c r="L1775" s="107">
        <v>6272.82</v>
      </c>
      <c r="M1775" s="107">
        <v>4181.88</v>
      </c>
      <c r="N1775" s="107">
        <v>12545.64</v>
      </c>
      <c r="O1775" s="107">
        <v>15054.767999999998</v>
      </c>
      <c r="P1775" s="109">
        <v>303139.83466666669</v>
      </c>
      <c r="Q1775" s="107"/>
      <c r="R1775" s="107">
        <v>27678.61</v>
      </c>
      <c r="S1775" s="107">
        <v>71136</v>
      </c>
      <c r="T1775" s="110">
        <v>98814.61</v>
      </c>
      <c r="U1775" s="110">
        <v>401954.44466666668</v>
      </c>
    </row>
    <row r="1776" spans="1:21" ht="22.5" x14ac:dyDescent="0.2">
      <c r="A1776" s="103" t="s">
        <v>1080</v>
      </c>
      <c r="B1776" s="103" t="s">
        <v>616</v>
      </c>
      <c r="C1776" s="104"/>
      <c r="D1776" s="104"/>
      <c r="E1776" s="105">
        <v>1</v>
      </c>
      <c r="F1776" s="106">
        <v>30600</v>
      </c>
      <c r="G1776" s="106">
        <v>367200</v>
      </c>
      <c r="H1776" s="107">
        <v>23084.639999999999</v>
      </c>
      <c r="I1776" s="107">
        <v>5100</v>
      </c>
      <c r="J1776" s="107">
        <v>51000</v>
      </c>
      <c r="K1776" s="108">
        <v>42228</v>
      </c>
      <c r="L1776" s="107">
        <v>11016</v>
      </c>
      <c r="M1776" s="107">
        <v>7344</v>
      </c>
      <c r="N1776" s="107">
        <v>22032</v>
      </c>
      <c r="O1776" s="107">
        <v>26438.399999999998</v>
      </c>
      <c r="P1776" s="109">
        <v>555443.04</v>
      </c>
      <c r="Q1776" s="107"/>
      <c r="R1776" s="107">
        <v>8712.25</v>
      </c>
      <c r="S1776" s="107">
        <v>23712</v>
      </c>
      <c r="T1776" s="110">
        <v>32424.25</v>
      </c>
      <c r="U1776" s="110">
        <v>587867.29</v>
      </c>
    </row>
    <row r="1777" spans="1:21" ht="22.5" x14ac:dyDescent="0.2">
      <c r="A1777" s="103" t="s">
        <v>1039</v>
      </c>
      <c r="B1777" s="103" t="s">
        <v>616</v>
      </c>
      <c r="C1777" s="104"/>
      <c r="D1777" s="104"/>
      <c r="E1777" s="105">
        <v>1</v>
      </c>
      <c r="F1777" s="106">
        <v>42174.18</v>
      </c>
      <c r="G1777" s="106">
        <v>506090.16000000003</v>
      </c>
      <c r="H1777" s="107">
        <v>0</v>
      </c>
      <c r="I1777" s="107">
        <v>7029.0300000000007</v>
      </c>
      <c r="J1777" s="107">
        <v>70290.3</v>
      </c>
      <c r="K1777" s="108">
        <v>58200.368400000007</v>
      </c>
      <c r="L1777" s="107">
        <v>15182.7048</v>
      </c>
      <c r="M1777" s="107">
        <v>10121.8032</v>
      </c>
      <c r="N1777" s="107">
        <v>30365.409599999999</v>
      </c>
      <c r="O1777" s="107">
        <v>36438.491520000003</v>
      </c>
      <c r="P1777" s="109">
        <v>733718.26752000011</v>
      </c>
      <c r="Q1777" s="107"/>
      <c r="R1777" s="107">
        <v>15300</v>
      </c>
      <c r="S1777" s="107">
        <v>14640</v>
      </c>
      <c r="T1777" s="110">
        <v>29940</v>
      </c>
      <c r="U1777" s="110">
        <v>763658.26752000011</v>
      </c>
    </row>
    <row r="1778" spans="1:21" ht="22.5" x14ac:dyDescent="0.2">
      <c r="A1778" s="103" t="s">
        <v>1327</v>
      </c>
      <c r="B1778" s="103" t="s">
        <v>616</v>
      </c>
      <c r="C1778" s="104"/>
      <c r="D1778" s="104"/>
      <c r="E1778" s="105">
        <v>1</v>
      </c>
      <c r="F1778" s="106">
        <v>14969.77</v>
      </c>
      <c r="G1778" s="106">
        <v>179637.24</v>
      </c>
      <c r="H1778" s="107">
        <v>19237.199999999997</v>
      </c>
      <c r="I1778" s="107">
        <v>2494.9616666666666</v>
      </c>
      <c r="J1778" s="107">
        <v>24949.616666666665</v>
      </c>
      <c r="K1778" s="108">
        <v>20658.282599999999</v>
      </c>
      <c r="L1778" s="107">
        <v>5389.1171999999997</v>
      </c>
      <c r="M1778" s="107">
        <v>3592.7447999999999</v>
      </c>
      <c r="N1778" s="107">
        <v>10778.234399999999</v>
      </c>
      <c r="O1778" s="107">
        <v>12933.881279999998</v>
      </c>
      <c r="P1778" s="109">
        <v>279671.2786133333</v>
      </c>
      <c r="Q1778" s="107"/>
      <c r="R1778" s="107">
        <v>0</v>
      </c>
      <c r="S1778" s="107">
        <v>0</v>
      </c>
      <c r="T1778" s="110">
        <v>0</v>
      </c>
      <c r="U1778" s="110">
        <v>279671.2786133333</v>
      </c>
    </row>
    <row r="1779" spans="1:21" ht="22.5" x14ac:dyDescent="0.2">
      <c r="A1779" s="103" t="s">
        <v>1340</v>
      </c>
      <c r="B1779" s="103" t="s">
        <v>616</v>
      </c>
      <c r="C1779" s="104"/>
      <c r="D1779" s="104"/>
      <c r="E1779" s="105">
        <v>1</v>
      </c>
      <c r="F1779" s="106">
        <v>10800</v>
      </c>
      <c r="G1779" s="106">
        <v>129600</v>
      </c>
      <c r="H1779" s="107">
        <v>0</v>
      </c>
      <c r="I1779" s="107">
        <v>1800</v>
      </c>
      <c r="J1779" s="107">
        <v>18000</v>
      </c>
      <c r="K1779" s="108">
        <v>14904</v>
      </c>
      <c r="L1779" s="107">
        <v>3888</v>
      </c>
      <c r="M1779" s="107">
        <v>2592</v>
      </c>
      <c r="N1779" s="107">
        <v>7776</v>
      </c>
      <c r="O1779" s="107">
        <v>9331.1999999999989</v>
      </c>
      <c r="P1779" s="109">
        <v>187891.20000000001</v>
      </c>
      <c r="Q1779" s="107"/>
      <c r="R1779" s="107">
        <v>7484.8850000000002</v>
      </c>
      <c r="S1779" s="107">
        <v>18240</v>
      </c>
      <c r="T1779" s="110">
        <v>25724.885000000002</v>
      </c>
      <c r="U1779" s="110">
        <v>213616.08500000002</v>
      </c>
    </row>
    <row r="1780" spans="1:21" ht="22.5" x14ac:dyDescent="0.2">
      <c r="A1780" s="103" t="s">
        <v>1051</v>
      </c>
      <c r="B1780" s="103" t="s">
        <v>616</v>
      </c>
      <c r="C1780" s="104"/>
      <c r="D1780" s="104"/>
      <c r="E1780" s="105">
        <v>1</v>
      </c>
      <c r="F1780" s="106">
        <v>18773.5</v>
      </c>
      <c r="G1780" s="106">
        <v>225282</v>
      </c>
      <c r="H1780" s="107">
        <v>26932.079999999994</v>
      </c>
      <c r="I1780" s="107">
        <v>3128.9166666666665</v>
      </c>
      <c r="J1780" s="107">
        <v>31289.166666666664</v>
      </c>
      <c r="K1780" s="108">
        <v>25907.43</v>
      </c>
      <c r="L1780" s="107">
        <v>6758.46</v>
      </c>
      <c r="M1780" s="107">
        <v>4505.6400000000003</v>
      </c>
      <c r="N1780" s="107">
        <v>13516.92</v>
      </c>
      <c r="O1780" s="107">
        <v>16220.303999999998</v>
      </c>
      <c r="P1780" s="109">
        <v>353540.91733333335</v>
      </c>
      <c r="Q1780" s="107"/>
      <c r="R1780" s="107">
        <v>5400</v>
      </c>
      <c r="S1780" s="107">
        <v>18240</v>
      </c>
      <c r="T1780" s="110">
        <v>23640</v>
      </c>
      <c r="U1780" s="110">
        <v>377180.91733333335</v>
      </c>
    </row>
    <row r="1781" spans="1:21" ht="22.5" x14ac:dyDescent="0.2">
      <c r="A1781" s="103" t="s">
        <v>1064</v>
      </c>
      <c r="B1781" s="103" t="s">
        <v>616</v>
      </c>
      <c r="C1781" s="104"/>
      <c r="D1781" s="104"/>
      <c r="E1781" s="105">
        <v>1</v>
      </c>
      <c r="F1781" s="106">
        <v>20317</v>
      </c>
      <c r="G1781" s="106">
        <v>243804</v>
      </c>
      <c r="H1781" s="107">
        <v>19237.199999999997</v>
      </c>
      <c r="I1781" s="107">
        <v>3386.1666666666665</v>
      </c>
      <c r="J1781" s="107">
        <v>33861.666666666664</v>
      </c>
      <c r="K1781" s="108">
        <v>28037.460000000003</v>
      </c>
      <c r="L1781" s="107">
        <v>7314.12</v>
      </c>
      <c r="M1781" s="107">
        <v>4876.08</v>
      </c>
      <c r="N1781" s="107">
        <v>14628.24</v>
      </c>
      <c r="O1781" s="107">
        <v>17553.887999999999</v>
      </c>
      <c r="P1781" s="109">
        <v>372698.82133333338</v>
      </c>
      <c r="Q1781" s="107"/>
      <c r="R1781" s="107">
        <v>9386.75</v>
      </c>
      <c r="S1781" s="107">
        <v>23712</v>
      </c>
      <c r="T1781" s="110">
        <v>33098.75</v>
      </c>
      <c r="U1781" s="110">
        <v>405797.57133333338</v>
      </c>
    </row>
    <row r="1782" spans="1:21" ht="45" x14ac:dyDescent="0.2">
      <c r="A1782" s="103" t="s">
        <v>1042</v>
      </c>
      <c r="B1782" s="103" t="s">
        <v>1384</v>
      </c>
      <c r="C1782" s="104"/>
      <c r="D1782" s="104"/>
      <c r="E1782" s="105">
        <v>1</v>
      </c>
      <c r="F1782" s="106">
        <v>0</v>
      </c>
      <c r="G1782" s="106">
        <v>0</v>
      </c>
      <c r="H1782" s="107">
        <v>0</v>
      </c>
      <c r="I1782" s="107">
        <v>0</v>
      </c>
      <c r="J1782" s="107">
        <v>0</v>
      </c>
      <c r="K1782" s="108">
        <v>0</v>
      </c>
      <c r="L1782" s="107">
        <v>0</v>
      </c>
      <c r="M1782" s="107">
        <v>0</v>
      </c>
      <c r="N1782" s="107">
        <v>0</v>
      </c>
      <c r="O1782" s="107">
        <v>0</v>
      </c>
      <c r="P1782" s="109">
        <v>0</v>
      </c>
      <c r="Q1782" s="107"/>
      <c r="R1782" s="107">
        <v>111344.00999999998</v>
      </c>
      <c r="S1782" s="107">
        <v>243120</v>
      </c>
      <c r="T1782" s="110">
        <v>354464.01</v>
      </c>
      <c r="U1782" s="110">
        <v>354464.01</v>
      </c>
    </row>
    <row r="1783" spans="1:21" ht="45" x14ac:dyDescent="0.2">
      <c r="A1783" s="103" t="s">
        <v>1037</v>
      </c>
      <c r="B1783" s="103" t="s">
        <v>1384</v>
      </c>
      <c r="C1783" s="104"/>
      <c r="D1783" s="104"/>
      <c r="E1783" s="105">
        <v>5</v>
      </c>
      <c r="F1783" s="106">
        <v>129051.7</v>
      </c>
      <c r="G1783" s="106">
        <v>1548620.4000000001</v>
      </c>
      <c r="H1783" s="107">
        <v>107728.31999999998</v>
      </c>
      <c r="I1783" s="107">
        <v>21508.616666666672</v>
      </c>
      <c r="J1783" s="107">
        <v>215086.16666666669</v>
      </c>
      <c r="K1783" s="108">
        <v>178091.34600000002</v>
      </c>
      <c r="L1783" s="107">
        <v>46458.612000000001</v>
      </c>
      <c r="M1783" s="107">
        <v>30972.407999999999</v>
      </c>
      <c r="N1783" s="107">
        <v>92917.224000000002</v>
      </c>
      <c r="O1783" s="107">
        <v>111500.6688</v>
      </c>
      <c r="P1783" s="109">
        <v>2352883.7621333338</v>
      </c>
      <c r="Q1783" s="107"/>
      <c r="R1783" s="107">
        <v>0</v>
      </c>
      <c r="S1783" s="107">
        <v>0</v>
      </c>
      <c r="T1783" s="110">
        <v>0</v>
      </c>
      <c r="U1783" s="110">
        <v>2352883.7621333338</v>
      </c>
    </row>
    <row r="1784" spans="1:21" ht="45" x14ac:dyDescent="0.2">
      <c r="A1784" s="103" t="s">
        <v>1043</v>
      </c>
      <c r="B1784" s="103" t="s">
        <v>1384</v>
      </c>
      <c r="C1784" s="104"/>
      <c r="D1784" s="104"/>
      <c r="E1784" s="105">
        <v>1</v>
      </c>
      <c r="F1784" s="106">
        <v>18294.939999999999</v>
      </c>
      <c r="G1784" s="106">
        <v>219539.27999999997</v>
      </c>
      <c r="H1784" s="107">
        <v>11542.32</v>
      </c>
      <c r="I1784" s="107">
        <v>3049.1566666666668</v>
      </c>
      <c r="J1784" s="107">
        <v>30491.566666666666</v>
      </c>
      <c r="K1784" s="108">
        <v>25247.017199999998</v>
      </c>
      <c r="L1784" s="107">
        <v>6586.1783999999989</v>
      </c>
      <c r="M1784" s="107">
        <v>4390.7855999999992</v>
      </c>
      <c r="N1784" s="107">
        <v>13172.356799999998</v>
      </c>
      <c r="O1784" s="107">
        <v>15806.828159999997</v>
      </c>
      <c r="P1784" s="109">
        <v>329825.48949333327</v>
      </c>
      <c r="Q1784" s="107"/>
      <c r="R1784" s="107">
        <v>64525.85</v>
      </c>
      <c r="S1784" s="107">
        <v>118560</v>
      </c>
      <c r="T1784" s="110">
        <v>183085.85</v>
      </c>
      <c r="U1784" s="110">
        <v>512911.33949333325</v>
      </c>
    </row>
    <row r="1785" spans="1:21" ht="45" x14ac:dyDescent="0.2">
      <c r="A1785" s="103" t="s">
        <v>1066</v>
      </c>
      <c r="B1785" s="103" t="s">
        <v>1384</v>
      </c>
      <c r="C1785" s="104"/>
      <c r="D1785" s="104"/>
      <c r="E1785" s="105">
        <v>1</v>
      </c>
      <c r="F1785" s="106">
        <v>0</v>
      </c>
      <c r="G1785" s="106">
        <v>0</v>
      </c>
      <c r="H1785" s="107">
        <v>0</v>
      </c>
      <c r="I1785" s="107">
        <v>0</v>
      </c>
      <c r="J1785" s="107">
        <v>0</v>
      </c>
      <c r="K1785" s="108">
        <v>0</v>
      </c>
      <c r="L1785" s="107">
        <v>0</v>
      </c>
      <c r="M1785" s="107">
        <v>0</v>
      </c>
      <c r="N1785" s="107">
        <v>0</v>
      </c>
      <c r="O1785" s="107">
        <v>0</v>
      </c>
      <c r="P1785" s="109">
        <v>0</v>
      </c>
      <c r="Q1785" s="107"/>
      <c r="R1785" s="107">
        <v>9147.4699999999993</v>
      </c>
      <c r="S1785" s="107">
        <v>23712</v>
      </c>
      <c r="T1785" s="110">
        <v>32859.47</v>
      </c>
      <c r="U1785" s="110">
        <v>32859.47</v>
      </c>
    </row>
    <row r="1786" spans="1:21" ht="45" x14ac:dyDescent="0.2">
      <c r="A1786" s="103" t="s">
        <v>1102</v>
      </c>
      <c r="B1786" s="103" t="s">
        <v>1384</v>
      </c>
      <c r="C1786" s="104"/>
      <c r="D1786" s="104"/>
      <c r="E1786" s="105">
        <v>1</v>
      </c>
      <c r="F1786" s="106">
        <v>19155.5</v>
      </c>
      <c r="G1786" s="106">
        <v>229866</v>
      </c>
      <c r="H1786" s="107">
        <v>0</v>
      </c>
      <c r="I1786" s="107">
        <v>3192.5833333333335</v>
      </c>
      <c r="J1786" s="107">
        <v>31925.833333333332</v>
      </c>
      <c r="K1786" s="108">
        <v>26434.59</v>
      </c>
      <c r="L1786" s="107">
        <v>6895.98</v>
      </c>
      <c r="M1786" s="107">
        <v>4597.32</v>
      </c>
      <c r="N1786" s="107">
        <v>13791.96</v>
      </c>
      <c r="O1786" s="107">
        <v>16550.351999999999</v>
      </c>
      <c r="P1786" s="109">
        <v>333254.61866666673</v>
      </c>
      <c r="Q1786" s="107"/>
      <c r="R1786" s="107">
        <v>0</v>
      </c>
      <c r="S1786" s="107">
        <v>0</v>
      </c>
      <c r="T1786" s="110">
        <v>0</v>
      </c>
      <c r="U1786" s="110">
        <v>333254.61866666673</v>
      </c>
    </row>
    <row r="1787" spans="1:21" ht="45" x14ac:dyDescent="0.2">
      <c r="A1787" s="103" t="s">
        <v>1162</v>
      </c>
      <c r="B1787" s="103" t="s">
        <v>1384</v>
      </c>
      <c r="C1787" s="104"/>
      <c r="D1787" s="104"/>
      <c r="E1787" s="105">
        <v>1</v>
      </c>
      <c r="F1787" s="106">
        <v>17424.5</v>
      </c>
      <c r="G1787" s="106">
        <v>209094</v>
      </c>
      <c r="H1787" s="107">
        <v>0</v>
      </c>
      <c r="I1787" s="107">
        <v>2904.0833333333339</v>
      </c>
      <c r="J1787" s="107">
        <v>29040.833333333336</v>
      </c>
      <c r="K1787" s="108">
        <v>24045.81</v>
      </c>
      <c r="L1787" s="107">
        <v>6272.82</v>
      </c>
      <c r="M1787" s="107">
        <v>4181.88</v>
      </c>
      <c r="N1787" s="107">
        <v>12545.64</v>
      </c>
      <c r="O1787" s="107">
        <v>15054.767999999998</v>
      </c>
      <c r="P1787" s="109">
        <v>303139.83466666669</v>
      </c>
      <c r="Q1787" s="107"/>
      <c r="R1787" s="107">
        <v>9577.75</v>
      </c>
      <c r="S1787" s="107">
        <v>23712</v>
      </c>
      <c r="T1787" s="110">
        <v>33289.75</v>
      </c>
      <c r="U1787" s="110">
        <v>336429.58466666669</v>
      </c>
    </row>
    <row r="1788" spans="1:21" ht="45" x14ac:dyDescent="0.2">
      <c r="A1788" s="103" t="s">
        <v>1119</v>
      </c>
      <c r="B1788" s="103" t="s">
        <v>1384</v>
      </c>
      <c r="C1788" s="104"/>
      <c r="D1788" s="104"/>
      <c r="E1788" s="105">
        <v>1</v>
      </c>
      <c r="F1788" s="106">
        <v>21612.02</v>
      </c>
      <c r="G1788" s="106">
        <v>259344.24</v>
      </c>
      <c r="H1788" s="107">
        <v>26932.079999999994</v>
      </c>
      <c r="I1788" s="107">
        <v>3602.0033333333336</v>
      </c>
      <c r="J1788" s="107">
        <v>36020.033333333333</v>
      </c>
      <c r="K1788" s="108">
        <v>29824.587599999999</v>
      </c>
      <c r="L1788" s="107">
        <v>7780.3271999999997</v>
      </c>
      <c r="M1788" s="107">
        <v>5186.8847999999998</v>
      </c>
      <c r="N1788" s="107">
        <v>15560.654399999999</v>
      </c>
      <c r="O1788" s="107">
        <v>18672.785279999996</v>
      </c>
      <c r="P1788" s="109">
        <v>402923.59594666667</v>
      </c>
      <c r="Q1788" s="107"/>
      <c r="R1788" s="107">
        <v>8712.25</v>
      </c>
      <c r="S1788" s="107">
        <v>23712</v>
      </c>
      <c r="T1788" s="110">
        <v>32424.25</v>
      </c>
      <c r="U1788" s="110">
        <v>435347.84594666667</v>
      </c>
    </row>
    <row r="1789" spans="1:21" ht="45" x14ac:dyDescent="0.2">
      <c r="A1789" s="103" t="s">
        <v>1041</v>
      </c>
      <c r="B1789" s="103" t="s">
        <v>1384</v>
      </c>
      <c r="C1789" s="104"/>
      <c r="D1789" s="104"/>
      <c r="E1789" s="105">
        <v>1</v>
      </c>
      <c r="F1789" s="106">
        <v>17149.36</v>
      </c>
      <c r="G1789" s="106">
        <v>205792.32</v>
      </c>
      <c r="H1789" s="107">
        <v>0</v>
      </c>
      <c r="I1789" s="107">
        <v>2858.2266666666674</v>
      </c>
      <c r="J1789" s="107">
        <v>28582.26666666667</v>
      </c>
      <c r="K1789" s="108">
        <v>23666.116800000003</v>
      </c>
      <c r="L1789" s="107">
        <v>6173.7695999999996</v>
      </c>
      <c r="M1789" s="107">
        <v>4115.8464000000004</v>
      </c>
      <c r="N1789" s="107">
        <v>12347.539199999999</v>
      </c>
      <c r="O1789" s="107">
        <v>14817.047039999999</v>
      </c>
      <c r="P1789" s="109">
        <v>298353.13237333327</v>
      </c>
      <c r="Q1789" s="107"/>
      <c r="R1789" s="107">
        <v>10806.01</v>
      </c>
      <c r="S1789" s="107">
        <v>23712</v>
      </c>
      <c r="T1789" s="110">
        <v>34518.01</v>
      </c>
      <c r="U1789" s="110">
        <v>332871.14237333328</v>
      </c>
    </row>
    <row r="1790" spans="1:21" ht="33.75" x14ac:dyDescent="0.2">
      <c r="A1790" s="103" t="s">
        <v>1042</v>
      </c>
      <c r="B1790" s="103" t="s">
        <v>633</v>
      </c>
      <c r="C1790" s="104"/>
      <c r="D1790" s="104"/>
      <c r="E1790" s="105">
        <v>5</v>
      </c>
      <c r="F1790" s="106">
        <v>104675.09999999999</v>
      </c>
      <c r="G1790" s="106">
        <v>1256101.1999999997</v>
      </c>
      <c r="H1790" s="107">
        <v>103880.88</v>
      </c>
      <c r="I1790" s="107">
        <v>17445.849999999999</v>
      </c>
      <c r="J1790" s="107">
        <v>174458.5</v>
      </c>
      <c r="K1790" s="108">
        <v>144451.63800000001</v>
      </c>
      <c r="L1790" s="107">
        <v>37683.036</v>
      </c>
      <c r="M1790" s="107">
        <v>25122.023999999998</v>
      </c>
      <c r="N1790" s="107">
        <v>75366.072</v>
      </c>
      <c r="O1790" s="107">
        <v>90439.286399999983</v>
      </c>
      <c r="P1790" s="109">
        <v>1924948.4863999998</v>
      </c>
      <c r="Q1790" s="107"/>
      <c r="R1790" s="107">
        <v>345025.21</v>
      </c>
      <c r="S1790" s="107">
        <v>866448</v>
      </c>
      <c r="T1790" s="110">
        <v>1211473.21</v>
      </c>
      <c r="U1790" s="110">
        <v>3136421.6963999998</v>
      </c>
    </row>
    <row r="1791" spans="1:21" ht="33.75" x14ac:dyDescent="0.2">
      <c r="A1791" s="103" t="s">
        <v>1043</v>
      </c>
      <c r="B1791" s="103" t="s">
        <v>633</v>
      </c>
      <c r="C1791" s="104"/>
      <c r="D1791" s="104"/>
      <c r="E1791" s="105">
        <v>2</v>
      </c>
      <c r="F1791" s="106">
        <v>36644.979999999996</v>
      </c>
      <c r="G1791" s="106">
        <v>439739.76</v>
      </c>
      <c r="H1791" s="107">
        <v>23084.639999999999</v>
      </c>
      <c r="I1791" s="107">
        <v>6107.4966666666669</v>
      </c>
      <c r="J1791" s="107">
        <v>61074.966666666667</v>
      </c>
      <c r="K1791" s="108">
        <v>50570.072400000005</v>
      </c>
      <c r="L1791" s="107">
        <v>13192.192800000001</v>
      </c>
      <c r="M1791" s="107">
        <v>8794.7952000000005</v>
      </c>
      <c r="N1791" s="107">
        <v>26384.385600000001</v>
      </c>
      <c r="O1791" s="107">
        <v>31661.262719999999</v>
      </c>
      <c r="P1791" s="109">
        <v>660609.57205333328</v>
      </c>
      <c r="Q1791" s="107"/>
      <c r="R1791" s="107">
        <v>52337.549999999996</v>
      </c>
      <c r="S1791" s="107">
        <v>124560</v>
      </c>
      <c r="T1791" s="110">
        <v>176897.55</v>
      </c>
      <c r="U1791" s="110">
        <v>837507.12205333333</v>
      </c>
    </row>
    <row r="1792" spans="1:21" ht="33.75" x14ac:dyDescent="0.2">
      <c r="A1792" s="103" t="s">
        <v>1055</v>
      </c>
      <c r="B1792" s="103" t="s">
        <v>633</v>
      </c>
      <c r="C1792" s="104"/>
      <c r="D1792" s="104"/>
      <c r="E1792" s="105">
        <v>1</v>
      </c>
      <c r="F1792" s="106">
        <v>16336.38</v>
      </c>
      <c r="G1792" s="106">
        <v>196036.56</v>
      </c>
      <c r="H1792" s="107">
        <v>0</v>
      </c>
      <c r="I1792" s="107">
        <v>2722.7300000000005</v>
      </c>
      <c r="J1792" s="107">
        <v>27227.300000000003</v>
      </c>
      <c r="K1792" s="108">
        <v>22544.204400000002</v>
      </c>
      <c r="L1792" s="107">
        <v>5881.0967999999993</v>
      </c>
      <c r="M1792" s="107">
        <v>3920.7312000000002</v>
      </c>
      <c r="N1792" s="107">
        <v>11762.193599999999</v>
      </c>
      <c r="O1792" s="107">
        <v>14114.632319999999</v>
      </c>
      <c r="P1792" s="109">
        <v>284209.44831999997</v>
      </c>
      <c r="Q1792" s="107"/>
      <c r="R1792" s="107">
        <v>18322.489999999998</v>
      </c>
      <c r="S1792" s="107">
        <v>47424</v>
      </c>
      <c r="T1792" s="110">
        <v>65746.489999999991</v>
      </c>
      <c r="U1792" s="110">
        <v>349955.93831999996</v>
      </c>
    </row>
    <row r="1793" spans="1:21" ht="33.75" x14ac:dyDescent="0.2">
      <c r="A1793" s="103" t="s">
        <v>1056</v>
      </c>
      <c r="B1793" s="103" t="s">
        <v>633</v>
      </c>
      <c r="C1793" s="104"/>
      <c r="D1793" s="104"/>
      <c r="E1793" s="105">
        <v>1</v>
      </c>
      <c r="F1793" s="106">
        <v>16697.36</v>
      </c>
      <c r="G1793" s="106">
        <v>200368.32</v>
      </c>
      <c r="H1793" s="107">
        <v>0</v>
      </c>
      <c r="I1793" s="107">
        <v>2782.8933333333334</v>
      </c>
      <c r="J1793" s="107">
        <v>27828.933333333334</v>
      </c>
      <c r="K1793" s="108">
        <v>23042.356800000001</v>
      </c>
      <c r="L1793" s="107">
        <v>6011.0496000000003</v>
      </c>
      <c r="M1793" s="107">
        <v>4007.3664000000003</v>
      </c>
      <c r="N1793" s="107">
        <v>12022.099200000001</v>
      </c>
      <c r="O1793" s="107">
        <v>14426.519039999999</v>
      </c>
      <c r="P1793" s="109">
        <v>290489.53770666668</v>
      </c>
      <c r="Q1793" s="107"/>
      <c r="R1793" s="107">
        <v>8168.19</v>
      </c>
      <c r="S1793" s="107">
        <v>23712</v>
      </c>
      <c r="T1793" s="110">
        <v>31880.19</v>
      </c>
      <c r="U1793" s="110">
        <v>322369.72770666669</v>
      </c>
    </row>
    <row r="1794" spans="1:21" ht="33.75" x14ac:dyDescent="0.2">
      <c r="A1794" s="103" t="s">
        <v>1057</v>
      </c>
      <c r="B1794" s="103" t="s">
        <v>633</v>
      </c>
      <c r="C1794" s="104"/>
      <c r="D1794" s="104"/>
      <c r="E1794" s="105">
        <v>7</v>
      </c>
      <c r="F1794" s="106">
        <v>119852</v>
      </c>
      <c r="G1794" s="106">
        <v>1438224</v>
      </c>
      <c r="H1794" s="107">
        <v>76948.799999999988</v>
      </c>
      <c r="I1794" s="107">
        <v>19975.333333333332</v>
      </c>
      <c r="J1794" s="107">
        <v>199753.33333333334</v>
      </c>
      <c r="K1794" s="108">
        <v>165395.75999999998</v>
      </c>
      <c r="L1794" s="107">
        <v>43146.720000000001</v>
      </c>
      <c r="M1794" s="107">
        <v>28764.48</v>
      </c>
      <c r="N1794" s="107">
        <v>86293.440000000002</v>
      </c>
      <c r="O1794" s="107">
        <v>103552.128</v>
      </c>
      <c r="P1794" s="109">
        <v>2162053.9946666663</v>
      </c>
      <c r="Q1794" s="107"/>
      <c r="R1794" s="107">
        <v>8348.68</v>
      </c>
      <c r="S1794" s="107">
        <v>23712</v>
      </c>
      <c r="T1794" s="110">
        <v>32060.68</v>
      </c>
      <c r="U1794" s="110">
        <v>2194114.6746666664</v>
      </c>
    </row>
    <row r="1795" spans="1:21" ht="33.75" x14ac:dyDescent="0.2">
      <c r="A1795" s="103" t="s">
        <v>1115</v>
      </c>
      <c r="B1795" s="103" t="s">
        <v>633</v>
      </c>
      <c r="C1795" s="104"/>
      <c r="D1795" s="104"/>
      <c r="E1795" s="105">
        <v>1</v>
      </c>
      <c r="F1795" s="106">
        <v>18979.3</v>
      </c>
      <c r="G1795" s="106">
        <v>227751.59999999998</v>
      </c>
      <c r="H1795" s="107">
        <v>0</v>
      </c>
      <c r="I1795" s="107">
        <v>3163.2166666666667</v>
      </c>
      <c r="J1795" s="107">
        <v>31632.166666666664</v>
      </c>
      <c r="K1795" s="108">
        <v>26191.433999999997</v>
      </c>
      <c r="L1795" s="107">
        <v>6832.5479999999989</v>
      </c>
      <c r="M1795" s="107">
        <v>4555.0319999999992</v>
      </c>
      <c r="N1795" s="107">
        <v>13665.095999999998</v>
      </c>
      <c r="O1795" s="107">
        <v>16398.115199999997</v>
      </c>
      <c r="P1795" s="109">
        <v>330189.20853333338</v>
      </c>
      <c r="Q1795" s="107"/>
      <c r="R1795" s="107">
        <v>59926</v>
      </c>
      <c r="S1795" s="107">
        <v>171984</v>
      </c>
      <c r="T1795" s="110">
        <v>231910</v>
      </c>
      <c r="U1795" s="110">
        <v>562099.20853333338</v>
      </c>
    </row>
    <row r="1796" spans="1:21" ht="33.75" x14ac:dyDescent="0.2">
      <c r="A1796" s="103" t="s">
        <v>1058</v>
      </c>
      <c r="B1796" s="103" t="s">
        <v>633</v>
      </c>
      <c r="C1796" s="104"/>
      <c r="D1796" s="104"/>
      <c r="E1796" s="105">
        <v>1</v>
      </c>
      <c r="F1796" s="106">
        <v>19178.759999999998</v>
      </c>
      <c r="G1796" s="106">
        <v>230145.12</v>
      </c>
      <c r="H1796" s="107">
        <v>19237.199999999997</v>
      </c>
      <c r="I1796" s="107">
        <v>3196.4600000000005</v>
      </c>
      <c r="J1796" s="107">
        <v>31964.600000000002</v>
      </c>
      <c r="K1796" s="108">
        <v>26466.6888</v>
      </c>
      <c r="L1796" s="107">
        <v>6904.3535999999995</v>
      </c>
      <c r="M1796" s="107">
        <v>4602.9023999999999</v>
      </c>
      <c r="N1796" s="107">
        <v>13808.707199999999</v>
      </c>
      <c r="O1796" s="107">
        <v>16570.448639999999</v>
      </c>
      <c r="P1796" s="109">
        <v>352896.48064000002</v>
      </c>
      <c r="Q1796" s="107"/>
      <c r="R1796" s="107">
        <v>9489.65</v>
      </c>
      <c r="S1796" s="107">
        <v>23712</v>
      </c>
      <c r="T1796" s="110">
        <v>33201.65</v>
      </c>
      <c r="U1796" s="110">
        <v>386098.13064000005</v>
      </c>
    </row>
    <row r="1797" spans="1:21" ht="33.75" x14ac:dyDescent="0.2">
      <c r="A1797" s="103" t="s">
        <v>1102</v>
      </c>
      <c r="B1797" s="103" t="s">
        <v>633</v>
      </c>
      <c r="C1797" s="104"/>
      <c r="D1797" s="104"/>
      <c r="E1797" s="105">
        <v>1</v>
      </c>
      <c r="F1797" s="106">
        <v>17655.5</v>
      </c>
      <c r="G1797" s="106">
        <v>211866</v>
      </c>
      <c r="H1797" s="107">
        <v>11542.32</v>
      </c>
      <c r="I1797" s="107">
        <v>2942.5833333333335</v>
      </c>
      <c r="J1797" s="107">
        <v>29425.833333333332</v>
      </c>
      <c r="K1797" s="108">
        <v>24364.59</v>
      </c>
      <c r="L1797" s="107">
        <v>6355.98</v>
      </c>
      <c r="M1797" s="107">
        <v>4237.32</v>
      </c>
      <c r="N1797" s="107">
        <v>12711.96</v>
      </c>
      <c r="O1797" s="107">
        <v>15254.351999999999</v>
      </c>
      <c r="P1797" s="109">
        <v>318700.93866666674</v>
      </c>
      <c r="Q1797" s="107"/>
      <c r="R1797" s="107">
        <v>9589.3799999999992</v>
      </c>
      <c r="S1797" s="107">
        <v>29712</v>
      </c>
      <c r="T1797" s="110">
        <v>39301.379999999997</v>
      </c>
      <c r="U1797" s="110">
        <v>358002.31866666675</v>
      </c>
    </row>
    <row r="1798" spans="1:21" ht="33.75" x14ac:dyDescent="0.2">
      <c r="A1798" s="103" t="s">
        <v>1147</v>
      </c>
      <c r="B1798" s="103" t="s">
        <v>633</v>
      </c>
      <c r="C1798" s="104"/>
      <c r="D1798" s="104"/>
      <c r="E1798" s="105">
        <v>1</v>
      </c>
      <c r="F1798" s="106">
        <v>20103.14</v>
      </c>
      <c r="G1798" s="106">
        <v>241237.68</v>
      </c>
      <c r="H1798" s="107">
        <v>26932.079999999994</v>
      </c>
      <c r="I1798" s="107">
        <v>3350.5233333333331</v>
      </c>
      <c r="J1798" s="107">
        <v>33505.23333333333</v>
      </c>
      <c r="K1798" s="108">
        <v>27742.333200000001</v>
      </c>
      <c r="L1798" s="107">
        <v>7237.1303999999991</v>
      </c>
      <c r="M1798" s="107">
        <v>4824.7536</v>
      </c>
      <c r="N1798" s="107">
        <v>14474.260799999998</v>
      </c>
      <c r="O1798" s="107">
        <v>17369.112959999999</v>
      </c>
      <c r="P1798" s="109">
        <v>376673.10762666666</v>
      </c>
      <c r="Q1798" s="107"/>
      <c r="R1798" s="107">
        <v>8827.75</v>
      </c>
      <c r="S1798" s="107">
        <v>23712</v>
      </c>
      <c r="T1798" s="110">
        <v>32539.75</v>
      </c>
      <c r="U1798" s="110">
        <v>409212.85762666666</v>
      </c>
    </row>
    <row r="1799" spans="1:21" ht="33.75" x14ac:dyDescent="0.2">
      <c r="A1799" s="103" t="s">
        <v>1068</v>
      </c>
      <c r="B1799" s="103" t="s">
        <v>633</v>
      </c>
      <c r="C1799" s="104"/>
      <c r="D1799" s="104"/>
      <c r="E1799" s="105">
        <v>1</v>
      </c>
      <c r="F1799" s="106">
        <v>18974.259999999998</v>
      </c>
      <c r="G1799" s="106">
        <v>227691.12</v>
      </c>
      <c r="H1799" s="107">
        <v>19237.199999999997</v>
      </c>
      <c r="I1799" s="107">
        <v>3162.376666666667</v>
      </c>
      <c r="J1799" s="107">
        <v>31623.766666666666</v>
      </c>
      <c r="K1799" s="108">
        <v>26184.478800000001</v>
      </c>
      <c r="L1799" s="107">
        <v>6830.7335999999996</v>
      </c>
      <c r="M1799" s="107">
        <v>4553.8224</v>
      </c>
      <c r="N1799" s="107">
        <v>13661.467199999999</v>
      </c>
      <c r="O1799" s="107">
        <v>16393.760639999997</v>
      </c>
      <c r="P1799" s="109">
        <v>349338.72597333335</v>
      </c>
      <c r="Q1799" s="107"/>
      <c r="R1799" s="107">
        <v>10051.57</v>
      </c>
      <c r="S1799" s="107">
        <v>23712</v>
      </c>
      <c r="T1799" s="110">
        <v>33763.57</v>
      </c>
      <c r="U1799" s="110">
        <v>383102.29597333336</v>
      </c>
    </row>
    <row r="1800" spans="1:21" ht="33.75" x14ac:dyDescent="0.2">
      <c r="A1800" s="103" t="s">
        <v>1039</v>
      </c>
      <c r="B1800" s="103" t="s">
        <v>633</v>
      </c>
      <c r="C1800" s="104"/>
      <c r="D1800" s="104"/>
      <c r="E1800" s="105">
        <v>1</v>
      </c>
      <c r="F1800" s="106">
        <v>42174.18</v>
      </c>
      <c r="G1800" s="106">
        <v>506090.16000000003</v>
      </c>
      <c r="H1800" s="107">
        <v>0</v>
      </c>
      <c r="I1800" s="107">
        <v>7029.0300000000007</v>
      </c>
      <c r="J1800" s="107">
        <v>70290.3</v>
      </c>
      <c r="K1800" s="108">
        <v>58200.368400000007</v>
      </c>
      <c r="L1800" s="107">
        <v>15182.7048</v>
      </c>
      <c r="M1800" s="107">
        <v>10121.8032</v>
      </c>
      <c r="N1800" s="107">
        <v>30365.409599999999</v>
      </c>
      <c r="O1800" s="107">
        <v>36438.491520000003</v>
      </c>
      <c r="P1800" s="109">
        <v>733718.26752000011</v>
      </c>
      <c r="Q1800" s="107"/>
      <c r="R1800" s="107">
        <v>9487.1299999999992</v>
      </c>
      <c r="S1800" s="107">
        <v>18240</v>
      </c>
      <c r="T1800" s="110">
        <v>27727.129999999997</v>
      </c>
      <c r="U1800" s="110">
        <v>761445.39752000012</v>
      </c>
    </row>
    <row r="1801" spans="1:21" ht="33.75" x14ac:dyDescent="0.2">
      <c r="A1801" s="103" t="s">
        <v>1072</v>
      </c>
      <c r="B1801" s="103" t="s">
        <v>633</v>
      </c>
      <c r="C1801" s="104"/>
      <c r="D1801" s="104"/>
      <c r="E1801" s="105">
        <v>2</v>
      </c>
      <c r="F1801" s="106">
        <v>55989.42</v>
      </c>
      <c r="G1801" s="106">
        <v>671873.04</v>
      </c>
      <c r="H1801" s="107">
        <v>57711.599999999991</v>
      </c>
      <c r="I1801" s="107">
        <v>9331.57</v>
      </c>
      <c r="J1801" s="107">
        <v>93315.699999999983</v>
      </c>
      <c r="K1801" s="108">
        <v>77265.399600000004</v>
      </c>
      <c r="L1801" s="107">
        <v>20156.191200000001</v>
      </c>
      <c r="M1801" s="107">
        <v>13437.460800000001</v>
      </c>
      <c r="N1801" s="107">
        <v>40312.382400000002</v>
      </c>
      <c r="O1801" s="107">
        <v>48374.85888</v>
      </c>
      <c r="P1801" s="109">
        <v>1031778.2028799999</v>
      </c>
      <c r="Q1801" s="107"/>
      <c r="R1801" s="107">
        <v>0</v>
      </c>
      <c r="S1801" s="107">
        <v>0</v>
      </c>
      <c r="T1801" s="110">
        <v>0</v>
      </c>
      <c r="U1801" s="110">
        <v>1031778.2028799999</v>
      </c>
    </row>
    <row r="1802" spans="1:21" ht="33.75" x14ac:dyDescent="0.2">
      <c r="A1802" s="103" t="s">
        <v>1051</v>
      </c>
      <c r="B1802" s="103" t="s">
        <v>633</v>
      </c>
      <c r="C1802" s="104"/>
      <c r="D1802" s="104"/>
      <c r="E1802" s="105">
        <v>2</v>
      </c>
      <c r="F1802" s="106">
        <v>38468.080000000002</v>
      </c>
      <c r="G1802" s="106">
        <v>461616.96</v>
      </c>
      <c r="H1802" s="107">
        <v>38474.399999999994</v>
      </c>
      <c r="I1802" s="107">
        <v>6411.3466666666673</v>
      </c>
      <c r="J1802" s="107">
        <v>64113.466666666674</v>
      </c>
      <c r="K1802" s="108">
        <v>53085.950400000002</v>
      </c>
      <c r="L1802" s="107">
        <v>13848.5088</v>
      </c>
      <c r="M1802" s="107">
        <v>9232.3392000000003</v>
      </c>
      <c r="N1802" s="107">
        <v>27697.017599999999</v>
      </c>
      <c r="O1802" s="107">
        <v>33236.421119999999</v>
      </c>
      <c r="P1802" s="109">
        <v>707716.41045333329</v>
      </c>
      <c r="Q1802" s="107"/>
      <c r="R1802" s="107">
        <v>27994.71</v>
      </c>
      <c r="S1802" s="107">
        <v>47424</v>
      </c>
      <c r="T1802" s="110">
        <v>75418.709999999992</v>
      </c>
      <c r="U1802" s="110">
        <v>783135.12045333325</v>
      </c>
    </row>
    <row r="1803" spans="1:21" ht="33.75" x14ac:dyDescent="0.2">
      <c r="A1803" s="103" t="s">
        <v>1111</v>
      </c>
      <c r="B1803" s="103" t="s">
        <v>633</v>
      </c>
      <c r="C1803" s="104"/>
      <c r="D1803" s="104"/>
      <c r="E1803" s="105">
        <v>1</v>
      </c>
      <c r="F1803" s="106">
        <v>33439.379999999997</v>
      </c>
      <c r="G1803" s="106">
        <v>401272.55999999994</v>
      </c>
      <c r="H1803" s="107">
        <v>0</v>
      </c>
      <c r="I1803" s="107">
        <v>5573.23</v>
      </c>
      <c r="J1803" s="107">
        <v>55732.299999999988</v>
      </c>
      <c r="K1803" s="108">
        <v>46146.344399999994</v>
      </c>
      <c r="L1803" s="107">
        <v>12038.176799999997</v>
      </c>
      <c r="M1803" s="107">
        <v>8025.4511999999986</v>
      </c>
      <c r="N1803" s="107">
        <v>24076.353599999995</v>
      </c>
      <c r="O1803" s="107">
        <v>28891.624319999992</v>
      </c>
      <c r="P1803" s="109">
        <v>581756.04031999991</v>
      </c>
      <c r="Q1803" s="107"/>
      <c r="R1803" s="107">
        <v>19234.04</v>
      </c>
      <c r="S1803" s="107">
        <v>53424</v>
      </c>
      <c r="T1803" s="110">
        <v>72658.040000000008</v>
      </c>
      <c r="U1803" s="110">
        <v>654414.08031999995</v>
      </c>
    </row>
    <row r="1804" spans="1:21" ht="33.75" x14ac:dyDescent="0.2">
      <c r="A1804" s="103" t="s">
        <v>1064</v>
      </c>
      <c r="B1804" s="103" t="s">
        <v>633</v>
      </c>
      <c r="C1804" s="104"/>
      <c r="D1804" s="104"/>
      <c r="E1804" s="105">
        <v>4</v>
      </c>
      <c r="F1804" s="106">
        <v>86988.28</v>
      </c>
      <c r="G1804" s="106">
        <v>1043859.3600000001</v>
      </c>
      <c r="H1804" s="107">
        <v>80796.239999999991</v>
      </c>
      <c r="I1804" s="107">
        <v>14498.046666666667</v>
      </c>
      <c r="J1804" s="107">
        <v>144980.46666666667</v>
      </c>
      <c r="K1804" s="108">
        <v>120043.82640000001</v>
      </c>
      <c r="L1804" s="107">
        <v>31315.7808</v>
      </c>
      <c r="M1804" s="107">
        <v>20877.1872</v>
      </c>
      <c r="N1804" s="107">
        <v>62631.561600000001</v>
      </c>
      <c r="O1804" s="107">
        <v>75157.873919999984</v>
      </c>
      <c r="P1804" s="109">
        <v>1594160.3432533331</v>
      </c>
      <c r="Q1804" s="107"/>
      <c r="R1804" s="107">
        <v>0</v>
      </c>
      <c r="S1804" s="107">
        <v>0</v>
      </c>
      <c r="T1804" s="110">
        <v>0</v>
      </c>
      <c r="U1804" s="110">
        <v>1594160.3432533331</v>
      </c>
    </row>
    <row r="1805" spans="1:21" ht="33.75" x14ac:dyDescent="0.2">
      <c r="A1805" s="103" t="s">
        <v>1119</v>
      </c>
      <c r="B1805" s="103" t="s">
        <v>633</v>
      </c>
      <c r="C1805" s="104"/>
      <c r="D1805" s="104"/>
      <c r="E1805" s="105">
        <v>1</v>
      </c>
      <c r="F1805" s="106">
        <v>18290.5</v>
      </c>
      <c r="G1805" s="106">
        <v>219486</v>
      </c>
      <c r="H1805" s="107">
        <v>15389.76</v>
      </c>
      <c r="I1805" s="107">
        <v>3048.4166666666665</v>
      </c>
      <c r="J1805" s="107">
        <v>30484.166666666664</v>
      </c>
      <c r="K1805" s="108">
        <v>25240.89</v>
      </c>
      <c r="L1805" s="107">
        <v>6584.58</v>
      </c>
      <c r="M1805" s="107">
        <v>4389.72</v>
      </c>
      <c r="N1805" s="107">
        <v>13169.16</v>
      </c>
      <c r="O1805" s="107">
        <v>15802.991999999998</v>
      </c>
      <c r="P1805" s="109">
        <v>333595.68533333333</v>
      </c>
      <c r="Q1805" s="107"/>
      <c r="R1805" s="107">
        <v>43494.14</v>
      </c>
      <c r="S1805" s="107">
        <v>106848</v>
      </c>
      <c r="T1805" s="110">
        <v>150342.14000000001</v>
      </c>
      <c r="U1805" s="110">
        <v>483937.82533333334</v>
      </c>
    </row>
    <row r="1806" spans="1:21" ht="33.75" x14ac:dyDescent="0.2">
      <c r="A1806" s="103" t="s">
        <v>1159</v>
      </c>
      <c r="B1806" s="103" t="s">
        <v>633</v>
      </c>
      <c r="C1806" s="104"/>
      <c r="D1806" s="104"/>
      <c r="E1806" s="105">
        <v>1</v>
      </c>
      <c r="F1806" s="106">
        <v>19960</v>
      </c>
      <c r="G1806" s="106">
        <v>239520</v>
      </c>
      <c r="H1806" s="107">
        <v>0</v>
      </c>
      <c r="I1806" s="107">
        <v>3326.6666666666674</v>
      </c>
      <c r="J1806" s="107">
        <v>33266.666666666672</v>
      </c>
      <c r="K1806" s="108">
        <v>27544.800000000003</v>
      </c>
      <c r="L1806" s="107">
        <v>7185.5999999999995</v>
      </c>
      <c r="M1806" s="107">
        <v>4790.4000000000005</v>
      </c>
      <c r="N1806" s="107">
        <v>14371.199999999999</v>
      </c>
      <c r="O1806" s="107">
        <v>17245.439999999999</v>
      </c>
      <c r="P1806" s="109">
        <v>347250.77333333332</v>
      </c>
      <c r="Q1806" s="107"/>
      <c r="R1806" s="107">
        <v>9145.25</v>
      </c>
      <c r="S1806" s="107">
        <v>29712</v>
      </c>
      <c r="T1806" s="110">
        <v>38857.25</v>
      </c>
      <c r="U1806" s="110">
        <v>386108.02333333332</v>
      </c>
    </row>
    <row r="1807" spans="1:21" ht="33.75" x14ac:dyDescent="0.2">
      <c r="A1807" s="103" t="s">
        <v>1192</v>
      </c>
      <c r="B1807" s="103" t="s">
        <v>633</v>
      </c>
      <c r="C1807" s="104"/>
      <c r="D1807" s="104"/>
      <c r="E1807" s="105">
        <v>4</v>
      </c>
      <c r="F1807" s="106">
        <v>81257.36</v>
      </c>
      <c r="G1807" s="106">
        <v>975088.32000000007</v>
      </c>
      <c r="H1807" s="107">
        <v>53864.159999999989</v>
      </c>
      <c r="I1807" s="107">
        <v>13542.893333333335</v>
      </c>
      <c r="J1807" s="107">
        <v>135428.93333333335</v>
      </c>
      <c r="K1807" s="108">
        <v>112135.15680000001</v>
      </c>
      <c r="L1807" s="107">
        <v>29252.649600000001</v>
      </c>
      <c r="M1807" s="107">
        <v>19501.7664</v>
      </c>
      <c r="N1807" s="107">
        <v>58505.299200000001</v>
      </c>
      <c r="O1807" s="107">
        <v>70206.359039999996</v>
      </c>
      <c r="P1807" s="109">
        <v>1467525.5377066666</v>
      </c>
      <c r="Q1807" s="107"/>
      <c r="R1807" s="107">
        <v>9980</v>
      </c>
      <c r="S1807" s="107">
        <v>23712</v>
      </c>
      <c r="T1807" s="110">
        <v>33692</v>
      </c>
      <c r="U1807" s="110">
        <v>1501217.5377066666</v>
      </c>
    </row>
    <row r="1808" spans="1:21" ht="45" x14ac:dyDescent="0.2">
      <c r="A1808" s="103" t="s">
        <v>1245</v>
      </c>
      <c r="B1808" s="103" t="s">
        <v>1385</v>
      </c>
      <c r="C1808" s="104"/>
      <c r="D1808" s="104"/>
      <c r="E1808" s="105">
        <v>1</v>
      </c>
      <c r="F1808" s="106">
        <v>20367.3</v>
      </c>
      <c r="G1808" s="106">
        <v>244407.59999999998</v>
      </c>
      <c r="H1808" s="107">
        <v>0</v>
      </c>
      <c r="I1808" s="107">
        <v>3394.55</v>
      </c>
      <c r="J1808" s="107">
        <v>33945.5</v>
      </c>
      <c r="K1808" s="108">
        <v>28106.874</v>
      </c>
      <c r="L1808" s="107">
        <v>7332.2279999999992</v>
      </c>
      <c r="M1808" s="107">
        <v>4888.152</v>
      </c>
      <c r="N1808" s="107">
        <v>14664.455999999998</v>
      </c>
      <c r="O1808" s="107">
        <v>17597.347199999997</v>
      </c>
      <c r="P1808" s="109">
        <v>354336.7072</v>
      </c>
      <c r="Q1808" s="107"/>
      <c r="R1808" s="107">
        <v>38487.909999999996</v>
      </c>
      <c r="S1808" s="107">
        <v>94848</v>
      </c>
      <c r="T1808" s="110">
        <v>133335.91</v>
      </c>
      <c r="U1808" s="110">
        <v>487672.61719999998</v>
      </c>
    </row>
    <row r="1809" spans="1:21" ht="45" x14ac:dyDescent="0.2">
      <c r="A1809" s="103" t="s">
        <v>1194</v>
      </c>
      <c r="B1809" s="103" t="s">
        <v>1385</v>
      </c>
      <c r="C1809" s="104"/>
      <c r="D1809" s="104"/>
      <c r="E1809" s="105">
        <v>1</v>
      </c>
      <c r="F1809" s="106">
        <v>17132.8</v>
      </c>
      <c r="G1809" s="106">
        <v>205593.59999999998</v>
      </c>
      <c r="H1809" s="107">
        <v>11542.32</v>
      </c>
      <c r="I1809" s="107">
        <v>2855.4666666666667</v>
      </c>
      <c r="J1809" s="107">
        <v>28554.666666666664</v>
      </c>
      <c r="K1809" s="108">
        <v>23643.263999999999</v>
      </c>
      <c r="L1809" s="107">
        <v>6167.8079999999991</v>
      </c>
      <c r="M1809" s="107">
        <v>4111.8719999999994</v>
      </c>
      <c r="N1809" s="107">
        <v>12335.615999999998</v>
      </c>
      <c r="O1809" s="107">
        <v>14802.739199999996</v>
      </c>
      <c r="P1809" s="109">
        <v>309607.35253333329</v>
      </c>
      <c r="Q1809" s="107"/>
      <c r="R1809" s="107">
        <v>10183.65</v>
      </c>
      <c r="S1809" s="107">
        <v>23712</v>
      </c>
      <c r="T1809" s="110">
        <v>33895.65</v>
      </c>
      <c r="U1809" s="110">
        <v>343503.00253333332</v>
      </c>
    </row>
    <row r="1810" spans="1:21" ht="45" x14ac:dyDescent="0.2">
      <c r="A1810" s="103" t="s">
        <v>1298</v>
      </c>
      <c r="B1810" s="103" t="s">
        <v>1385</v>
      </c>
      <c r="C1810" s="104"/>
      <c r="D1810" s="104"/>
      <c r="E1810" s="105">
        <v>1</v>
      </c>
      <c r="F1810" s="106">
        <v>19375.52</v>
      </c>
      <c r="G1810" s="106">
        <v>232506.23999999999</v>
      </c>
      <c r="H1810" s="107">
        <v>0</v>
      </c>
      <c r="I1810" s="107">
        <v>3229.2533333333331</v>
      </c>
      <c r="J1810" s="107">
        <v>32292.533333333329</v>
      </c>
      <c r="K1810" s="108">
        <v>26738.2176</v>
      </c>
      <c r="L1810" s="107">
        <v>6975.1871999999994</v>
      </c>
      <c r="M1810" s="107">
        <v>4650.1247999999996</v>
      </c>
      <c r="N1810" s="107">
        <v>13950.374399999999</v>
      </c>
      <c r="O1810" s="107">
        <v>16740.449279999997</v>
      </c>
      <c r="P1810" s="109">
        <v>337082.3799466666</v>
      </c>
      <c r="Q1810" s="107"/>
      <c r="R1810" s="107">
        <v>8566.4</v>
      </c>
      <c r="S1810" s="107">
        <v>23712</v>
      </c>
      <c r="T1810" s="110">
        <v>32278.400000000001</v>
      </c>
      <c r="U1810" s="110">
        <v>369360.77994666662</v>
      </c>
    </row>
    <row r="1811" spans="1:21" ht="45" x14ac:dyDescent="0.2">
      <c r="A1811" s="103" t="s">
        <v>1039</v>
      </c>
      <c r="B1811" s="103" t="s">
        <v>1385</v>
      </c>
      <c r="C1811" s="104"/>
      <c r="D1811" s="104"/>
      <c r="E1811" s="105">
        <v>1</v>
      </c>
      <c r="F1811" s="106">
        <v>0</v>
      </c>
      <c r="G1811" s="106">
        <v>0</v>
      </c>
      <c r="H1811" s="107">
        <v>0</v>
      </c>
      <c r="I1811" s="107">
        <v>0</v>
      </c>
      <c r="J1811" s="107">
        <v>0</v>
      </c>
      <c r="K1811" s="108">
        <v>0</v>
      </c>
      <c r="L1811" s="107">
        <v>0</v>
      </c>
      <c r="M1811" s="107">
        <v>0</v>
      </c>
      <c r="N1811" s="107">
        <v>0</v>
      </c>
      <c r="O1811" s="107">
        <v>0</v>
      </c>
      <c r="P1811" s="109">
        <v>0</v>
      </c>
      <c r="Q1811" s="107"/>
      <c r="R1811" s="107">
        <v>9687.76</v>
      </c>
      <c r="S1811" s="107">
        <v>23712</v>
      </c>
      <c r="T1811" s="110">
        <v>33399.760000000002</v>
      </c>
      <c r="U1811" s="110">
        <v>33399.760000000002</v>
      </c>
    </row>
    <row r="1812" spans="1:21" ht="45" x14ac:dyDescent="0.2">
      <c r="A1812" s="103" t="s">
        <v>1050</v>
      </c>
      <c r="B1812" s="103" t="s">
        <v>1385</v>
      </c>
      <c r="C1812" s="104"/>
      <c r="D1812" s="104"/>
      <c r="E1812" s="105">
        <v>1</v>
      </c>
      <c r="F1812" s="106">
        <v>21288.52</v>
      </c>
      <c r="G1812" s="106">
        <v>255462.24</v>
      </c>
      <c r="H1812" s="107">
        <v>0</v>
      </c>
      <c r="I1812" s="107">
        <v>3548.086666666667</v>
      </c>
      <c r="J1812" s="107">
        <v>35480.866666666669</v>
      </c>
      <c r="K1812" s="108">
        <v>29378.157599999999</v>
      </c>
      <c r="L1812" s="107">
        <v>7663.8671999999997</v>
      </c>
      <c r="M1812" s="107">
        <v>5109.2447999999995</v>
      </c>
      <c r="N1812" s="107">
        <v>15327.734399999999</v>
      </c>
      <c r="O1812" s="107">
        <v>18393.281279999999</v>
      </c>
      <c r="P1812" s="109">
        <v>370363.47861333331</v>
      </c>
      <c r="Q1812" s="107"/>
      <c r="R1812" s="107">
        <v>0</v>
      </c>
      <c r="S1812" s="107">
        <v>0</v>
      </c>
      <c r="T1812" s="110">
        <v>0</v>
      </c>
      <c r="U1812" s="110">
        <v>370363.47861333331</v>
      </c>
    </row>
    <row r="1813" spans="1:21" ht="45" x14ac:dyDescent="0.2">
      <c r="A1813" s="103" t="s">
        <v>1154</v>
      </c>
      <c r="B1813" s="103" t="s">
        <v>1385</v>
      </c>
      <c r="C1813" s="104"/>
      <c r="D1813" s="104"/>
      <c r="E1813" s="105">
        <v>1</v>
      </c>
      <c r="F1813" s="106">
        <v>20100.2</v>
      </c>
      <c r="G1813" s="106">
        <v>241202.40000000002</v>
      </c>
      <c r="H1813" s="107">
        <v>0</v>
      </c>
      <c r="I1813" s="107">
        <v>3350.0333333333338</v>
      </c>
      <c r="J1813" s="107">
        <v>33500.333333333336</v>
      </c>
      <c r="K1813" s="108">
        <v>27738.276000000005</v>
      </c>
      <c r="L1813" s="107">
        <v>7236.0720000000001</v>
      </c>
      <c r="M1813" s="107">
        <v>4824.0480000000007</v>
      </c>
      <c r="N1813" s="107">
        <v>14472.144</v>
      </c>
      <c r="O1813" s="107">
        <v>17366.572800000002</v>
      </c>
      <c r="P1813" s="109">
        <v>349689.87946666667</v>
      </c>
      <c r="Q1813" s="107"/>
      <c r="R1813" s="107">
        <v>0</v>
      </c>
      <c r="S1813" s="107">
        <v>0</v>
      </c>
      <c r="T1813" s="110">
        <v>0</v>
      </c>
      <c r="U1813" s="110">
        <v>349689.87946666667</v>
      </c>
    </row>
    <row r="1814" spans="1:21" ht="33.75" x14ac:dyDescent="0.2">
      <c r="A1814" s="103" t="s">
        <v>1076</v>
      </c>
      <c r="B1814" s="103" t="s">
        <v>681</v>
      </c>
      <c r="C1814" s="104"/>
      <c r="D1814" s="104"/>
      <c r="E1814" s="105">
        <v>1</v>
      </c>
      <c r="F1814" s="106">
        <v>0</v>
      </c>
      <c r="G1814" s="106">
        <v>0</v>
      </c>
      <c r="H1814" s="107">
        <v>0</v>
      </c>
      <c r="I1814" s="107">
        <v>0</v>
      </c>
      <c r="J1814" s="107">
        <v>0</v>
      </c>
      <c r="K1814" s="108">
        <v>0</v>
      </c>
      <c r="L1814" s="107">
        <v>0</v>
      </c>
      <c r="M1814" s="107">
        <v>0</v>
      </c>
      <c r="N1814" s="107">
        <v>0</v>
      </c>
      <c r="O1814" s="107">
        <v>0</v>
      </c>
      <c r="P1814" s="109">
        <v>0</v>
      </c>
      <c r="Q1814" s="107"/>
      <c r="R1814" s="107">
        <v>58796.679999999993</v>
      </c>
      <c r="S1814" s="107">
        <v>120384</v>
      </c>
      <c r="T1814" s="110">
        <v>179180.68</v>
      </c>
      <c r="U1814" s="110">
        <v>179180.68</v>
      </c>
    </row>
    <row r="1815" spans="1:21" ht="33.75" x14ac:dyDescent="0.2">
      <c r="A1815" s="103" t="s">
        <v>1057</v>
      </c>
      <c r="B1815" s="103" t="s">
        <v>681</v>
      </c>
      <c r="C1815" s="104"/>
      <c r="D1815" s="104"/>
      <c r="E1815" s="105">
        <v>1</v>
      </c>
      <c r="F1815" s="106">
        <v>13950</v>
      </c>
      <c r="G1815" s="106">
        <v>167400</v>
      </c>
      <c r="H1815" s="107">
        <v>0</v>
      </c>
      <c r="I1815" s="107">
        <v>2325</v>
      </c>
      <c r="J1815" s="107">
        <v>23250</v>
      </c>
      <c r="K1815" s="108">
        <v>19251</v>
      </c>
      <c r="L1815" s="107">
        <v>5022</v>
      </c>
      <c r="M1815" s="107">
        <v>3348</v>
      </c>
      <c r="N1815" s="107">
        <v>10044</v>
      </c>
      <c r="O1815" s="107">
        <v>12052.8</v>
      </c>
      <c r="P1815" s="109">
        <v>242692.8</v>
      </c>
      <c r="Q1815" s="107"/>
      <c r="R1815" s="107">
        <v>0</v>
      </c>
      <c r="S1815" s="107">
        <v>0</v>
      </c>
      <c r="T1815" s="110">
        <v>0</v>
      </c>
      <c r="U1815" s="110">
        <v>242692.8</v>
      </c>
    </row>
    <row r="1816" spans="1:21" ht="33.75" x14ac:dyDescent="0.2">
      <c r="A1816" s="103" t="s">
        <v>1174</v>
      </c>
      <c r="B1816" s="103" t="s">
        <v>681</v>
      </c>
      <c r="C1816" s="104"/>
      <c r="D1816" s="104"/>
      <c r="E1816" s="105">
        <v>1</v>
      </c>
      <c r="F1816" s="106">
        <v>16519.79</v>
      </c>
      <c r="G1816" s="106">
        <v>198237.48</v>
      </c>
      <c r="H1816" s="107">
        <v>19237.199999999997</v>
      </c>
      <c r="I1816" s="107">
        <v>2753.2983333333336</v>
      </c>
      <c r="J1816" s="107">
        <v>27532.983333333334</v>
      </c>
      <c r="K1816" s="108">
        <v>22797.310200000004</v>
      </c>
      <c r="L1816" s="107">
        <v>5947.1243999999997</v>
      </c>
      <c r="M1816" s="107">
        <v>3964.7496000000001</v>
      </c>
      <c r="N1816" s="107">
        <v>11894.248799999999</v>
      </c>
      <c r="O1816" s="107">
        <v>14273.09856</v>
      </c>
      <c r="P1816" s="109">
        <v>306637.49322666664</v>
      </c>
      <c r="Q1816" s="107"/>
      <c r="R1816" s="107">
        <v>6975</v>
      </c>
      <c r="S1816" s="107">
        <v>23712</v>
      </c>
      <c r="T1816" s="110">
        <v>30687</v>
      </c>
      <c r="U1816" s="110">
        <v>337324.49322666664</v>
      </c>
    </row>
    <row r="1817" spans="1:21" ht="33.75" x14ac:dyDescent="0.2">
      <c r="A1817" s="103" t="s">
        <v>1081</v>
      </c>
      <c r="B1817" s="103" t="s">
        <v>681</v>
      </c>
      <c r="C1817" s="104"/>
      <c r="D1817" s="104"/>
      <c r="E1817" s="105">
        <v>1</v>
      </c>
      <c r="F1817" s="106">
        <v>0</v>
      </c>
      <c r="G1817" s="106">
        <v>0</v>
      </c>
      <c r="H1817" s="107">
        <v>0</v>
      </c>
      <c r="I1817" s="107">
        <v>0</v>
      </c>
      <c r="J1817" s="107">
        <v>0</v>
      </c>
      <c r="K1817" s="108">
        <v>0</v>
      </c>
      <c r="L1817" s="107">
        <v>0</v>
      </c>
      <c r="M1817" s="107">
        <v>0</v>
      </c>
      <c r="N1817" s="107">
        <v>0</v>
      </c>
      <c r="O1817" s="107">
        <v>0</v>
      </c>
      <c r="P1817" s="109">
        <v>0</v>
      </c>
      <c r="Q1817" s="107"/>
      <c r="R1817" s="107">
        <v>8259.8950000000004</v>
      </c>
      <c r="S1817" s="107">
        <v>18240</v>
      </c>
      <c r="T1817" s="110">
        <v>26499.895</v>
      </c>
      <c r="U1817" s="110">
        <v>26499.895</v>
      </c>
    </row>
    <row r="1818" spans="1:21" ht="33.75" x14ac:dyDescent="0.2">
      <c r="A1818" s="103" t="s">
        <v>1150</v>
      </c>
      <c r="B1818" s="103" t="s">
        <v>681</v>
      </c>
      <c r="C1818" s="104"/>
      <c r="D1818" s="104"/>
      <c r="E1818" s="105">
        <v>1</v>
      </c>
      <c r="F1818" s="106">
        <v>22072.880000000001</v>
      </c>
      <c r="G1818" s="106">
        <v>264874.56</v>
      </c>
      <c r="H1818" s="107">
        <v>26932.079999999994</v>
      </c>
      <c r="I1818" s="107">
        <v>3678.8133333333335</v>
      </c>
      <c r="J1818" s="107">
        <v>36788.133333333331</v>
      </c>
      <c r="K1818" s="108">
        <v>30460.574400000001</v>
      </c>
      <c r="L1818" s="107">
        <v>7946.2367999999997</v>
      </c>
      <c r="M1818" s="107">
        <v>5297.4912000000004</v>
      </c>
      <c r="N1818" s="107">
        <v>15892.473599999999</v>
      </c>
      <c r="O1818" s="107">
        <v>19070.96832</v>
      </c>
      <c r="P1818" s="109">
        <v>410941.33098666667</v>
      </c>
      <c r="Q1818" s="107"/>
      <c r="R1818" s="107">
        <v>0</v>
      </c>
      <c r="S1818" s="107">
        <v>0</v>
      </c>
      <c r="T1818" s="110">
        <v>0</v>
      </c>
      <c r="U1818" s="110">
        <v>410941.33098666667</v>
      </c>
    </row>
    <row r="1819" spans="1:21" ht="33.75" x14ac:dyDescent="0.2">
      <c r="A1819" s="103" t="s">
        <v>1039</v>
      </c>
      <c r="B1819" s="103" t="s">
        <v>681</v>
      </c>
      <c r="C1819" s="104"/>
      <c r="D1819" s="104"/>
      <c r="E1819" s="105">
        <v>2</v>
      </c>
      <c r="F1819" s="106">
        <v>42174.18</v>
      </c>
      <c r="G1819" s="106">
        <v>506090.16000000003</v>
      </c>
      <c r="H1819" s="107">
        <v>0</v>
      </c>
      <c r="I1819" s="107">
        <v>7029.0300000000007</v>
      </c>
      <c r="J1819" s="107">
        <v>70290.3</v>
      </c>
      <c r="K1819" s="108">
        <v>58200.368400000007</v>
      </c>
      <c r="L1819" s="107">
        <v>15182.7048</v>
      </c>
      <c r="M1819" s="107">
        <v>10121.8032</v>
      </c>
      <c r="N1819" s="107">
        <v>30365.409599999999</v>
      </c>
      <c r="O1819" s="107">
        <v>36438.491520000003</v>
      </c>
      <c r="P1819" s="109">
        <v>733718.26752000011</v>
      </c>
      <c r="Q1819" s="107"/>
      <c r="R1819" s="107">
        <v>11036.44</v>
      </c>
      <c r="S1819" s="107">
        <v>18240</v>
      </c>
      <c r="T1819" s="110">
        <v>29276.440000000002</v>
      </c>
      <c r="U1819" s="110">
        <v>762994.70752000017</v>
      </c>
    </row>
    <row r="1820" spans="1:21" ht="33.75" x14ac:dyDescent="0.2">
      <c r="A1820" s="103" t="s">
        <v>1040</v>
      </c>
      <c r="B1820" s="103" t="s">
        <v>681</v>
      </c>
      <c r="C1820" s="104"/>
      <c r="D1820" s="104"/>
      <c r="E1820" s="105">
        <v>2</v>
      </c>
      <c r="F1820" s="106">
        <v>61040.72</v>
      </c>
      <c r="G1820" s="106">
        <v>732488.64</v>
      </c>
      <c r="H1820" s="107">
        <v>0</v>
      </c>
      <c r="I1820" s="107">
        <v>10173.453333333333</v>
      </c>
      <c r="J1820" s="107">
        <v>101734.53333333333</v>
      </c>
      <c r="K1820" s="108">
        <v>84236.193599999999</v>
      </c>
      <c r="L1820" s="107">
        <v>21974.659199999998</v>
      </c>
      <c r="M1820" s="107">
        <v>14649.772800000001</v>
      </c>
      <c r="N1820" s="107">
        <v>43949.318399999996</v>
      </c>
      <c r="O1820" s="107">
        <v>52739.182079999999</v>
      </c>
      <c r="P1820" s="109">
        <v>1061945.7527466668</v>
      </c>
      <c r="Q1820" s="107"/>
      <c r="R1820" s="107">
        <v>0</v>
      </c>
      <c r="S1820" s="107">
        <v>0</v>
      </c>
      <c r="T1820" s="110">
        <v>0</v>
      </c>
      <c r="U1820" s="110">
        <v>1061945.7527466668</v>
      </c>
    </row>
    <row r="1821" spans="1:21" ht="33.75" x14ac:dyDescent="0.2">
      <c r="A1821" s="103" t="s">
        <v>1187</v>
      </c>
      <c r="B1821" s="103" t="s">
        <v>681</v>
      </c>
      <c r="C1821" s="104"/>
      <c r="D1821" s="104"/>
      <c r="E1821" s="105">
        <v>1</v>
      </c>
      <c r="F1821" s="106">
        <v>25919.51</v>
      </c>
      <c r="G1821" s="106">
        <v>311034.12</v>
      </c>
      <c r="H1821" s="107">
        <v>0</v>
      </c>
      <c r="I1821" s="107">
        <v>4319.918333333334</v>
      </c>
      <c r="J1821" s="107">
        <v>43199.183333333334</v>
      </c>
      <c r="K1821" s="108">
        <v>35768.923800000004</v>
      </c>
      <c r="L1821" s="107">
        <v>9331.0235999999986</v>
      </c>
      <c r="M1821" s="107">
        <v>6220.6823999999997</v>
      </c>
      <c r="N1821" s="107">
        <v>18662.047199999997</v>
      </c>
      <c r="O1821" s="107">
        <v>22394.456639999997</v>
      </c>
      <c r="P1821" s="109">
        <v>450930.35530666664</v>
      </c>
      <c r="Q1821" s="107"/>
      <c r="R1821" s="107">
        <v>0</v>
      </c>
      <c r="S1821" s="107">
        <v>0</v>
      </c>
      <c r="T1821" s="110">
        <v>0</v>
      </c>
      <c r="U1821" s="110">
        <v>450930.35530666664</v>
      </c>
    </row>
    <row r="1822" spans="1:21" ht="33.75" x14ac:dyDescent="0.2">
      <c r="A1822" s="103" t="s">
        <v>1062</v>
      </c>
      <c r="B1822" s="103" t="s">
        <v>681</v>
      </c>
      <c r="C1822" s="104"/>
      <c r="D1822" s="104"/>
      <c r="E1822" s="105">
        <v>1</v>
      </c>
      <c r="F1822" s="106">
        <v>14648.96</v>
      </c>
      <c r="G1822" s="106">
        <v>175787.51999999999</v>
      </c>
      <c r="H1822" s="107">
        <v>19237.199999999997</v>
      </c>
      <c r="I1822" s="107">
        <v>2441.4933333333333</v>
      </c>
      <c r="J1822" s="107">
        <v>24414.933333333331</v>
      </c>
      <c r="K1822" s="108">
        <v>20215.5648</v>
      </c>
      <c r="L1822" s="107">
        <v>5273.6255999999994</v>
      </c>
      <c r="M1822" s="107">
        <v>3515.7503999999999</v>
      </c>
      <c r="N1822" s="107">
        <v>10547.251199999999</v>
      </c>
      <c r="O1822" s="107">
        <v>12656.701439999999</v>
      </c>
      <c r="P1822" s="109">
        <v>274090.04010666662</v>
      </c>
      <c r="Q1822" s="107"/>
      <c r="R1822" s="107">
        <v>12959.754999999999</v>
      </c>
      <c r="S1822" s="107">
        <v>18240</v>
      </c>
      <c r="T1822" s="110">
        <v>31199.754999999997</v>
      </c>
      <c r="U1822" s="110">
        <v>305289.79510666663</v>
      </c>
    </row>
    <row r="1823" spans="1:21" ht="33.75" x14ac:dyDescent="0.2">
      <c r="A1823" s="103" t="s">
        <v>1124</v>
      </c>
      <c r="B1823" s="103" t="s">
        <v>681</v>
      </c>
      <c r="C1823" s="104"/>
      <c r="D1823" s="104"/>
      <c r="E1823" s="105">
        <v>1</v>
      </c>
      <c r="F1823" s="106">
        <v>0</v>
      </c>
      <c r="G1823" s="106">
        <v>0</v>
      </c>
      <c r="H1823" s="107">
        <v>0</v>
      </c>
      <c r="I1823" s="107">
        <v>0</v>
      </c>
      <c r="J1823" s="107">
        <v>0</v>
      </c>
      <c r="K1823" s="108">
        <v>0</v>
      </c>
      <c r="L1823" s="107">
        <v>0</v>
      </c>
      <c r="M1823" s="107">
        <v>0</v>
      </c>
      <c r="N1823" s="107">
        <v>0</v>
      </c>
      <c r="O1823" s="107">
        <v>0</v>
      </c>
      <c r="P1823" s="109">
        <v>0</v>
      </c>
      <c r="Q1823" s="107"/>
      <c r="R1823" s="107">
        <v>7324.48</v>
      </c>
      <c r="S1823" s="107">
        <v>18240</v>
      </c>
      <c r="T1823" s="110">
        <v>25564.48</v>
      </c>
      <c r="U1823" s="110">
        <v>25564.48</v>
      </c>
    </row>
    <row r="1824" spans="1:21" ht="33.75" x14ac:dyDescent="0.2">
      <c r="A1824" s="103" t="s">
        <v>1064</v>
      </c>
      <c r="B1824" s="103" t="s">
        <v>681</v>
      </c>
      <c r="C1824" s="104"/>
      <c r="D1824" s="104"/>
      <c r="E1824" s="105">
        <v>2</v>
      </c>
      <c r="F1824" s="106">
        <v>24482.22</v>
      </c>
      <c r="G1824" s="106">
        <v>293786.64</v>
      </c>
      <c r="H1824" s="107">
        <v>23084.639999999999</v>
      </c>
      <c r="I1824" s="107">
        <v>4080.3700000000008</v>
      </c>
      <c r="J1824" s="107">
        <v>40803.700000000004</v>
      </c>
      <c r="K1824" s="108">
        <v>33785.463600000003</v>
      </c>
      <c r="L1824" s="107">
        <v>8813.5992000000006</v>
      </c>
      <c r="M1824" s="107">
        <v>5875.7328000000007</v>
      </c>
      <c r="N1824" s="107">
        <v>17627.198400000001</v>
      </c>
      <c r="O1824" s="107">
        <v>21152.638080000001</v>
      </c>
      <c r="P1824" s="109">
        <v>449009.98208000005</v>
      </c>
      <c r="Q1824" s="107"/>
      <c r="R1824" s="107">
        <v>0</v>
      </c>
      <c r="S1824" s="107">
        <v>0</v>
      </c>
      <c r="T1824" s="110">
        <v>0</v>
      </c>
      <c r="U1824" s="110">
        <v>449009.98208000005</v>
      </c>
    </row>
    <row r="1825" spans="1:21" ht="33.75" x14ac:dyDescent="0.2">
      <c r="A1825" s="103" t="s">
        <v>1119</v>
      </c>
      <c r="B1825" s="103" t="s">
        <v>681</v>
      </c>
      <c r="C1825" s="104"/>
      <c r="D1825" s="104"/>
      <c r="E1825" s="105">
        <v>1</v>
      </c>
      <c r="F1825" s="106">
        <v>0</v>
      </c>
      <c r="G1825" s="106">
        <v>0</v>
      </c>
      <c r="H1825" s="107">
        <v>0</v>
      </c>
      <c r="I1825" s="107">
        <v>0</v>
      </c>
      <c r="J1825" s="107">
        <v>0</v>
      </c>
      <c r="K1825" s="108">
        <v>0</v>
      </c>
      <c r="L1825" s="107">
        <v>0</v>
      </c>
      <c r="M1825" s="107">
        <v>0</v>
      </c>
      <c r="N1825" s="107">
        <v>0</v>
      </c>
      <c r="O1825" s="107">
        <v>0</v>
      </c>
      <c r="P1825" s="109">
        <v>0</v>
      </c>
      <c r="Q1825" s="107"/>
      <c r="R1825" s="107">
        <v>12241.11</v>
      </c>
      <c r="S1825" s="107">
        <v>23712</v>
      </c>
      <c r="T1825" s="110">
        <v>35953.11</v>
      </c>
      <c r="U1825" s="110">
        <v>35953.11</v>
      </c>
    </row>
    <row r="1826" spans="1:21" ht="45" x14ac:dyDescent="0.2">
      <c r="A1826" s="103" t="s">
        <v>1076</v>
      </c>
      <c r="B1826" s="103" t="s">
        <v>639</v>
      </c>
      <c r="C1826" s="104"/>
      <c r="D1826" s="104"/>
      <c r="E1826" s="105">
        <v>1</v>
      </c>
      <c r="F1826" s="106">
        <v>19450.14</v>
      </c>
      <c r="G1826" s="106">
        <v>233401.68</v>
      </c>
      <c r="H1826" s="107">
        <v>0</v>
      </c>
      <c r="I1826" s="107">
        <v>3241.69</v>
      </c>
      <c r="J1826" s="107">
        <v>32416.899999999998</v>
      </c>
      <c r="K1826" s="108">
        <v>26841.193200000002</v>
      </c>
      <c r="L1826" s="107">
        <v>7002.0503999999992</v>
      </c>
      <c r="M1826" s="107">
        <v>4668.0335999999998</v>
      </c>
      <c r="N1826" s="107">
        <v>14004.100799999998</v>
      </c>
      <c r="O1826" s="107">
        <v>16804.920959999999</v>
      </c>
      <c r="P1826" s="109">
        <v>338380.56896000006</v>
      </c>
      <c r="Q1826" s="107"/>
      <c r="R1826" s="107">
        <v>9725.07</v>
      </c>
      <c r="S1826" s="107">
        <v>18240</v>
      </c>
      <c r="T1826" s="110">
        <v>27965.07</v>
      </c>
      <c r="U1826" s="110">
        <v>366345.63896000007</v>
      </c>
    </row>
    <row r="1827" spans="1:21" ht="45" x14ac:dyDescent="0.2">
      <c r="A1827" s="103" t="s">
        <v>1039</v>
      </c>
      <c r="B1827" s="103" t="s">
        <v>639</v>
      </c>
      <c r="C1827" s="104"/>
      <c r="D1827" s="104"/>
      <c r="E1827" s="105">
        <v>1</v>
      </c>
      <c r="F1827" s="106">
        <v>42174.18</v>
      </c>
      <c r="G1827" s="106">
        <v>506090.16000000003</v>
      </c>
      <c r="H1827" s="107">
        <v>0</v>
      </c>
      <c r="I1827" s="107">
        <v>7029.0300000000007</v>
      </c>
      <c r="J1827" s="107">
        <v>70290.3</v>
      </c>
      <c r="K1827" s="108">
        <v>58200.368400000007</v>
      </c>
      <c r="L1827" s="107">
        <v>15182.7048</v>
      </c>
      <c r="M1827" s="107">
        <v>10121.8032</v>
      </c>
      <c r="N1827" s="107">
        <v>30365.409599999999</v>
      </c>
      <c r="O1827" s="107">
        <v>36438.491520000003</v>
      </c>
      <c r="P1827" s="109">
        <v>733718.26752000011</v>
      </c>
      <c r="Q1827" s="107"/>
      <c r="R1827" s="107">
        <v>9725.07</v>
      </c>
      <c r="S1827" s="107">
        <v>18240</v>
      </c>
      <c r="T1827" s="110">
        <v>27965.07</v>
      </c>
      <c r="U1827" s="110">
        <v>761683.33752000006</v>
      </c>
    </row>
    <row r="1828" spans="1:21" ht="33.75" x14ac:dyDescent="0.2">
      <c r="A1828" s="103" t="s">
        <v>1042</v>
      </c>
      <c r="B1828" s="103" t="s">
        <v>645</v>
      </c>
      <c r="C1828" s="104"/>
      <c r="D1828" s="104"/>
      <c r="E1828" s="105">
        <v>2</v>
      </c>
      <c r="F1828" s="106">
        <v>40559.699999999997</v>
      </c>
      <c r="G1828" s="106">
        <v>486716.4</v>
      </c>
      <c r="H1828" s="107">
        <v>34626.959999999999</v>
      </c>
      <c r="I1828" s="107">
        <v>6759.9500000000007</v>
      </c>
      <c r="J1828" s="107">
        <v>67599.5</v>
      </c>
      <c r="K1828" s="108">
        <v>55972.386000000006</v>
      </c>
      <c r="L1828" s="107">
        <v>14601.492</v>
      </c>
      <c r="M1828" s="107">
        <v>9734.3280000000013</v>
      </c>
      <c r="N1828" s="107">
        <v>29202.984</v>
      </c>
      <c r="O1828" s="107">
        <v>35043.580799999996</v>
      </c>
      <c r="P1828" s="109">
        <v>740257.58080000011</v>
      </c>
      <c r="Q1828" s="107"/>
      <c r="R1828" s="107">
        <v>286491.13500000001</v>
      </c>
      <c r="S1828" s="107">
        <v>684528</v>
      </c>
      <c r="T1828" s="110">
        <v>971019.13500000001</v>
      </c>
      <c r="U1828" s="110">
        <v>1711276.7158000001</v>
      </c>
    </row>
    <row r="1829" spans="1:21" ht="33.75" x14ac:dyDescent="0.2">
      <c r="A1829" s="103" t="s">
        <v>1037</v>
      </c>
      <c r="B1829" s="103" t="s">
        <v>645</v>
      </c>
      <c r="C1829" s="104"/>
      <c r="D1829" s="104"/>
      <c r="E1829" s="105">
        <v>1</v>
      </c>
      <c r="F1829" s="106">
        <v>21171.62</v>
      </c>
      <c r="G1829" s="106">
        <v>254059.44</v>
      </c>
      <c r="H1829" s="107">
        <v>26932.079999999994</v>
      </c>
      <c r="I1829" s="107">
        <v>3528.6033333333335</v>
      </c>
      <c r="J1829" s="107">
        <v>35286.033333333333</v>
      </c>
      <c r="K1829" s="108">
        <v>29216.835600000002</v>
      </c>
      <c r="L1829" s="107">
        <v>7621.7831999999999</v>
      </c>
      <c r="M1829" s="107">
        <v>5081.1887999999999</v>
      </c>
      <c r="N1829" s="107">
        <v>15243.5664</v>
      </c>
      <c r="O1829" s="107">
        <v>18292.27968</v>
      </c>
      <c r="P1829" s="109">
        <v>395261.81034666667</v>
      </c>
      <c r="Q1829" s="107"/>
      <c r="R1829" s="107">
        <v>20279.849999999999</v>
      </c>
      <c r="S1829" s="107">
        <v>47424</v>
      </c>
      <c r="T1829" s="110">
        <v>67703.850000000006</v>
      </c>
      <c r="U1829" s="110">
        <v>462965.6603466667</v>
      </c>
    </row>
    <row r="1830" spans="1:21" ht="33.75" x14ac:dyDescent="0.2">
      <c r="A1830" s="103" t="s">
        <v>1121</v>
      </c>
      <c r="B1830" s="103" t="s">
        <v>645</v>
      </c>
      <c r="C1830" s="104"/>
      <c r="D1830" s="104"/>
      <c r="E1830" s="105">
        <v>1</v>
      </c>
      <c r="F1830" s="106">
        <v>19298.5</v>
      </c>
      <c r="G1830" s="106">
        <v>231582</v>
      </c>
      <c r="H1830" s="107">
        <v>11542.32</v>
      </c>
      <c r="I1830" s="107">
        <v>3216.4166666666665</v>
      </c>
      <c r="J1830" s="107">
        <v>32164.166666666664</v>
      </c>
      <c r="K1830" s="108">
        <v>26631.93</v>
      </c>
      <c r="L1830" s="107">
        <v>6947.46</v>
      </c>
      <c r="M1830" s="107">
        <v>4631.6400000000003</v>
      </c>
      <c r="N1830" s="107">
        <v>13894.92</v>
      </c>
      <c r="O1830" s="107">
        <v>16673.903999999999</v>
      </c>
      <c r="P1830" s="109">
        <v>347284.75733333331</v>
      </c>
      <c r="Q1830" s="107"/>
      <c r="R1830" s="107">
        <v>10585.81</v>
      </c>
      <c r="S1830" s="107">
        <v>23712</v>
      </c>
      <c r="T1830" s="110">
        <v>34297.81</v>
      </c>
      <c r="U1830" s="110">
        <v>381582.56733333331</v>
      </c>
    </row>
    <row r="1831" spans="1:21" ht="33.75" x14ac:dyDescent="0.2">
      <c r="A1831" s="103" t="s">
        <v>1122</v>
      </c>
      <c r="B1831" s="103" t="s">
        <v>645</v>
      </c>
      <c r="C1831" s="104"/>
      <c r="D1831" s="104"/>
      <c r="E1831" s="105">
        <v>3</v>
      </c>
      <c r="F1831" s="106">
        <v>49396.5</v>
      </c>
      <c r="G1831" s="106">
        <v>592758</v>
      </c>
      <c r="H1831" s="107">
        <v>11542.32</v>
      </c>
      <c r="I1831" s="107">
        <v>8232.75</v>
      </c>
      <c r="J1831" s="107">
        <v>82327.5</v>
      </c>
      <c r="K1831" s="108">
        <v>68167.170000000013</v>
      </c>
      <c r="L1831" s="107">
        <v>17782.739999999998</v>
      </c>
      <c r="M1831" s="107">
        <v>11855.16</v>
      </c>
      <c r="N1831" s="107">
        <v>35565.479999999996</v>
      </c>
      <c r="O1831" s="107">
        <v>42678.575999999994</v>
      </c>
      <c r="P1831" s="109">
        <v>870909.696</v>
      </c>
      <c r="Q1831" s="107"/>
      <c r="R1831" s="107">
        <v>9649.25</v>
      </c>
      <c r="S1831" s="107">
        <v>23712</v>
      </c>
      <c r="T1831" s="110">
        <v>33361.25</v>
      </c>
      <c r="U1831" s="110">
        <v>904270.946</v>
      </c>
    </row>
    <row r="1832" spans="1:21" ht="33.75" x14ac:dyDescent="0.2">
      <c r="A1832" s="103" t="s">
        <v>1043</v>
      </c>
      <c r="B1832" s="103" t="s">
        <v>645</v>
      </c>
      <c r="C1832" s="104"/>
      <c r="D1832" s="104"/>
      <c r="E1832" s="105">
        <v>3</v>
      </c>
      <c r="F1832" s="106">
        <v>52123.600000000006</v>
      </c>
      <c r="G1832" s="106">
        <v>625483.20000000007</v>
      </c>
      <c r="H1832" s="107">
        <v>11542.32</v>
      </c>
      <c r="I1832" s="107">
        <v>8687.2666666666682</v>
      </c>
      <c r="J1832" s="107">
        <v>86872.666666666672</v>
      </c>
      <c r="K1832" s="108">
        <v>71930.567999999999</v>
      </c>
      <c r="L1832" s="107">
        <v>18764.495999999999</v>
      </c>
      <c r="M1832" s="107">
        <v>12509.664000000001</v>
      </c>
      <c r="N1832" s="107">
        <v>37528.991999999998</v>
      </c>
      <c r="O1832" s="107">
        <v>45034.790399999998</v>
      </c>
      <c r="P1832" s="109">
        <v>918353.9637333334</v>
      </c>
      <c r="Q1832" s="107"/>
      <c r="R1832" s="107">
        <v>24698.25</v>
      </c>
      <c r="S1832" s="107">
        <v>77136</v>
      </c>
      <c r="T1832" s="110">
        <v>101834.25</v>
      </c>
      <c r="U1832" s="110">
        <v>1020188.2137333334</v>
      </c>
    </row>
    <row r="1833" spans="1:21" ht="33.75" x14ac:dyDescent="0.2">
      <c r="A1833" s="103" t="s">
        <v>1172</v>
      </c>
      <c r="B1833" s="103" t="s">
        <v>645</v>
      </c>
      <c r="C1833" s="104"/>
      <c r="D1833" s="104"/>
      <c r="E1833" s="105">
        <v>1</v>
      </c>
      <c r="F1833" s="106">
        <v>18280</v>
      </c>
      <c r="G1833" s="106">
        <v>219360</v>
      </c>
      <c r="H1833" s="107">
        <v>0</v>
      </c>
      <c r="I1833" s="107">
        <v>3046.666666666667</v>
      </c>
      <c r="J1833" s="107">
        <v>30466.666666666668</v>
      </c>
      <c r="K1833" s="108">
        <v>25226.400000000001</v>
      </c>
      <c r="L1833" s="107">
        <v>6580.8</v>
      </c>
      <c r="M1833" s="107">
        <v>4387.2</v>
      </c>
      <c r="N1833" s="107">
        <v>13161.6</v>
      </c>
      <c r="O1833" s="107">
        <v>15793.919999999998</v>
      </c>
      <c r="P1833" s="109">
        <v>318023.2533333333</v>
      </c>
      <c r="Q1833" s="107"/>
      <c r="R1833" s="107">
        <v>26061.800000000003</v>
      </c>
      <c r="S1833" s="107">
        <v>71136</v>
      </c>
      <c r="T1833" s="110">
        <v>97197.8</v>
      </c>
      <c r="U1833" s="110">
        <v>415221.05333333329</v>
      </c>
    </row>
    <row r="1834" spans="1:21" ht="33.75" x14ac:dyDescent="0.2">
      <c r="A1834" s="103" t="s">
        <v>1057</v>
      </c>
      <c r="B1834" s="103" t="s">
        <v>645</v>
      </c>
      <c r="C1834" s="104"/>
      <c r="D1834" s="104"/>
      <c r="E1834" s="105">
        <v>2</v>
      </c>
      <c r="F1834" s="106">
        <v>32886</v>
      </c>
      <c r="G1834" s="106">
        <v>394632</v>
      </c>
      <c r="H1834" s="107">
        <v>0</v>
      </c>
      <c r="I1834" s="107">
        <v>5481</v>
      </c>
      <c r="J1834" s="107">
        <v>54810</v>
      </c>
      <c r="K1834" s="108">
        <v>45382.68</v>
      </c>
      <c r="L1834" s="107">
        <v>11838.96</v>
      </c>
      <c r="M1834" s="107">
        <v>7892.64</v>
      </c>
      <c r="N1834" s="107">
        <v>23677.919999999998</v>
      </c>
      <c r="O1834" s="107">
        <v>28413.503999999997</v>
      </c>
      <c r="P1834" s="109">
        <v>572128.70400000003</v>
      </c>
      <c r="Q1834" s="107"/>
      <c r="R1834" s="107">
        <v>9140</v>
      </c>
      <c r="S1834" s="107">
        <v>23712</v>
      </c>
      <c r="T1834" s="110">
        <v>32852</v>
      </c>
      <c r="U1834" s="110">
        <v>604980.70400000003</v>
      </c>
    </row>
    <row r="1835" spans="1:21" ht="33.75" x14ac:dyDescent="0.2">
      <c r="A1835" s="103" t="s">
        <v>1115</v>
      </c>
      <c r="B1835" s="103" t="s">
        <v>645</v>
      </c>
      <c r="C1835" s="104"/>
      <c r="D1835" s="104"/>
      <c r="E1835" s="105">
        <v>1</v>
      </c>
      <c r="F1835" s="106">
        <v>17246</v>
      </c>
      <c r="G1835" s="106">
        <v>206952</v>
      </c>
      <c r="H1835" s="107">
        <v>0</v>
      </c>
      <c r="I1835" s="107">
        <v>2874.3333333333335</v>
      </c>
      <c r="J1835" s="107">
        <v>28743.333333333332</v>
      </c>
      <c r="K1835" s="108">
        <v>23799.48</v>
      </c>
      <c r="L1835" s="107">
        <v>6208.5599999999995</v>
      </c>
      <c r="M1835" s="107">
        <v>4139.04</v>
      </c>
      <c r="N1835" s="107">
        <v>12417.119999999999</v>
      </c>
      <c r="O1835" s="107">
        <v>14900.543999999998</v>
      </c>
      <c r="P1835" s="109">
        <v>300034.41066666663</v>
      </c>
      <c r="Q1835" s="107"/>
      <c r="R1835" s="107">
        <v>16443</v>
      </c>
      <c r="S1835" s="107">
        <v>47424</v>
      </c>
      <c r="T1835" s="110">
        <v>63867</v>
      </c>
      <c r="U1835" s="110">
        <v>363901.41066666663</v>
      </c>
    </row>
    <row r="1836" spans="1:21" ht="33.75" x14ac:dyDescent="0.2">
      <c r="A1836" s="103" t="s">
        <v>1162</v>
      </c>
      <c r="B1836" s="103" t="s">
        <v>645</v>
      </c>
      <c r="C1836" s="104"/>
      <c r="D1836" s="104"/>
      <c r="E1836" s="105">
        <v>1</v>
      </c>
      <c r="F1836" s="106">
        <v>17424.5</v>
      </c>
      <c r="G1836" s="106">
        <v>209094</v>
      </c>
      <c r="H1836" s="107">
        <v>15389.76</v>
      </c>
      <c r="I1836" s="107">
        <v>2904.0833333333339</v>
      </c>
      <c r="J1836" s="107">
        <v>29040.833333333336</v>
      </c>
      <c r="K1836" s="108">
        <v>24045.81</v>
      </c>
      <c r="L1836" s="107">
        <v>6272.82</v>
      </c>
      <c r="M1836" s="107">
        <v>4181.88</v>
      </c>
      <c r="N1836" s="107">
        <v>12545.64</v>
      </c>
      <c r="O1836" s="107">
        <v>15054.767999999998</v>
      </c>
      <c r="P1836" s="109">
        <v>318529.5946666667</v>
      </c>
      <c r="Q1836" s="107"/>
      <c r="R1836" s="107">
        <v>8623</v>
      </c>
      <c r="S1836" s="107">
        <v>23712</v>
      </c>
      <c r="T1836" s="110">
        <v>32335</v>
      </c>
      <c r="U1836" s="110">
        <v>350864.5946666667</v>
      </c>
    </row>
    <row r="1837" spans="1:21" ht="33.75" x14ac:dyDescent="0.2">
      <c r="A1837" s="103" t="s">
        <v>1147</v>
      </c>
      <c r="B1837" s="103" t="s">
        <v>645</v>
      </c>
      <c r="C1837" s="104"/>
      <c r="D1837" s="104"/>
      <c r="E1837" s="105">
        <v>1</v>
      </c>
      <c r="F1837" s="106">
        <v>23541.360000000001</v>
      </c>
      <c r="G1837" s="106">
        <v>282496.32</v>
      </c>
      <c r="H1837" s="107">
        <v>30779.52</v>
      </c>
      <c r="I1837" s="107">
        <v>3923.56</v>
      </c>
      <c r="J1837" s="107">
        <v>39235.599999999999</v>
      </c>
      <c r="K1837" s="108">
        <v>32487.076800000003</v>
      </c>
      <c r="L1837" s="107">
        <v>8474.8896000000004</v>
      </c>
      <c r="M1837" s="107">
        <v>5649.9264000000003</v>
      </c>
      <c r="N1837" s="107">
        <v>16949.779200000001</v>
      </c>
      <c r="O1837" s="107">
        <v>20339.73504</v>
      </c>
      <c r="P1837" s="109">
        <v>440336.40703999996</v>
      </c>
      <c r="Q1837" s="107"/>
      <c r="R1837" s="107">
        <v>8712.25</v>
      </c>
      <c r="S1837" s="107">
        <v>23712</v>
      </c>
      <c r="T1837" s="110">
        <v>32424.25</v>
      </c>
      <c r="U1837" s="110">
        <v>472760.65703999996</v>
      </c>
    </row>
    <row r="1838" spans="1:21" ht="33.75" x14ac:dyDescent="0.2">
      <c r="A1838" s="103" t="s">
        <v>1103</v>
      </c>
      <c r="B1838" s="103" t="s">
        <v>645</v>
      </c>
      <c r="C1838" s="104"/>
      <c r="D1838" s="104"/>
      <c r="E1838" s="105">
        <v>1</v>
      </c>
      <c r="F1838" s="106">
        <v>22361.9</v>
      </c>
      <c r="G1838" s="106">
        <v>268342.80000000005</v>
      </c>
      <c r="H1838" s="107">
        <v>11542.32</v>
      </c>
      <c r="I1838" s="107">
        <v>3726.9833333333336</v>
      </c>
      <c r="J1838" s="107">
        <v>37269.833333333336</v>
      </c>
      <c r="K1838" s="108">
        <v>30859.422000000006</v>
      </c>
      <c r="L1838" s="107">
        <v>8050.2840000000015</v>
      </c>
      <c r="M1838" s="107">
        <v>5366.8560000000007</v>
      </c>
      <c r="N1838" s="107">
        <v>16100.568000000003</v>
      </c>
      <c r="O1838" s="107">
        <v>19320.681600000004</v>
      </c>
      <c r="P1838" s="109">
        <v>400579.74826666678</v>
      </c>
      <c r="Q1838" s="107"/>
      <c r="R1838" s="107">
        <v>11770.68</v>
      </c>
      <c r="S1838" s="107">
        <v>23712</v>
      </c>
      <c r="T1838" s="110">
        <v>35482.68</v>
      </c>
      <c r="U1838" s="110">
        <v>436062.42826666677</v>
      </c>
    </row>
    <row r="1839" spans="1:21" ht="33.75" x14ac:dyDescent="0.2">
      <c r="A1839" s="103" t="s">
        <v>1223</v>
      </c>
      <c r="B1839" s="103" t="s">
        <v>645</v>
      </c>
      <c r="C1839" s="104"/>
      <c r="D1839" s="104"/>
      <c r="E1839" s="105">
        <v>1</v>
      </c>
      <c r="F1839" s="106">
        <v>61600</v>
      </c>
      <c r="G1839" s="106">
        <v>739200</v>
      </c>
      <c r="H1839" s="107">
        <v>0</v>
      </c>
      <c r="I1839" s="107">
        <v>10266.666666666668</v>
      </c>
      <c r="J1839" s="107">
        <v>102666.66666666667</v>
      </c>
      <c r="K1839" s="108">
        <v>85008</v>
      </c>
      <c r="L1839" s="107">
        <v>22176</v>
      </c>
      <c r="M1839" s="107">
        <v>14784</v>
      </c>
      <c r="N1839" s="107">
        <v>44352</v>
      </c>
      <c r="O1839" s="107">
        <v>53222.399999999994</v>
      </c>
      <c r="P1839" s="109">
        <v>1071675.7333333332</v>
      </c>
      <c r="Q1839" s="107"/>
      <c r="R1839" s="107">
        <v>11180.95</v>
      </c>
      <c r="S1839" s="107">
        <v>18240</v>
      </c>
      <c r="T1839" s="110">
        <v>29420.95</v>
      </c>
      <c r="U1839" s="110">
        <v>1101096.6833333331</v>
      </c>
    </row>
    <row r="1840" spans="1:21" ht="33.75" x14ac:dyDescent="0.2">
      <c r="A1840" s="103" t="s">
        <v>1048</v>
      </c>
      <c r="B1840" s="103" t="s">
        <v>645</v>
      </c>
      <c r="C1840" s="104"/>
      <c r="D1840" s="104"/>
      <c r="E1840" s="105">
        <v>1</v>
      </c>
      <c r="F1840" s="106">
        <v>45592.98</v>
      </c>
      <c r="G1840" s="106">
        <v>547115.76</v>
      </c>
      <c r="H1840" s="107">
        <v>0</v>
      </c>
      <c r="I1840" s="107">
        <v>7598.8300000000008</v>
      </c>
      <c r="J1840" s="107">
        <v>75988.3</v>
      </c>
      <c r="K1840" s="108">
        <v>62918.312400000003</v>
      </c>
      <c r="L1840" s="107">
        <v>16413.4728</v>
      </c>
      <c r="M1840" s="107">
        <v>10942.315200000001</v>
      </c>
      <c r="N1840" s="107">
        <v>32826.945599999999</v>
      </c>
      <c r="O1840" s="107">
        <v>39392.334719999999</v>
      </c>
      <c r="P1840" s="109">
        <v>793196.27072000003</v>
      </c>
      <c r="Q1840" s="107"/>
      <c r="R1840" s="107">
        <v>0</v>
      </c>
      <c r="S1840" s="107">
        <v>0</v>
      </c>
      <c r="T1840" s="110">
        <v>0</v>
      </c>
      <c r="U1840" s="110">
        <v>793196.27072000003</v>
      </c>
    </row>
    <row r="1841" spans="1:21" ht="33.75" x14ac:dyDescent="0.2">
      <c r="A1841" s="103" t="s">
        <v>1068</v>
      </c>
      <c r="B1841" s="103" t="s">
        <v>645</v>
      </c>
      <c r="C1841" s="104"/>
      <c r="D1841" s="104"/>
      <c r="E1841" s="105">
        <v>2</v>
      </c>
      <c r="F1841" s="106">
        <v>45098.34</v>
      </c>
      <c r="G1841" s="106">
        <v>541180.07999999996</v>
      </c>
      <c r="H1841" s="107">
        <v>50016.719999999994</v>
      </c>
      <c r="I1841" s="107">
        <v>7516.3900000000012</v>
      </c>
      <c r="J1841" s="107">
        <v>75163.899999999994</v>
      </c>
      <c r="K1841" s="108">
        <v>62235.709199999998</v>
      </c>
      <c r="L1841" s="107">
        <v>16235.402399999999</v>
      </c>
      <c r="M1841" s="107">
        <v>10823.6016</v>
      </c>
      <c r="N1841" s="107">
        <v>32470.804799999998</v>
      </c>
      <c r="O1841" s="107">
        <v>38964.965759999992</v>
      </c>
      <c r="P1841" s="109">
        <v>834607.57376000006</v>
      </c>
      <c r="Q1841" s="107"/>
      <c r="R1841" s="107">
        <v>0</v>
      </c>
      <c r="S1841" s="107">
        <v>0</v>
      </c>
      <c r="T1841" s="110">
        <v>0</v>
      </c>
      <c r="U1841" s="110">
        <v>834607.57376000006</v>
      </c>
    </row>
    <row r="1842" spans="1:21" ht="33.75" x14ac:dyDescent="0.2">
      <c r="A1842" s="103" t="s">
        <v>1081</v>
      </c>
      <c r="B1842" s="103" t="s">
        <v>645</v>
      </c>
      <c r="C1842" s="104"/>
      <c r="D1842" s="104"/>
      <c r="E1842" s="105">
        <v>1</v>
      </c>
      <c r="F1842" s="106">
        <v>17000.2</v>
      </c>
      <c r="G1842" s="106">
        <v>204002.40000000002</v>
      </c>
      <c r="H1842" s="107">
        <v>26932.079999999994</v>
      </c>
      <c r="I1842" s="107">
        <v>2833.3666666666672</v>
      </c>
      <c r="J1842" s="107">
        <v>28333.666666666672</v>
      </c>
      <c r="K1842" s="108">
        <v>23460.276000000005</v>
      </c>
      <c r="L1842" s="107">
        <v>6120.0720000000001</v>
      </c>
      <c r="M1842" s="107">
        <v>4080.0480000000007</v>
      </c>
      <c r="N1842" s="107">
        <v>12240.144</v>
      </c>
      <c r="O1842" s="107">
        <v>14688.1728</v>
      </c>
      <c r="P1842" s="109">
        <v>322690.22613333334</v>
      </c>
      <c r="Q1842" s="107"/>
      <c r="R1842" s="107">
        <v>22549.17</v>
      </c>
      <c r="S1842" s="107">
        <v>36480</v>
      </c>
      <c r="T1842" s="110">
        <v>59029.17</v>
      </c>
      <c r="U1842" s="110">
        <v>381719.39613333333</v>
      </c>
    </row>
    <row r="1843" spans="1:21" ht="33.75" x14ac:dyDescent="0.2">
      <c r="A1843" s="103" t="s">
        <v>1039</v>
      </c>
      <c r="B1843" s="103" t="s">
        <v>645</v>
      </c>
      <c r="C1843" s="104"/>
      <c r="D1843" s="104"/>
      <c r="E1843" s="105">
        <v>1</v>
      </c>
      <c r="F1843" s="106">
        <v>42174.18</v>
      </c>
      <c r="G1843" s="106">
        <v>506090.16000000003</v>
      </c>
      <c r="H1843" s="107">
        <v>0</v>
      </c>
      <c r="I1843" s="107">
        <v>7029.0300000000007</v>
      </c>
      <c r="J1843" s="107">
        <v>70290.3</v>
      </c>
      <c r="K1843" s="108">
        <v>58200.368400000007</v>
      </c>
      <c r="L1843" s="107">
        <v>15182.7048</v>
      </c>
      <c r="M1843" s="107">
        <v>10121.8032</v>
      </c>
      <c r="N1843" s="107">
        <v>30365.409599999999</v>
      </c>
      <c r="O1843" s="107">
        <v>36438.491520000003</v>
      </c>
      <c r="P1843" s="109">
        <v>733718.26752000011</v>
      </c>
      <c r="Q1843" s="107"/>
      <c r="R1843" s="107">
        <v>8500.1</v>
      </c>
      <c r="S1843" s="107">
        <v>18240</v>
      </c>
      <c r="T1843" s="110">
        <v>26740.1</v>
      </c>
      <c r="U1843" s="110">
        <v>760458.36752000009</v>
      </c>
    </row>
    <row r="1844" spans="1:21" ht="33.75" x14ac:dyDescent="0.2">
      <c r="A1844" s="103" t="s">
        <v>1072</v>
      </c>
      <c r="B1844" s="103" t="s">
        <v>645</v>
      </c>
      <c r="C1844" s="104"/>
      <c r="D1844" s="104"/>
      <c r="E1844" s="105">
        <v>1</v>
      </c>
      <c r="F1844" s="106">
        <v>27773.5</v>
      </c>
      <c r="G1844" s="106">
        <v>333282</v>
      </c>
      <c r="H1844" s="107">
        <v>0</v>
      </c>
      <c r="I1844" s="107">
        <v>4628.916666666667</v>
      </c>
      <c r="J1844" s="107">
        <v>46289.166666666664</v>
      </c>
      <c r="K1844" s="108">
        <v>38327.43</v>
      </c>
      <c r="L1844" s="107">
        <v>9998.4599999999991</v>
      </c>
      <c r="M1844" s="107">
        <v>6665.64</v>
      </c>
      <c r="N1844" s="107">
        <v>19996.919999999998</v>
      </c>
      <c r="O1844" s="107">
        <v>23996.303999999996</v>
      </c>
      <c r="P1844" s="109">
        <v>483184.83733333339</v>
      </c>
      <c r="Q1844" s="107"/>
      <c r="R1844" s="107">
        <v>0</v>
      </c>
      <c r="S1844" s="107">
        <v>0</v>
      </c>
      <c r="T1844" s="110">
        <v>0</v>
      </c>
      <c r="U1844" s="110">
        <v>483184.83733333339</v>
      </c>
    </row>
    <row r="1845" spans="1:21" ht="33.75" x14ac:dyDescent="0.2">
      <c r="A1845" s="103" t="s">
        <v>1133</v>
      </c>
      <c r="B1845" s="103" t="s">
        <v>645</v>
      </c>
      <c r="C1845" s="104"/>
      <c r="D1845" s="104"/>
      <c r="E1845" s="105">
        <v>1</v>
      </c>
      <c r="F1845" s="106">
        <v>20526.18</v>
      </c>
      <c r="G1845" s="106">
        <v>246314.16</v>
      </c>
      <c r="H1845" s="107">
        <v>26932.079999999994</v>
      </c>
      <c r="I1845" s="107">
        <v>3421.0300000000007</v>
      </c>
      <c r="J1845" s="107">
        <v>34210.300000000003</v>
      </c>
      <c r="K1845" s="108">
        <v>28326.128400000001</v>
      </c>
      <c r="L1845" s="107">
        <v>7389.4247999999998</v>
      </c>
      <c r="M1845" s="107">
        <v>4926.2831999999999</v>
      </c>
      <c r="N1845" s="107">
        <v>14778.8496</v>
      </c>
      <c r="O1845" s="107">
        <v>17734.61952</v>
      </c>
      <c r="P1845" s="109">
        <v>384032.87552</v>
      </c>
      <c r="Q1845" s="107"/>
      <c r="R1845" s="107">
        <v>13886.75</v>
      </c>
      <c r="S1845" s="107">
        <v>23712</v>
      </c>
      <c r="T1845" s="110">
        <v>37598.75</v>
      </c>
      <c r="U1845" s="110">
        <v>421631.62552</v>
      </c>
    </row>
    <row r="1846" spans="1:21" ht="33.75" x14ac:dyDescent="0.2">
      <c r="A1846" s="103" t="s">
        <v>1051</v>
      </c>
      <c r="B1846" s="103" t="s">
        <v>645</v>
      </c>
      <c r="C1846" s="104"/>
      <c r="D1846" s="104"/>
      <c r="E1846" s="105">
        <v>2</v>
      </c>
      <c r="F1846" s="106">
        <v>36541.78</v>
      </c>
      <c r="G1846" s="106">
        <v>438501.36</v>
      </c>
      <c r="H1846" s="107">
        <v>42321.84</v>
      </c>
      <c r="I1846" s="107">
        <v>6090.2966666666671</v>
      </c>
      <c r="J1846" s="107">
        <v>60902.96666666666</v>
      </c>
      <c r="K1846" s="108">
        <v>50427.6564</v>
      </c>
      <c r="L1846" s="107">
        <v>13155.040799999999</v>
      </c>
      <c r="M1846" s="107">
        <v>8770.0272000000004</v>
      </c>
      <c r="N1846" s="107">
        <v>26310.081599999998</v>
      </c>
      <c r="O1846" s="107">
        <v>31572.09792</v>
      </c>
      <c r="P1846" s="109">
        <v>678051.36725333321</v>
      </c>
      <c r="Q1846" s="107"/>
      <c r="R1846" s="107">
        <v>10263.09</v>
      </c>
      <c r="S1846" s="107">
        <v>23712</v>
      </c>
      <c r="T1846" s="110">
        <v>33975.089999999997</v>
      </c>
      <c r="U1846" s="110">
        <v>712026.45725333318</v>
      </c>
    </row>
    <row r="1847" spans="1:21" ht="33.75" x14ac:dyDescent="0.2">
      <c r="A1847" s="103" t="s">
        <v>1187</v>
      </c>
      <c r="B1847" s="103" t="s">
        <v>645</v>
      </c>
      <c r="C1847" s="104"/>
      <c r="D1847" s="104"/>
      <c r="E1847" s="105">
        <v>1</v>
      </c>
      <c r="F1847" s="106">
        <v>0</v>
      </c>
      <c r="G1847" s="106">
        <v>0</v>
      </c>
      <c r="H1847" s="107">
        <v>0</v>
      </c>
      <c r="I1847" s="107">
        <v>0</v>
      </c>
      <c r="J1847" s="107">
        <v>0</v>
      </c>
      <c r="K1847" s="108">
        <v>0</v>
      </c>
      <c r="L1847" s="107">
        <v>0</v>
      </c>
      <c r="M1847" s="107">
        <v>0</v>
      </c>
      <c r="N1847" s="107">
        <v>0</v>
      </c>
      <c r="O1847" s="107">
        <v>0</v>
      </c>
      <c r="P1847" s="109">
        <v>0</v>
      </c>
      <c r="Q1847" s="107"/>
      <c r="R1847" s="107">
        <v>18270.89</v>
      </c>
      <c r="S1847" s="107">
        <v>47424</v>
      </c>
      <c r="T1847" s="110">
        <v>65694.89</v>
      </c>
      <c r="U1847" s="110">
        <v>65694.89</v>
      </c>
    </row>
    <row r="1848" spans="1:21" ht="33.75" x14ac:dyDescent="0.2">
      <c r="A1848" s="103" t="s">
        <v>1061</v>
      </c>
      <c r="B1848" s="103" t="s">
        <v>645</v>
      </c>
      <c r="C1848" s="104"/>
      <c r="D1848" s="104"/>
      <c r="E1848" s="105">
        <v>3</v>
      </c>
      <c r="F1848" s="106">
        <v>39531.490000000005</v>
      </c>
      <c r="G1848" s="106">
        <v>474377.88</v>
      </c>
      <c r="H1848" s="107">
        <v>50016.72</v>
      </c>
      <c r="I1848" s="107">
        <v>6588.5816666666678</v>
      </c>
      <c r="J1848" s="107">
        <v>65885.81666666668</v>
      </c>
      <c r="K1848" s="108">
        <v>54553.456200000001</v>
      </c>
      <c r="L1848" s="107">
        <v>14231.3364</v>
      </c>
      <c r="M1848" s="107">
        <v>9487.5576000000001</v>
      </c>
      <c r="N1848" s="107">
        <v>28462.6728</v>
      </c>
      <c r="O1848" s="107">
        <v>34155.20736</v>
      </c>
      <c r="P1848" s="109">
        <v>737759.22869333334</v>
      </c>
      <c r="Q1848" s="107"/>
      <c r="R1848" s="107">
        <v>0</v>
      </c>
      <c r="S1848" s="107">
        <v>0</v>
      </c>
      <c r="T1848" s="110">
        <v>0</v>
      </c>
      <c r="U1848" s="110">
        <v>737759.22869333334</v>
      </c>
    </row>
    <row r="1849" spans="1:21" ht="33.75" x14ac:dyDescent="0.2">
      <c r="A1849" s="103" t="s">
        <v>1062</v>
      </c>
      <c r="B1849" s="103" t="s">
        <v>645</v>
      </c>
      <c r="C1849" s="104"/>
      <c r="D1849" s="104"/>
      <c r="E1849" s="105">
        <v>1</v>
      </c>
      <c r="F1849" s="106">
        <v>0</v>
      </c>
      <c r="G1849" s="106">
        <v>0</v>
      </c>
      <c r="H1849" s="107">
        <v>0</v>
      </c>
      <c r="I1849" s="107">
        <v>0</v>
      </c>
      <c r="J1849" s="107">
        <v>0</v>
      </c>
      <c r="K1849" s="108">
        <v>0</v>
      </c>
      <c r="L1849" s="107">
        <v>0</v>
      </c>
      <c r="M1849" s="107">
        <v>0</v>
      </c>
      <c r="N1849" s="107">
        <v>0</v>
      </c>
      <c r="O1849" s="107">
        <v>0</v>
      </c>
      <c r="P1849" s="109">
        <v>0</v>
      </c>
      <c r="Q1849" s="107"/>
      <c r="R1849" s="107">
        <v>19765.745000000003</v>
      </c>
      <c r="S1849" s="107">
        <v>36480</v>
      </c>
      <c r="T1849" s="110">
        <v>56245.745000000003</v>
      </c>
      <c r="U1849" s="110">
        <v>56245.745000000003</v>
      </c>
    </row>
    <row r="1850" spans="1:21" ht="33.75" x14ac:dyDescent="0.2">
      <c r="A1850" s="103" t="s">
        <v>1118</v>
      </c>
      <c r="B1850" s="103" t="s">
        <v>645</v>
      </c>
      <c r="C1850" s="104"/>
      <c r="D1850" s="104"/>
      <c r="E1850" s="105">
        <v>1</v>
      </c>
      <c r="F1850" s="106">
        <v>0</v>
      </c>
      <c r="G1850" s="106">
        <v>0</v>
      </c>
      <c r="H1850" s="107">
        <v>0</v>
      </c>
      <c r="I1850" s="107">
        <v>0</v>
      </c>
      <c r="J1850" s="107">
        <v>0</v>
      </c>
      <c r="K1850" s="108">
        <v>0</v>
      </c>
      <c r="L1850" s="107">
        <v>0</v>
      </c>
      <c r="M1850" s="107">
        <v>0</v>
      </c>
      <c r="N1850" s="107">
        <v>0</v>
      </c>
      <c r="O1850" s="107">
        <v>0</v>
      </c>
      <c r="P1850" s="109">
        <v>0</v>
      </c>
      <c r="Q1850" s="107"/>
      <c r="R1850" s="107">
        <v>0</v>
      </c>
      <c r="S1850" s="107">
        <v>0</v>
      </c>
      <c r="T1850" s="110">
        <v>0</v>
      </c>
      <c r="U1850" s="110">
        <v>0</v>
      </c>
    </row>
    <row r="1851" spans="1:21" ht="33.75" x14ac:dyDescent="0.2">
      <c r="A1851" s="103" t="s">
        <v>1064</v>
      </c>
      <c r="B1851" s="103" t="s">
        <v>645</v>
      </c>
      <c r="C1851" s="104"/>
      <c r="D1851" s="104"/>
      <c r="E1851" s="105">
        <v>3</v>
      </c>
      <c r="F1851" s="106">
        <v>55004.5</v>
      </c>
      <c r="G1851" s="106">
        <v>660054</v>
      </c>
      <c r="H1851" s="107">
        <v>23084.639999999999</v>
      </c>
      <c r="I1851" s="107">
        <v>9167.4166666666661</v>
      </c>
      <c r="J1851" s="107">
        <v>91674.166666666672</v>
      </c>
      <c r="K1851" s="108">
        <v>75906.210000000006</v>
      </c>
      <c r="L1851" s="107">
        <v>19801.619999999995</v>
      </c>
      <c r="M1851" s="107">
        <v>13201.080000000002</v>
      </c>
      <c r="N1851" s="107">
        <v>39603.239999999991</v>
      </c>
      <c r="O1851" s="107">
        <v>47523.887999999992</v>
      </c>
      <c r="P1851" s="109">
        <v>980016.26133333321</v>
      </c>
      <c r="Q1851" s="107"/>
      <c r="R1851" s="107">
        <v>0</v>
      </c>
      <c r="S1851" s="107">
        <v>0</v>
      </c>
      <c r="T1851" s="110">
        <v>0</v>
      </c>
      <c r="U1851" s="110">
        <v>980016.26133333321</v>
      </c>
    </row>
    <row r="1852" spans="1:21" ht="33.75" x14ac:dyDescent="0.2">
      <c r="A1852" s="103" t="s">
        <v>1041</v>
      </c>
      <c r="B1852" s="103" t="s">
        <v>645</v>
      </c>
      <c r="C1852" s="104"/>
      <c r="D1852" s="104"/>
      <c r="E1852" s="105">
        <v>1</v>
      </c>
      <c r="F1852" s="106">
        <v>17216.599999999999</v>
      </c>
      <c r="G1852" s="106">
        <v>206599.19999999998</v>
      </c>
      <c r="H1852" s="107">
        <v>11542.32</v>
      </c>
      <c r="I1852" s="107">
        <v>2869.4333333333334</v>
      </c>
      <c r="J1852" s="107">
        <v>28694.333333333332</v>
      </c>
      <c r="K1852" s="108">
        <v>23758.907999999999</v>
      </c>
      <c r="L1852" s="107">
        <v>6197.9759999999997</v>
      </c>
      <c r="M1852" s="107">
        <v>4131.9839999999995</v>
      </c>
      <c r="N1852" s="107">
        <v>12395.951999999999</v>
      </c>
      <c r="O1852" s="107">
        <v>14875.142399999997</v>
      </c>
      <c r="P1852" s="109">
        <v>311065.2490666667</v>
      </c>
      <c r="Q1852" s="107"/>
      <c r="R1852" s="107">
        <v>27502.25</v>
      </c>
      <c r="S1852" s="107">
        <v>71136</v>
      </c>
      <c r="T1852" s="110">
        <v>98638.25</v>
      </c>
      <c r="U1852" s="110">
        <v>409703.4990666667</v>
      </c>
    </row>
    <row r="1853" spans="1:21" ht="22.5" x14ac:dyDescent="0.2">
      <c r="A1853" s="103" t="s">
        <v>1039</v>
      </c>
      <c r="B1853" s="103" t="s">
        <v>1386</v>
      </c>
      <c r="C1853" s="104"/>
      <c r="D1853" s="104"/>
      <c r="E1853" s="105">
        <v>1</v>
      </c>
      <c r="F1853" s="106">
        <v>42174.18</v>
      </c>
      <c r="G1853" s="106">
        <v>506090.16000000003</v>
      </c>
      <c r="H1853" s="107">
        <v>0</v>
      </c>
      <c r="I1853" s="107">
        <v>7029.0300000000007</v>
      </c>
      <c r="J1853" s="107">
        <v>70290.3</v>
      </c>
      <c r="K1853" s="108">
        <v>58200.368400000007</v>
      </c>
      <c r="L1853" s="107">
        <v>15182.7048</v>
      </c>
      <c r="M1853" s="107">
        <v>10121.8032</v>
      </c>
      <c r="N1853" s="107">
        <v>30365.409599999999</v>
      </c>
      <c r="O1853" s="107">
        <v>36438.491520000003</v>
      </c>
      <c r="P1853" s="109">
        <v>733718.26752000011</v>
      </c>
      <c r="Q1853" s="107"/>
      <c r="R1853" s="107">
        <v>0</v>
      </c>
      <c r="S1853" s="107">
        <v>0</v>
      </c>
      <c r="T1853" s="110">
        <v>0</v>
      </c>
      <c r="U1853" s="110">
        <v>733718.26752000011</v>
      </c>
    </row>
    <row r="1854" spans="1:21" ht="22.5" x14ac:dyDescent="0.2">
      <c r="A1854" s="103" t="s">
        <v>1073</v>
      </c>
      <c r="B1854" s="103" t="s">
        <v>657</v>
      </c>
      <c r="C1854" s="104"/>
      <c r="D1854" s="104"/>
      <c r="E1854" s="105">
        <v>2</v>
      </c>
      <c r="F1854" s="106">
        <v>39211.850000000006</v>
      </c>
      <c r="G1854" s="106">
        <v>470542.2</v>
      </c>
      <c r="H1854" s="107">
        <v>46169.279999999999</v>
      </c>
      <c r="I1854" s="107">
        <v>6535.3083333333343</v>
      </c>
      <c r="J1854" s="107">
        <v>65353.083333333336</v>
      </c>
      <c r="K1854" s="108">
        <v>54112.353000000003</v>
      </c>
      <c r="L1854" s="107">
        <v>14116.266</v>
      </c>
      <c r="M1854" s="107">
        <v>9410.844000000001</v>
      </c>
      <c r="N1854" s="107">
        <v>28232.531999999999</v>
      </c>
      <c r="O1854" s="107">
        <v>33879.038400000005</v>
      </c>
      <c r="P1854" s="109">
        <v>728350.90506666666</v>
      </c>
      <c r="Q1854" s="107"/>
      <c r="R1854" s="107">
        <v>458346.89500000002</v>
      </c>
      <c r="S1854" s="107">
        <v>937344</v>
      </c>
      <c r="T1854" s="110">
        <v>1395690.895</v>
      </c>
      <c r="U1854" s="110">
        <v>2124041.8000666667</v>
      </c>
    </row>
    <row r="1855" spans="1:21" ht="22.5" x14ac:dyDescent="0.2">
      <c r="A1855" s="103" t="s">
        <v>1053</v>
      </c>
      <c r="B1855" s="103" t="s">
        <v>657</v>
      </c>
      <c r="C1855" s="104"/>
      <c r="D1855" s="104"/>
      <c r="E1855" s="105">
        <v>1</v>
      </c>
      <c r="F1855" s="106">
        <v>24662.6</v>
      </c>
      <c r="G1855" s="106">
        <v>295951.19999999995</v>
      </c>
      <c r="H1855" s="107">
        <v>23084.639999999999</v>
      </c>
      <c r="I1855" s="107">
        <v>4110.4333333333334</v>
      </c>
      <c r="J1855" s="107">
        <v>41104.333333333328</v>
      </c>
      <c r="K1855" s="108">
        <v>34034.387999999999</v>
      </c>
      <c r="L1855" s="107">
        <v>8878.5359999999982</v>
      </c>
      <c r="M1855" s="107">
        <v>5919.0239999999994</v>
      </c>
      <c r="N1855" s="107">
        <v>17757.071999999996</v>
      </c>
      <c r="O1855" s="107">
        <v>21308.486399999994</v>
      </c>
      <c r="P1855" s="109">
        <v>452148.11306666658</v>
      </c>
      <c r="Q1855" s="107"/>
      <c r="R1855" s="107">
        <v>19605.925000000003</v>
      </c>
      <c r="S1855" s="107">
        <v>36480</v>
      </c>
      <c r="T1855" s="110">
        <v>56085.925000000003</v>
      </c>
      <c r="U1855" s="110">
        <v>508234.03806666657</v>
      </c>
    </row>
    <row r="1856" spans="1:21" ht="22.5" x14ac:dyDescent="0.2">
      <c r="A1856" s="103" t="s">
        <v>1042</v>
      </c>
      <c r="B1856" s="103" t="s">
        <v>657</v>
      </c>
      <c r="C1856" s="104"/>
      <c r="D1856" s="104"/>
      <c r="E1856" s="105">
        <v>2</v>
      </c>
      <c r="F1856" s="106">
        <v>40790.68</v>
      </c>
      <c r="G1856" s="106">
        <v>489488.16</v>
      </c>
      <c r="H1856" s="107">
        <v>34626.959999999999</v>
      </c>
      <c r="I1856" s="107">
        <v>6798.4466666666667</v>
      </c>
      <c r="J1856" s="107">
        <v>67984.46666666666</v>
      </c>
      <c r="K1856" s="108">
        <v>56291.138399999996</v>
      </c>
      <c r="L1856" s="107">
        <v>14684.644799999998</v>
      </c>
      <c r="M1856" s="107">
        <v>9789.7631999999994</v>
      </c>
      <c r="N1856" s="107">
        <v>29369.289599999996</v>
      </c>
      <c r="O1856" s="107">
        <v>35243.147519999999</v>
      </c>
      <c r="P1856" s="109">
        <v>744276.01685333333</v>
      </c>
      <c r="Q1856" s="107"/>
      <c r="R1856" s="107">
        <v>12331.3</v>
      </c>
      <c r="S1856" s="107">
        <v>23712</v>
      </c>
      <c r="T1856" s="110">
        <v>36043.300000000003</v>
      </c>
      <c r="U1856" s="110">
        <v>780319.31685333338</v>
      </c>
    </row>
    <row r="1857" spans="1:21" ht="22.5" x14ac:dyDescent="0.2">
      <c r="A1857" s="103" t="s">
        <v>1037</v>
      </c>
      <c r="B1857" s="103" t="s">
        <v>657</v>
      </c>
      <c r="C1857" s="104"/>
      <c r="D1857" s="104"/>
      <c r="E1857" s="105">
        <v>1</v>
      </c>
      <c r="F1857" s="106">
        <v>20628.919999999998</v>
      </c>
      <c r="G1857" s="106">
        <v>247547.03999999998</v>
      </c>
      <c r="H1857" s="107">
        <v>23084.639999999999</v>
      </c>
      <c r="I1857" s="107">
        <v>3438.1533333333327</v>
      </c>
      <c r="J1857" s="107">
        <v>34381.533333333326</v>
      </c>
      <c r="K1857" s="108">
        <v>28467.909599999999</v>
      </c>
      <c r="L1857" s="107">
        <v>7426.4111999999986</v>
      </c>
      <c r="M1857" s="107">
        <v>4950.9407999999994</v>
      </c>
      <c r="N1857" s="107">
        <v>14852.822399999997</v>
      </c>
      <c r="O1857" s="107">
        <v>17823.386879999998</v>
      </c>
      <c r="P1857" s="109">
        <v>381972.83754666662</v>
      </c>
      <c r="Q1857" s="107"/>
      <c r="R1857" s="107">
        <v>20395.34</v>
      </c>
      <c r="S1857" s="107">
        <v>53424</v>
      </c>
      <c r="T1857" s="110">
        <v>73819.34</v>
      </c>
      <c r="U1857" s="110">
        <v>455792.17754666659</v>
      </c>
    </row>
    <row r="1858" spans="1:21" ht="22.5" x14ac:dyDescent="0.2">
      <c r="A1858" s="103" t="s">
        <v>1387</v>
      </c>
      <c r="B1858" s="103" t="s">
        <v>657</v>
      </c>
      <c r="C1858" s="104"/>
      <c r="D1858" s="104"/>
      <c r="E1858" s="105">
        <v>1</v>
      </c>
      <c r="F1858" s="106">
        <v>33355.18</v>
      </c>
      <c r="G1858" s="106">
        <v>400262.16000000003</v>
      </c>
      <c r="H1858" s="107">
        <v>19237.199999999997</v>
      </c>
      <c r="I1858" s="107">
        <v>5559.1966666666667</v>
      </c>
      <c r="J1858" s="107">
        <v>55591.966666666667</v>
      </c>
      <c r="K1858" s="108">
        <v>46030.148400000005</v>
      </c>
      <c r="L1858" s="107">
        <v>12007.864800000001</v>
      </c>
      <c r="M1858" s="107">
        <v>8005.2432000000008</v>
      </c>
      <c r="N1858" s="107">
        <v>24015.729600000002</v>
      </c>
      <c r="O1858" s="107">
        <v>28818.875520000001</v>
      </c>
      <c r="P1858" s="109">
        <v>599528.38485333335</v>
      </c>
      <c r="Q1858" s="107"/>
      <c r="R1858" s="107">
        <v>10314.459999999999</v>
      </c>
      <c r="S1858" s="107">
        <v>23712</v>
      </c>
      <c r="T1858" s="110">
        <v>34026.46</v>
      </c>
      <c r="U1858" s="110">
        <v>633554.84485333331</v>
      </c>
    </row>
    <row r="1859" spans="1:21" ht="22.5" x14ac:dyDescent="0.2">
      <c r="A1859" s="103" t="s">
        <v>1388</v>
      </c>
      <c r="B1859" s="103" t="s">
        <v>657</v>
      </c>
      <c r="C1859" s="104"/>
      <c r="D1859" s="104"/>
      <c r="E1859" s="105">
        <v>2</v>
      </c>
      <c r="F1859" s="106">
        <v>20585.009999999998</v>
      </c>
      <c r="G1859" s="106">
        <v>247020.12</v>
      </c>
      <c r="H1859" s="107">
        <v>19237.199999999997</v>
      </c>
      <c r="I1859" s="107">
        <v>3430.835</v>
      </c>
      <c r="J1859" s="107">
        <v>34308.35</v>
      </c>
      <c r="K1859" s="108">
        <v>28407.3138</v>
      </c>
      <c r="L1859" s="107">
        <v>7410.6035999999995</v>
      </c>
      <c r="M1859" s="107">
        <v>4940.4023999999999</v>
      </c>
      <c r="N1859" s="107">
        <v>14821.207199999999</v>
      </c>
      <c r="O1859" s="107">
        <v>17785.448639999999</v>
      </c>
      <c r="P1859" s="109">
        <v>377361.48064000002</v>
      </c>
      <c r="Q1859" s="107"/>
      <c r="R1859" s="107">
        <v>16677.59</v>
      </c>
      <c r="S1859" s="107">
        <v>14640</v>
      </c>
      <c r="T1859" s="110">
        <v>31317.59</v>
      </c>
      <c r="U1859" s="110">
        <v>408679.07064000005</v>
      </c>
    </row>
    <row r="1860" spans="1:21" ht="22.5" x14ac:dyDescent="0.2">
      <c r="A1860" s="103" t="s">
        <v>1389</v>
      </c>
      <c r="B1860" s="103" t="s">
        <v>657</v>
      </c>
      <c r="C1860" s="104"/>
      <c r="D1860" s="104"/>
      <c r="E1860" s="105">
        <v>2</v>
      </c>
      <c r="F1860" s="106">
        <v>46891.86</v>
      </c>
      <c r="G1860" s="106">
        <v>562702.32000000007</v>
      </c>
      <c r="H1860" s="107">
        <v>42321.84</v>
      </c>
      <c r="I1860" s="107">
        <v>7815.3100000000013</v>
      </c>
      <c r="J1860" s="107">
        <v>78153.100000000006</v>
      </c>
      <c r="K1860" s="108">
        <v>64710.766800000012</v>
      </c>
      <c r="L1860" s="107">
        <v>16881.069600000003</v>
      </c>
      <c r="M1860" s="107">
        <v>11254.046400000001</v>
      </c>
      <c r="N1860" s="107">
        <v>33762.139200000005</v>
      </c>
      <c r="O1860" s="107">
        <v>40514.567040000002</v>
      </c>
      <c r="P1860" s="109">
        <v>858115.15904000006</v>
      </c>
      <c r="Q1860" s="107"/>
      <c r="R1860" s="107">
        <v>10292.504999999999</v>
      </c>
      <c r="S1860" s="107">
        <v>18240</v>
      </c>
      <c r="T1860" s="110">
        <v>28532.504999999997</v>
      </c>
      <c r="U1860" s="110">
        <v>886647.66404000006</v>
      </c>
    </row>
    <row r="1861" spans="1:21" ht="22.5" x14ac:dyDescent="0.2">
      <c r="A1861" s="103" t="s">
        <v>1043</v>
      </c>
      <c r="B1861" s="103" t="s">
        <v>657</v>
      </c>
      <c r="C1861" s="104"/>
      <c r="D1861" s="104"/>
      <c r="E1861" s="105">
        <v>1</v>
      </c>
      <c r="F1861" s="106">
        <v>17473.22</v>
      </c>
      <c r="G1861" s="106">
        <v>209678.64</v>
      </c>
      <c r="H1861" s="107">
        <v>0</v>
      </c>
      <c r="I1861" s="107">
        <v>2912.2033333333338</v>
      </c>
      <c r="J1861" s="107">
        <v>29122.033333333336</v>
      </c>
      <c r="K1861" s="108">
        <v>24113.043600000001</v>
      </c>
      <c r="L1861" s="107">
        <v>6290.3591999999999</v>
      </c>
      <c r="M1861" s="107">
        <v>4193.5727999999999</v>
      </c>
      <c r="N1861" s="107">
        <v>12580.7184</v>
      </c>
      <c r="O1861" s="107">
        <v>15096.862079999999</v>
      </c>
      <c r="P1861" s="109">
        <v>303987.43274666672</v>
      </c>
      <c r="Q1861" s="107"/>
      <c r="R1861" s="107">
        <v>23445.93</v>
      </c>
      <c r="S1861" s="107">
        <v>36480</v>
      </c>
      <c r="T1861" s="110">
        <v>59925.93</v>
      </c>
      <c r="U1861" s="110">
        <v>363913.36274666671</v>
      </c>
    </row>
    <row r="1862" spans="1:21" ht="22.5" x14ac:dyDescent="0.2">
      <c r="A1862" s="103" t="s">
        <v>1058</v>
      </c>
      <c r="B1862" s="103" t="s">
        <v>657</v>
      </c>
      <c r="C1862" s="104"/>
      <c r="D1862" s="104"/>
      <c r="E1862" s="105">
        <v>1</v>
      </c>
      <c r="F1862" s="106">
        <v>17810.900000000001</v>
      </c>
      <c r="G1862" s="106">
        <v>213730.80000000002</v>
      </c>
      <c r="H1862" s="107">
        <v>0</v>
      </c>
      <c r="I1862" s="107">
        <v>2968.4833333333336</v>
      </c>
      <c r="J1862" s="107">
        <v>29684.833333333336</v>
      </c>
      <c r="K1862" s="108">
        <v>24579.042000000001</v>
      </c>
      <c r="L1862" s="107">
        <v>6411.924</v>
      </c>
      <c r="M1862" s="107">
        <v>4274.616</v>
      </c>
      <c r="N1862" s="107">
        <v>12823.848</v>
      </c>
      <c r="O1862" s="107">
        <v>15388.6176</v>
      </c>
      <c r="P1862" s="109">
        <v>309862.16426666669</v>
      </c>
      <c r="Q1862" s="107"/>
      <c r="R1862" s="107">
        <v>8736.61</v>
      </c>
      <c r="S1862" s="107">
        <v>23712</v>
      </c>
      <c r="T1862" s="110">
        <v>32448.61</v>
      </c>
      <c r="U1862" s="110">
        <v>342310.77426666667</v>
      </c>
    </row>
    <row r="1863" spans="1:21" ht="22.5" x14ac:dyDescent="0.2">
      <c r="A1863" s="103" t="s">
        <v>1059</v>
      </c>
      <c r="B1863" s="103" t="s">
        <v>657</v>
      </c>
      <c r="C1863" s="104"/>
      <c r="D1863" s="104"/>
      <c r="E1863" s="105">
        <v>1</v>
      </c>
      <c r="F1863" s="106">
        <v>13368</v>
      </c>
      <c r="G1863" s="106">
        <v>160416</v>
      </c>
      <c r="H1863" s="107">
        <v>0</v>
      </c>
      <c r="I1863" s="107">
        <v>2228</v>
      </c>
      <c r="J1863" s="107">
        <v>22280</v>
      </c>
      <c r="K1863" s="108">
        <v>18447.84</v>
      </c>
      <c r="L1863" s="107">
        <v>4812.4799999999996</v>
      </c>
      <c r="M1863" s="107">
        <v>3208.32</v>
      </c>
      <c r="N1863" s="107">
        <v>9624.9599999999991</v>
      </c>
      <c r="O1863" s="107">
        <v>11549.951999999999</v>
      </c>
      <c r="P1863" s="109">
        <v>232567.552</v>
      </c>
      <c r="Q1863" s="107"/>
      <c r="R1863" s="107">
        <v>8905.4500000000007</v>
      </c>
      <c r="S1863" s="107">
        <v>29712</v>
      </c>
      <c r="T1863" s="110">
        <v>38617.449999999997</v>
      </c>
      <c r="U1863" s="110">
        <v>271185.00199999998</v>
      </c>
    </row>
    <row r="1864" spans="1:21" ht="22.5" x14ac:dyDescent="0.2">
      <c r="A1864" s="103" t="s">
        <v>1094</v>
      </c>
      <c r="B1864" s="103" t="s">
        <v>657</v>
      </c>
      <c r="C1864" s="104"/>
      <c r="D1864" s="104"/>
      <c r="E1864" s="105">
        <v>1</v>
      </c>
      <c r="F1864" s="106">
        <v>18038.5</v>
      </c>
      <c r="G1864" s="106">
        <v>216462</v>
      </c>
      <c r="H1864" s="107">
        <v>0</v>
      </c>
      <c r="I1864" s="107">
        <v>3006.4166666666665</v>
      </c>
      <c r="J1864" s="107">
        <v>30064.166666666664</v>
      </c>
      <c r="K1864" s="108">
        <v>24893.13</v>
      </c>
      <c r="L1864" s="107">
        <v>6493.86</v>
      </c>
      <c r="M1864" s="107">
        <v>4329.24</v>
      </c>
      <c r="N1864" s="107">
        <v>12987.72</v>
      </c>
      <c r="O1864" s="107">
        <v>15585.263999999999</v>
      </c>
      <c r="P1864" s="109">
        <v>313821.79733333329</v>
      </c>
      <c r="Q1864" s="107"/>
      <c r="R1864" s="107">
        <v>6684</v>
      </c>
      <c r="S1864" s="107">
        <v>23712</v>
      </c>
      <c r="T1864" s="110">
        <v>30396</v>
      </c>
      <c r="U1864" s="110">
        <v>344217.79733333329</v>
      </c>
    </row>
    <row r="1865" spans="1:21" ht="22.5" x14ac:dyDescent="0.2">
      <c r="A1865" s="103" t="s">
        <v>1048</v>
      </c>
      <c r="B1865" s="103" t="s">
        <v>657</v>
      </c>
      <c r="C1865" s="104"/>
      <c r="D1865" s="104"/>
      <c r="E1865" s="105">
        <v>1</v>
      </c>
      <c r="F1865" s="106">
        <v>45592.98</v>
      </c>
      <c r="G1865" s="106">
        <v>547115.76</v>
      </c>
      <c r="H1865" s="107">
        <v>0</v>
      </c>
      <c r="I1865" s="107">
        <v>7598.8300000000008</v>
      </c>
      <c r="J1865" s="107">
        <v>75988.3</v>
      </c>
      <c r="K1865" s="108">
        <v>62918.312400000003</v>
      </c>
      <c r="L1865" s="107">
        <v>16413.4728</v>
      </c>
      <c r="M1865" s="107">
        <v>10942.315200000001</v>
      </c>
      <c r="N1865" s="107">
        <v>32826.945599999999</v>
      </c>
      <c r="O1865" s="107">
        <v>39392.334719999999</v>
      </c>
      <c r="P1865" s="109">
        <v>793196.27072000003</v>
      </c>
      <c r="Q1865" s="107"/>
      <c r="R1865" s="107">
        <v>9019.25</v>
      </c>
      <c r="S1865" s="107">
        <v>23712</v>
      </c>
      <c r="T1865" s="110">
        <v>32731.25</v>
      </c>
      <c r="U1865" s="110">
        <v>825927.52072000003</v>
      </c>
    </row>
    <row r="1866" spans="1:21" ht="22.5" x14ac:dyDescent="0.2">
      <c r="A1866" s="103" t="s">
        <v>1185</v>
      </c>
      <c r="B1866" s="103" t="s">
        <v>657</v>
      </c>
      <c r="C1866" s="104"/>
      <c r="D1866" s="104"/>
      <c r="E1866" s="105">
        <v>1</v>
      </c>
      <c r="F1866" s="106">
        <v>26904.98</v>
      </c>
      <c r="G1866" s="106">
        <v>322859.76</v>
      </c>
      <c r="H1866" s="107">
        <v>26932.079999999994</v>
      </c>
      <c r="I1866" s="107">
        <v>4484.163333333333</v>
      </c>
      <c r="J1866" s="107">
        <v>44841.633333333331</v>
      </c>
      <c r="K1866" s="108">
        <v>37128.8724</v>
      </c>
      <c r="L1866" s="107">
        <v>9685.7927999999993</v>
      </c>
      <c r="M1866" s="107">
        <v>6457.1952000000001</v>
      </c>
      <c r="N1866" s="107">
        <v>19371.585599999999</v>
      </c>
      <c r="O1866" s="107">
        <v>23245.902719999998</v>
      </c>
      <c r="P1866" s="109">
        <v>495006.98538666673</v>
      </c>
      <c r="Q1866" s="107"/>
      <c r="R1866" s="107">
        <v>0</v>
      </c>
      <c r="S1866" s="107">
        <v>0</v>
      </c>
      <c r="T1866" s="110">
        <v>0</v>
      </c>
      <c r="U1866" s="110">
        <v>495006.98538666673</v>
      </c>
    </row>
    <row r="1867" spans="1:21" ht="22.5" x14ac:dyDescent="0.2">
      <c r="A1867" s="103" t="s">
        <v>1148</v>
      </c>
      <c r="B1867" s="103" t="s">
        <v>657</v>
      </c>
      <c r="C1867" s="104"/>
      <c r="D1867" s="104"/>
      <c r="E1867" s="105">
        <v>1</v>
      </c>
      <c r="F1867" s="106">
        <v>25809.64</v>
      </c>
      <c r="G1867" s="106">
        <v>309715.68</v>
      </c>
      <c r="H1867" s="107">
        <v>0</v>
      </c>
      <c r="I1867" s="107">
        <v>4301.6066666666666</v>
      </c>
      <c r="J1867" s="107">
        <v>43016.066666666666</v>
      </c>
      <c r="K1867" s="108">
        <v>35617.303200000002</v>
      </c>
      <c r="L1867" s="107">
        <v>9291.4704000000002</v>
      </c>
      <c r="M1867" s="107">
        <v>6194.3136000000004</v>
      </c>
      <c r="N1867" s="107">
        <v>18582.9408</v>
      </c>
      <c r="O1867" s="107">
        <v>22299.528959999996</v>
      </c>
      <c r="P1867" s="109">
        <v>449018.91029333335</v>
      </c>
      <c r="Q1867" s="107"/>
      <c r="R1867" s="107">
        <v>13452.49</v>
      </c>
      <c r="S1867" s="107">
        <v>18240</v>
      </c>
      <c r="T1867" s="110">
        <v>31692.489999999998</v>
      </c>
      <c r="U1867" s="110">
        <v>480711.40029333334</v>
      </c>
    </row>
    <row r="1868" spans="1:21" ht="22.5" x14ac:dyDescent="0.2">
      <c r="A1868" s="103" t="s">
        <v>1039</v>
      </c>
      <c r="B1868" s="103" t="s">
        <v>657</v>
      </c>
      <c r="C1868" s="104"/>
      <c r="D1868" s="104"/>
      <c r="E1868" s="105">
        <v>1</v>
      </c>
      <c r="F1868" s="106">
        <v>42174.18</v>
      </c>
      <c r="G1868" s="106">
        <v>506090.16000000003</v>
      </c>
      <c r="H1868" s="107">
        <v>0</v>
      </c>
      <c r="I1868" s="107">
        <v>7029.0300000000007</v>
      </c>
      <c r="J1868" s="107">
        <v>70290.3</v>
      </c>
      <c r="K1868" s="108">
        <v>58200.368400000007</v>
      </c>
      <c r="L1868" s="107">
        <v>15182.7048</v>
      </c>
      <c r="M1868" s="107">
        <v>10121.8032</v>
      </c>
      <c r="N1868" s="107">
        <v>30365.409599999999</v>
      </c>
      <c r="O1868" s="107">
        <v>36438.491520000003</v>
      </c>
      <c r="P1868" s="109">
        <v>733718.26752000011</v>
      </c>
      <c r="Q1868" s="107"/>
      <c r="R1868" s="107">
        <v>12904.82</v>
      </c>
      <c r="S1868" s="107">
        <v>18240</v>
      </c>
      <c r="T1868" s="110">
        <v>31144.82</v>
      </c>
      <c r="U1868" s="110">
        <v>764863.08752000006</v>
      </c>
    </row>
    <row r="1869" spans="1:21" ht="22.5" x14ac:dyDescent="0.2">
      <c r="A1869" s="103" t="s">
        <v>1072</v>
      </c>
      <c r="B1869" s="103" t="s">
        <v>657</v>
      </c>
      <c r="C1869" s="104"/>
      <c r="D1869" s="104"/>
      <c r="E1869" s="105">
        <v>1</v>
      </c>
      <c r="F1869" s="106">
        <v>27123.5</v>
      </c>
      <c r="G1869" s="106">
        <v>325482</v>
      </c>
      <c r="H1869" s="107">
        <v>26932.079999999994</v>
      </c>
      <c r="I1869" s="107">
        <v>4520.5833333333339</v>
      </c>
      <c r="J1869" s="107">
        <v>45205.833333333336</v>
      </c>
      <c r="K1869" s="108">
        <v>37430.43</v>
      </c>
      <c r="L1869" s="107">
        <v>9764.4599999999991</v>
      </c>
      <c r="M1869" s="107">
        <v>6509.64</v>
      </c>
      <c r="N1869" s="107">
        <v>19528.919999999998</v>
      </c>
      <c r="O1869" s="107">
        <v>23434.703999999998</v>
      </c>
      <c r="P1869" s="109">
        <v>498808.65066666668</v>
      </c>
      <c r="Q1869" s="107"/>
      <c r="R1869" s="107">
        <v>0</v>
      </c>
      <c r="S1869" s="107">
        <v>0</v>
      </c>
      <c r="T1869" s="110">
        <v>0</v>
      </c>
      <c r="U1869" s="110">
        <v>498808.65066666668</v>
      </c>
    </row>
    <row r="1870" spans="1:21" ht="22.5" x14ac:dyDescent="0.2">
      <c r="A1870" s="103" t="s">
        <v>1051</v>
      </c>
      <c r="B1870" s="103" t="s">
        <v>657</v>
      </c>
      <c r="C1870" s="104"/>
      <c r="D1870" s="104"/>
      <c r="E1870" s="105">
        <v>20</v>
      </c>
      <c r="F1870" s="106">
        <v>469243.5</v>
      </c>
      <c r="G1870" s="106">
        <v>5630921.9999999991</v>
      </c>
      <c r="H1870" s="107">
        <v>365506.80000000005</v>
      </c>
      <c r="I1870" s="107">
        <v>78207.250000000015</v>
      </c>
      <c r="J1870" s="107">
        <v>782072.49999999988</v>
      </c>
      <c r="K1870" s="108">
        <v>647556.02999999991</v>
      </c>
      <c r="L1870" s="107">
        <v>168927.66</v>
      </c>
      <c r="M1870" s="107">
        <v>112618.43999999999</v>
      </c>
      <c r="N1870" s="107">
        <v>337855.32</v>
      </c>
      <c r="O1870" s="107">
        <v>405426.38400000002</v>
      </c>
      <c r="P1870" s="109">
        <v>8529092.3839999996</v>
      </c>
      <c r="Q1870" s="107"/>
      <c r="R1870" s="107">
        <v>13561.75</v>
      </c>
      <c r="S1870" s="107">
        <v>23712</v>
      </c>
      <c r="T1870" s="110">
        <v>37273.75</v>
      </c>
      <c r="U1870" s="110">
        <v>8566366.1339999996</v>
      </c>
    </row>
    <row r="1871" spans="1:21" ht="22.5" x14ac:dyDescent="0.2">
      <c r="A1871" s="103" t="s">
        <v>1061</v>
      </c>
      <c r="B1871" s="103" t="s">
        <v>657</v>
      </c>
      <c r="C1871" s="104"/>
      <c r="D1871" s="104"/>
      <c r="E1871" s="105">
        <v>1</v>
      </c>
      <c r="F1871" s="106">
        <v>16777.71</v>
      </c>
      <c r="G1871" s="106">
        <v>201332.52</v>
      </c>
      <c r="H1871" s="107">
        <v>23084.639999999999</v>
      </c>
      <c r="I1871" s="107">
        <v>2796.2849999999999</v>
      </c>
      <c r="J1871" s="107">
        <v>27962.85</v>
      </c>
      <c r="K1871" s="108">
        <v>23153.239799999999</v>
      </c>
      <c r="L1871" s="107">
        <v>6039.9755999999998</v>
      </c>
      <c r="M1871" s="107">
        <v>4026.6504</v>
      </c>
      <c r="N1871" s="107">
        <v>12079.9512</v>
      </c>
      <c r="O1871" s="107">
        <v>14495.941439999999</v>
      </c>
      <c r="P1871" s="109">
        <v>314972.05343999999</v>
      </c>
      <c r="Q1871" s="107"/>
      <c r="R1871" s="107">
        <v>234621.75</v>
      </c>
      <c r="S1871" s="107">
        <v>474240</v>
      </c>
      <c r="T1871" s="110">
        <v>708861.75</v>
      </c>
      <c r="U1871" s="110">
        <v>1023833.8034399999</v>
      </c>
    </row>
    <row r="1872" spans="1:21" ht="22.5" x14ac:dyDescent="0.2">
      <c r="A1872" s="103" t="s">
        <v>1064</v>
      </c>
      <c r="B1872" s="103" t="s">
        <v>657</v>
      </c>
      <c r="C1872" s="104"/>
      <c r="D1872" s="104"/>
      <c r="E1872" s="105">
        <v>2</v>
      </c>
      <c r="F1872" s="106">
        <v>40239.839999999997</v>
      </c>
      <c r="G1872" s="106">
        <v>482878.07999999996</v>
      </c>
      <c r="H1872" s="107">
        <v>26932.080000000002</v>
      </c>
      <c r="I1872" s="107">
        <v>6706.6399999999994</v>
      </c>
      <c r="J1872" s="107">
        <v>67066.399999999994</v>
      </c>
      <c r="K1872" s="108">
        <v>55530.979200000002</v>
      </c>
      <c r="L1872" s="107">
        <v>14486.3424</v>
      </c>
      <c r="M1872" s="107">
        <v>9657.5616000000009</v>
      </c>
      <c r="N1872" s="107">
        <v>28972.684799999999</v>
      </c>
      <c r="O1872" s="107">
        <v>34767.22176</v>
      </c>
      <c r="P1872" s="109">
        <v>726997.98975999991</v>
      </c>
      <c r="Q1872" s="107"/>
      <c r="R1872" s="107">
        <v>8388.8549999999996</v>
      </c>
      <c r="S1872" s="107">
        <v>18240</v>
      </c>
      <c r="T1872" s="110">
        <v>26628.855</v>
      </c>
      <c r="U1872" s="110">
        <v>753626.84475999989</v>
      </c>
    </row>
    <row r="1873" spans="1:21" ht="22.5" x14ac:dyDescent="0.2">
      <c r="A1873" s="103" t="s">
        <v>1041</v>
      </c>
      <c r="B1873" s="103" t="s">
        <v>657</v>
      </c>
      <c r="C1873" s="104"/>
      <c r="D1873" s="104"/>
      <c r="E1873" s="105">
        <v>1</v>
      </c>
      <c r="F1873" s="106">
        <v>17777.900000000001</v>
      </c>
      <c r="G1873" s="106">
        <v>213334.80000000002</v>
      </c>
      <c r="H1873" s="107">
        <v>0</v>
      </c>
      <c r="I1873" s="107">
        <v>2962.9833333333336</v>
      </c>
      <c r="J1873" s="107">
        <v>29629.833333333336</v>
      </c>
      <c r="K1873" s="108">
        <v>24533.502000000004</v>
      </c>
      <c r="L1873" s="107">
        <v>6400.0439999999999</v>
      </c>
      <c r="M1873" s="107">
        <v>4266.6960000000008</v>
      </c>
      <c r="N1873" s="107">
        <v>12800.088</v>
      </c>
      <c r="O1873" s="107">
        <v>15360.105600000001</v>
      </c>
      <c r="P1873" s="109">
        <v>309288.05226666667</v>
      </c>
      <c r="Q1873" s="107"/>
      <c r="R1873" s="107">
        <v>20119.919999999998</v>
      </c>
      <c r="S1873" s="107">
        <v>47424</v>
      </c>
      <c r="T1873" s="110">
        <v>67543.92</v>
      </c>
      <c r="U1873" s="110">
        <v>376831.97226666665</v>
      </c>
    </row>
    <row r="1874" spans="1:21" ht="22.5" x14ac:dyDescent="0.2">
      <c r="A1874" s="103" t="s">
        <v>1073</v>
      </c>
      <c r="B1874" s="103" t="s">
        <v>664</v>
      </c>
      <c r="C1874" s="104"/>
      <c r="D1874" s="104"/>
      <c r="E1874" s="105">
        <v>3</v>
      </c>
      <c r="F1874" s="106">
        <v>60503.53</v>
      </c>
      <c r="G1874" s="106">
        <v>726042.36</v>
      </c>
      <c r="H1874" s="107">
        <v>53864.159999999989</v>
      </c>
      <c r="I1874" s="107">
        <v>10083.921666666669</v>
      </c>
      <c r="J1874" s="107">
        <v>100839.21666666667</v>
      </c>
      <c r="K1874" s="108">
        <v>83494.871400000004</v>
      </c>
      <c r="L1874" s="107">
        <v>21781.270799999998</v>
      </c>
      <c r="M1874" s="107">
        <v>14520.8472</v>
      </c>
      <c r="N1874" s="107">
        <v>43562.541599999997</v>
      </c>
      <c r="O1874" s="107">
        <v>52275.04991999999</v>
      </c>
      <c r="P1874" s="109">
        <v>1106464.2392533331</v>
      </c>
      <c r="Q1874" s="107"/>
      <c r="R1874" s="107">
        <v>171991.65000000002</v>
      </c>
      <c r="S1874" s="107">
        <v>393984</v>
      </c>
      <c r="T1874" s="110">
        <v>565975.65</v>
      </c>
      <c r="U1874" s="110">
        <v>1672439.8892533332</v>
      </c>
    </row>
    <row r="1875" spans="1:21" ht="22.5" x14ac:dyDescent="0.2">
      <c r="A1875" s="103" t="s">
        <v>1120</v>
      </c>
      <c r="B1875" s="103" t="s">
        <v>664</v>
      </c>
      <c r="C1875" s="104"/>
      <c r="D1875" s="104"/>
      <c r="E1875" s="105">
        <v>1</v>
      </c>
      <c r="F1875" s="106">
        <v>21058.22</v>
      </c>
      <c r="G1875" s="106">
        <v>252698.64</v>
      </c>
      <c r="H1875" s="107">
        <v>0</v>
      </c>
      <c r="I1875" s="107">
        <v>3509.7033333333343</v>
      </c>
      <c r="J1875" s="107">
        <v>35097.03333333334</v>
      </c>
      <c r="K1875" s="108">
        <v>29060.343600000004</v>
      </c>
      <c r="L1875" s="107">
        <v>7580.9592000000002</v>
      </c>
      <c r="M1875" s="107">
        <v>5053.9728000000005</v>
      </c>
      <c r="N1875" s="107">
        <v>15161.9184</v>
      </c>
      <c r="O1875" s="107">
        <v>18194.302080000001</v>
      </c>
      <c r="P1875" s="109">
        <v>366356.87274666672</v>
      </c>
      <c r="Q1875" s="107"/>
      <c r="R1875" s="107">
        <v>30251.764999999999</v>
      </c>
      <c r="S1875" s="107">
        <v>60192</v>
      </c>
      <c r="T1875" s="110">
        <v>90443.764999999999</v>
      </c>
      <c r="U1875" s="110">
        <v>456800.63774666673</v>
      </c>
    </row>
    <row r="1876" spans="1:21" ht="22.5" x14ac:dyDescent="0.2">
      <c r="A1876" s="103" t="s">
        <v>1037</v>
      </c>
      <c r="B1876" s="103" t="s">
        <v>664</v>
      </c>
      <c r="C1876" s="104"/>
      <c r="D1876" s="104"/>
      <c r="E1876" s="105">
        <v>3</v>
      </c>
      <c r="F1876" s="106">
        <v>66141.38</v>
      </c>
      <c r="G1876" s="106">
        <v>793696.56</v>
      </c>
      <c r="H1876" s="107">
        <v>65406.479999999996</v>
      </c>
      <c r="I1876" s="107">
        <v>11023.563333333335</v>
      </c>
      <c r="J1876" s="107">
        <v>110235.63333333335</v>
      </c>
      <c r="K1876" s="108">
        <v>91275.104400000011</v>
      </c>
      <c r="L1876" s="107">
        <v>23810.896800000002</v>
      </c>
      <c r="M1876" s="107">
        <v>15873.931200000001</v>
      </c>
      <c r="N1876" s="107">
        <v>47621.793600000005</v>
      </c>
      <c r="O1876" s="107">
        <v>57146.152320000001</v>
      </c>
      <c r="P1876" s="109">
        <v>1216090.1149866667</v>
      </c>
      <c r="Q1876" s="107"/>
      <c r="R1876" s="107">
        <v>10529.11</v>
      </c>
      <c r="S1876" s="107">
        <v>18240</v>
      </c>
      <c r="T1876" s="110">
        <v>28769.11</v>
      </c>
      <c r="U1876" s="110">
        <v>1244859.2249866668</v>
      </c>
    </row>
    <row r="1877" spans="1:21" ht="22.5" x14ac:dyDescent="0.2">
      <c r="A1877" s="103" t="s">
        <v>1167</v>
      </c>
      <c r="B1877" s="103" t="s">
        <v>664</v>
      </c>
      <c r="C1877" s="104"/>
      <c r="D1877" s="104"/>
      <c r="E1877" s="105">
        <v>1</v>
      </c>
      <c r="F1877" s="106">
        <v>20305.34</v>
      </c>
      <c r="G1877" s="106">
        <v>243664.08000000002</v>
      </c>
      <c r="H1877" s="107">
        <v>26932.079999999994</v>
      </c>
      <c r="I1877" s="107">
        <v>3384.2233333333338</v>
      </c>
      <c r="J1877" s="107">
        <v>33842.233333333337</v>
      </c>
      <c r="K1877" s="108">
        <v>28021.369200000005</v>
      </c>
      <c r="L1877" s="107">
        <v>7309.9224000000004</v>
      </c>
      <c r="M1877" s="107">
        <v>4873.2816000000003</v>
      </c>
      <c r="N1877" s="107">
        <v>14619.844800000001</v>
      </c>
      <c r="O1877" s="107">
        <v>17543.813760000001</v>
      </c>
      <c r="P1877" s="109">
        <v>380190.84842666669</v>
      </c>
      <c r="Q1877" s="107"/>
      <c r="R1877" s="107">
        <v>33070.69</v>
      </c>
      <c r="S1877" s="107">
        <v>71136</v>
      </c>
      <c r="T1877" s="110">
        <v>104206.69</v>
      </c>
      <c r="U1877" s="110">
        <v>484397.5384266667</v>
      </c>
    </row>
    <row r="1878" spans="1:21" ht="22.5" x14ac:dyDescent="0.2">
      <c r="A1878" s="103" t="s">
        <v>1122</v>
      </c>
      <c r="B1878" s="103" t="s">
        <v>664</v>
      </c>
      <c r="C1878" s="104"/>
      <c r="D1878" s="104"/>
      <c r="E1878" s="105">
        <v>1</v>
      </c>
      <c r="F1878" s="106">
        <v>15156.5</v>
      </c>
      <c r="G1878" s="106">
        <v>181878</v>
      </c>
      <c r="H1878" s="107">
        <v>0</v>
      </c>
      <c r="I1878" s="107">
        <v>2526.0833333333335</v>
      </c>
      <c r="J1878" s="107">
        <v>25260.833333333332</v>
      </c>
      <c r="K1878" s="108">
        <v>20915.97</v>
      </c>
      <c r="L1878" s="107">
        <v>5456.34</v>
      </c>
      <c r="M1878" s="107">
        <v>3637.56</v>
      </c>
      <c r="N1878" s="107">
        <v>10912.68</v>
      </c>
      <c r="O1878" s="107">
        <v>13095.215999999999</v>
      </c>
      <c r="P1878" s="109">
        <v>263682.68266666669</v>
      </c>
      <c r="Q1878" s="107"/>
      <c r="R1878" s="107">
        <v>10152.67</v>
      </c>
      <c r="S1878" s="107">
        <v>23712</v>
      </c>
      <c r="T1878" s="110">
        <v>33864.67</v>
      </c>
      <c r="U1878" s="110">
        <v>297547.35266666667</v>
      </c>
    </row>
    <row r="1879" spans="1:21" ht="22.5" x14ac:dyDescent="0.2">
      <c r="A1879" s="103" t="s">
        <v>1043</v>
      </c>
      <c r="B1879" s="103" t="s">
        <v>664</v>
      </c>
      <c r="C1879" s="104"/>
      <c r="D1879" s="104"/>
      <c r="E1879" s="105">
        <v>1</v>
      </c>
      <c r="F1879" s="106">
        <v>18284.7</v>
      </c>
      <c r="G1879" s="106">
        <v>219416.40000000002</v>
      </c>
      <c r="H1879" s="107">
        <v>11542.32</v>
      </c>
      <c r="I1879" s="107">
        <v>3047.4500000000003</v>
      </c>
      <c r="J1879" s="107">
        <v>30474.5</v>
      </c>
      <c r="K1879" s="108">
        <v>25232.886000000002</v>
      </c>
      <c r="L1879" s="107">
        <v>6582.4920000000002</v>
      </c>
      <c r="M1879" s="107">
        <v>4388.3280000000004</v>
      </c>
      <c r="N1879" s="107">
        <v>13164.984</v>
      </c>
      <c r="O1879" s="107">
        <v>15797.980800000001</v>
      </c>
      <c r="P1879" s="109">
        <v>329647.34080000006</v>
      </c>
      <c r="Q1879" s="107"/>
      <c r="R1879" s="107">
        <v>7578.25</v>
      </c>
      <c r="S1879" s="107">
        <v>23712</v>
      </c>
      <c r="T1879" s="110">
        <v>31290.25</v>
      </c>
      <c r="U1879" s="110">
        <v>360937.59080000006</v>
      </c>
    </row>
    <row r="1880" spans="1:21" ht="22.5" x14ac:dyDescent="0.2">
      <c r="A1880" s="103" t="s">
        <v>1055</v>
      </c>
      <c r="B1880" s="103" t="s">
        <v>664</v>
      </c>
      <c r="C1880" s="104"/>
      <c r="D1880" s="104"/>
      <c r="E1880" s="105">
        <v>1</v>
      </c>
      <c r="F1880" s="106">
        <v>0</v>
      </c>
      <c r="G1880" s="106">
        <v>0</v>
      </c>
      <c r="H1880" s="107">
        <v>0</v>
      </c>
      <c r="I1880" s="107">
        <v>0</v>
      </c>
      <c r="J1880" s="107">
        <v>0</v>
      </c>
      <c r="K1880" s="108">
        <v>0</v>
      </c>
      <c r="L1880" s="107">
        <v>0</v>
      </c>
      <c r="M1880" s="107">
        <v>0</v>
      </c>
      <c r="N1880" s="107">
        <v>0</v>
      </c>
      <c r="O1880" s="107">
        <v>0</v>
      </c>
      <c r="P1880" s="109">
        <v>0</v>
      </c>
      <c r="Q1880" s="107"/>
      <c r="R1880" s="107">
        <v>9142.35</v>
      </c>
      <c r="S1880" s="107">
        <v>23712</v>
      </c>
      <c r="T1880" s="110">
        <v>32854.35</v>
      </c>
      <c r="U1880" s="110">
        <v>32854.35</v>
      </c>
    </row>
    <row r="1881" spans="1:21" ht="22.5" x14ac:dyDescent="0.2">
      <c r="A1881" s="103" t="s">
        <v>1143</v>
      </c>
      <c r="B1881" s="103" t="s">
        <v>664</v>
      </c>
      <c r="C1881" s="104"/>
      <c r="D1881" s="104"/>
      <c r="E1881" s="105">
        <v>1</v>
      </c>
      <c r="F1881" s="106">
        <v>10800</v>
      </c>
      <c r="G1881" s="106">
        <v>129600</v>
      </c>
      <c r="H1881" s="107">
        <v>0</v>
      </c>
      <c r="I1881" s="107">
        <v>1800</v>
      </c>
      <c r="J1881" s="107">
        <v>18000</v>
      </c>
      <c r="K1881" s="108">
        <v>14904</v>
      </c>
      <c r="L1881" s="107">
        <v>3888</v>
      </c>
      <c r="M1881" s="107">
        <v>2592</v>
      </c>
      <c r="N1881" s="107">
        <v>7776</v>
      </c>
      <c r="O1881" s="107">
        <v>9331.1999999999989</v>
      </c>
      <c r="P1881" s="109">
        <v>187891.20000000001</v>
      </c>
      <c r="Q1881" s="107"/>
      <c r="R1881" s="107">
        <v>0</v>
      </c>
      <c r="S1881" s="107">
        <v>0</v>
      </c>
      <c r="T1881" s="110">
        <v>0</v>
      </c>
      <c r="U1881" s="110">
        <v>187891.20000000001</v>
      </c>
    </row>
    <row r="1882" spans="1:21" ht="22.5" x14ac:dyDescent="0.2">
      <c r="A1882" s="103" t="s">
        <v>1058</v>
      </c>
      <c r="B1882" s="103" t="s">
        <v>664</v>
      </c>
      <c r="C1882" s="104"/>
      <c r="D1882" s="104"/>
      <c r="E1882" s="105">
        <v>1</v>
      </c>
      <c r="F1882" s="106">
        <v>14600.29</v>
      </c>
      <c r="G1882" s="106">
        <v>175203.48</v>
      </c>
      <c r="H1882" s="107">
        <v>23084.639999999999</v>
      </c>
      <c r="I1882" s="107">
        <v>2433.3816666666671</v>
      </c>
      <c r="J1882" s="107">
        <v>24333.816666666669</v>
      </c>
      <c r="K1882" s="108">
        <v>20148.400200000004</v>
      </c>
      <c r="L1882" s="107">
        <v>5256.1044000000002</v>
      </c>
      <c r="M1882" s="107">
        <v>3504.0696000000003</v>
      </c>
      <c r="N1882" s="107">
        <v>10512.2088</v>
      </c>
      <c r="O1882" s="107">
        <v>12614.65056</v>
      </c>
      <c r="P1882" s="109">
        <v>277090.75189333333</v>
      </c>
      <c r="Q1882" s="107"/>
      <c r="R1882" s="107">
        <v>5400</v>
      </c>
      <c r="S1882" s="107">
        <v>18240</v>
      </c>
      <c r="T1882" s="110">
        <v>23640</v>
      </c>
      <c r="U1882" s="110">
        <v>300730.75189333333</v>
      </c>
    </row>
    <row r="1883" spans="1:21" ht="22.5" x14ac:dyDescent="0.2">
      <c r="A1883" s="103" t="s">
        <v>1039</v>
      </c>
      <c r="B1883" s="103" t="s">
        <v>664</v>
      </c>
      <c r="C1883" s="104"/>
      <c r="D1883" s="104"/>
      <c r="E1883" s="105">
        <v>1</v>
      </c>
      <c r="F1883" s="106">
        <v>42174.18</v>
      </c>
      <c r="G1883" s="106">
        <v>506090.16000000003</v>
      </c>
      <c r="H1883" s="107">
        <v>0</v>
      </c>
      <c r="I1883" s="107">
        <v>7029.0300000000007</v>
      </c>
      <c r="J1883" s="107">
        <v>70290.3</v>
      </c>
      <c r="K1883" s="108">
        <v>58200.368400000007</v>
      </c>
      <c r="L1883" s="107">
        <v>15182.7048</v>
      </c>
      <c r="M1883" s="107">
        <v>10121.8032</v>
      </c>
      <c r="N1883" s="107">
        <v>30365.409599999999</v>
      </c>
      <c r="O1883" s="107">
        <v>36438.491520000003</v>
      </c>
      <c r="P1883" s="109">
        <v>733718.26752000011</v>
      </c>
      <c r="Q1883" s="107"/>
      <c r="R1883" s="107">
        <v>7300.1450000000004</v>
      </c>
      <c r="S1883" s="107">
        <v>18240</v>
      </c>
      <c r="T1883" s="110">
        <v>25540.145</v>
      </c>
      <c r="U1883" s="110">
        <v>759258.41252000013</v>
      </c>
    </row>
    <row r="1884" spans="1:21" ht="22.5" x14ac:dyDescent="0.2">
      <c r="A1884" s="103" t="s">
        <v>1050</v>
      </c>
      <c r="B1884" s="103" t="s">
        <v>664</v>
      </c>
      <c r="C1884" s="104"/>
      <c r="D1884" s="104"/>
      <c r="E1884" s="105">
        <v>1</v>
      </c>
      <c r="F1884" s="106">
        <v>21288.52</v>
      </c>
      <c r="G1884" s="106">
        <v>255462.24</v>
      </c>
      <c r="H1884" s="107">
        <v>0</v>
      </c>
      <c r="I1884" s="107">
        <v>3548.086666666667</v>
      </c>
      <c r="J1884" s="107">
        <v>35480.866666666669</v>
      </c>
      <c r="K1884" s="108">
        <v>29378.157599999999</v>
      </c>
      <c r="L1884" s="107">
        <v>7663.8671999999997</v>
      </c>
      <c r="M1884" s="107">
        <v>5109.2447999999995</v>
      </c>
      <c r="N1884" s="107">
        <v>15327.734399999999</v>
      </c>
      <c r="O1884" s="107">
        <v>18393.281279999999</v>
      </c>
      <c r="P1884" s="109">
        <v>370363.47861333331</v>
      </c>
      <c r="Q1884" s="107"/>
      <c r="R1884" s="107">
        <v>0</v>
      </c>
      <c r="S1884" s="107">
        <v>0</v>
      </c>
      <c r="T1884" s="110">
        <v>0</v>
      </c>
      <c r="U1884" s="110">
        <v>370363.47861333331</v>
      </c>
    </row>
    <row r="1885" spans="1:21" ht="22.5" x14ac:dyDescent="0.2">
      <c r="A1885" s="103" t="s">
        <v>1051</v>
      </c>
      <c r="B1885" s="103" t="s">
        <v>664</v>
      </c>
      <c r="C1885" s="104"/>
      <c r="D1885" s="104"/>
      <c r="E1885" s="105">
        <v>3</v>
      </c>
      <c r="F1885" s="106">
        <v>62325.36</v>
      </c>
      <c r="G1885" s="106">
        <v>747904.32000000007</v>
      </c>
      <c r="H1885" s="107">
        <v>34626.959999999999</v>
      </c>
      <c r="I1885" s="107">
        <v>10387.560000000001</v>
      </c>
      <c r="J1885" s="107">
        <v>103875.59999999999</v>
      </c>
      <c r="K1885" s="108">
        <v>86008.996800000008</v>
      </c>
      <c r="L1885" s="107">
        <v>22437.1296</v>
      </c>
      <c r="M1885" s="107">
        <v>14958.0864</v>
      </c>
      <c r="N1885" s="107">
        <v>44874.2592</v>
      </c>
      <c r="O1885" s="107">
        <v>53849.111039999989</v>
      </c>
      <c r="P1885" s="109">
        <v>1118922.0230399999</v>
      </c>
      <c r="Q1885" s="107"/>
      <c r="R1885" s="107">
        <v>0</v>
      </c>
      <c r="S1885" s="107">
        <v>0</v>
      </c>
      <c r="T1885" s="110">
        <v>0</v>
      </c>
      <c r="U1885" s="110">
        <v>1118922.0230399999</v>
      </c>
    </row>
    <row r="1886" spans="1:21" ht="22.5" x14ac:dyDescent="0.2">
      <c r="A1886" s="103" t="s">
        <v>1061</v>
      </c>
      <c r="B1886" s="103" t="s">
        <v>664</v>
      </c>
      <c r="C1886" s="104"/>
      <c r="D1886" s="104"/>
      <c r="E1886" s="105">
        <v>1</v>
      </c>
      <c r="F1886" s="106">
        <v>14367.14</v>
      </c>
      <c r="G1886" s="106">
        <v>172405.68</v>
      </c>
      <c r="H1886" s="107">
        <v>19237.199999999997</v>
      </c>
      <c r="I1886" s="107">
        <v>2394.5233333333331</v>
      </c>
      <c r="J1886" s="107">
        <v>23945.23333333333</v>
      </c>
      <c r="K1886" s="108">
        <v>19826.653200000001</v>
      </c>
      <c r="L1886" s="107">
        <v>5172.1704</v>
      </c>
      <c r="M1886" s="107">
        <v>3448.1136000000001</v>
      </c>
      <c r="N1886" s="107">
        <v>10344.3408</v>
      </c>
      <c r="O1886" s="107">
        <v>12413.208959999998</v>
      </c>
      <c r="P1886" s="109">
        <v>269187.12362666673</v>
      </c>
      <c r="Q1886" s="107"/>
      <c r="R1886" s="107">
        <v>31162.68</v>
      </c>
      <c r="S1886" s="107">
        <v>71136</v>
      </c>
      <c r="T1886" s="110">
        <v>102298.68</v>
      </c>
      <c r="U1886" s="110">
        <v>371485.80362666672</v>
      </c>
    </row>
    <row r="1887" spans="1:21" ht="22.5" x14ac:dyDescent="0.2">
      <c r="A1887" s="103" t="s">
        <v>1123</v>
      </c>
      <c r="B1887" s="103" t="s">
        <v>664</v>
      </c>
      <c r="C1887" s="104"/>
      <c r="D1887" s="104"/>
      <c r="E1887" s="105">
        <v>1</v>
      </c>
      <c r="F1887" s="106">
        <v>0</v>
      </c>
      <c r="G1887" s="106">
        <v>0</v>
      </c>
      <c r="H1887" s="107">
        <v>0</v>
      </c>
      <c r="I1887" s="107">
        <v>0</v>
      </c>
      <c r="J1887" s="107">
        <v>0</v>
      </c>
      <c r="K1887" s="108">
        <v>0</v>
      </c>
      <c r="L1887" s="107">
        <v>0</v>
      </c>
      <c r="M1887" s="107">
        <v>0</v>
      </c>
      <c r="N1887" s="107">
        <v>0</v>
      </c>
      <c r="O1887" s="107">
        <v>0</v>
      </c>
      <c r="P1887" s="109">
        <v>0</v>
      </c>
      <c r="Q1887" s="107"/>
      <c r="R1887" s="107">
        <v>7183.57</v>
      </c>
      <c r="S1887" s="107">
        <v>18240</v>
      </c>
      <c r="T1887" s="110">
        <v>25423.57</v>
      </c>
      <c r="U1887" s="110">
        <v>25423.57</v>
      </c>
    </row>
    <row r="1888" spans="1:21" ht="22.5" x14ac:dyDescent="0.2">
      <c r="A1888" s="103" t="s">
        <v>1064</v>
      </c>
      <c r="B1888" s="103" t="s">
        <v>664</v>
      </c>
      <c r="C1888" s="104"/>
      <c r="D1888" s="104"/>
      <c r="E1888" s="105">
        <v>2</v>
      </c>
      <c r="F1888" s="106">
        <v>40440.839999999997</v>
      </c>
      <c r="G1888" s="106">
        <v>485290.07999999996</v>
      </c>
      <c r="H1888" s="107">
        <v>19237.199999999997</v>
      </c>
      <c r="I1888" s="107">
        <v>6740.14</v>
      </c>
      <c r="J1888" s="107">
        <v>67401.399999999994</v>
      </c>
      <c r="K1888" s="108">
        <v>55808.359200000006</v>
      </c>
      <c r="L1888" s="107">
        <v>14558.702399999998</v>
      </c>
      <c r="M1888" s="107">
        <v>9705.8015999999989</v>
      </c>
      <c r="N1888" s="107">
        <v>29117.404799999997</v>
      </c>
      <c r="O1888" s="107">
        <v>34940.885759999997</v>
      </c>
      <c r="P1888" s="109">
        <v>722799.97375999985</v>
      </c>
      <c r="Q1888" s="107"/>
      <c r="R1888" s="107">
        <v>0</v>
      </c>
      <c r="S1888" s="107">
        <v>0</v>
      </c>
      <c r="T1888" s="110">
        <v>0</v>
      </c>
      <c r="U1888" s="110">
        <v>722799.97375999985</v>
      </c>
    </row>
    <row r="1889" spans="1:21" ht="22.5" x14ac:dyDescent="0.2">
      <c r="A1889" s="103" t="s">
        <v>1093</v>
      </c>
      <c r="B1889" s="103" t="s">
        <v>1390</v>
      </c>
      <c r="C1889" s="104"/>
      <c r="D1889" s="104"/>
      <c r="E1889" s="105">
        <v>1</v>
      </c>
      <c r="F1889" s="106">
        <v>19863.810000000001</v>
      </c>
      <c r="G1889" s="106">
        <v>238365.72000000003</v>
      </c>
      <c r="H1889" s="107">
        <v>0</v>
      </c>
      <c r="I1889" s="107">
        <v>3310.6350000000007</v>
      </c>
      <c r="J1889" s="107">
        <v>33106.350000000006</v>
      </c>
      <c r="K1889" s="108">
        <v>27412.057800000006</v>
      </c>
      <c r="L1889" s="107">
        <v>7150.9716000000008</v>
      </c>
      <c r="M1889" s="107">
        <v>4767.3144000000011</v>
      </c>
      <c r="N1889" s="107">
        <v>14301.943200000002</v>
      </c>
      <c r="O1889" s="107">
        <v>17162.331840000003</v>
      </c>
      <c r="P1889" s="109">
        <v>345577.32384000003</v>
      </c>
      <c r="Q1889" s="107"/>
      <c r="R1889" s="107">
        <v>17926.685000000001</v>
      </c>
      <c r="S1889" s="107">
        <v>36480</v>
      </c>
      <c r="T1889" s="110">
        <v>54406.684999999998</v>
      </c>
      <c r="U1889" s="110">
        <v>399984.00884000002</v>
      </c>
    </row>
    <row r="1890" spans="1:21" ht="22.5" x14ac:dyDescent="0.2">
      <c r="A1890" s="103" t="s">
        <v>1040</v>
      </c>
      <c r="B1890" s="103" t="s">
        <v>1390</v>
      </c>
      <c r="C1890" s="104"/>
      <c r="D1890" s="104"/>
      <c r="E1890" s="105">
        <v>1</v>
      </c>
      <c r="F1890" s="106">
        <v>30520.36</v>
      </c>
      <c r="G1890" s="106">
        <v>366244.32</v>
      </c>
      <c r="H1890" s="107">
        <v>0</v>
      </c>
      <c r="I1890" s="107">
        <v>5086.7266666666665</v>
      </c>
      <c r="J1890" s="107">
        <v>50867.266666666663</v>
      </c>
      <c r="K1890" s="108">
        <v>42118.096799999999</v>
      </c>
      <c r="L1890" s="107">
        <v>10987.329599999999</v>
      </c>
      <c r="M1890" s="107">
        <v>7324.8864000000003</v>
      </c>
      <c r="N1890" s="107">
        <v>21974.659199999998</v>
      </c>
      <c r="O1890" s="107">
        <v>26369.591039999999</v>
      </c>
      <c r="P1890" s="109">
        <v>530972.87637333339</v>
      </c>
      <c r="Q1890" s="107"/>
      <c r="R1890" s="107">
        <v>9931.9050000000007</v>
      </c>
      <c r="S1890" s="107">
        <v>18240</v>
      </c>
      <c r="T1890" s="110">
        <v>28171.904999999999</v>
      </c>
      <c r="U1890" s="110">
        <v>559144.78137333342</v>
      </c>
    </row>
    <row r="1891" spans="1:21" ht="22.5" x14ac:dyDescent="0.2">
      <c r="A1891" s="103" t="s">
        <v>1061</v>
      </c>
      <c r="B1891" s="103" t="s">
        <v>1390</v>
      </c>
      <c r="C1891" s="104"/>
      <c r="D1891" s="104"/>
      <c r="E1891" s="105">
        <v>1</v>
      </c>
      <c r="F1891" s="106">
        <v>15989.56</v>
      </c>
      <c r="G1891" s="106">
        <v>191874.72</v>
      </c>
      <c r="H1891" s="107">
        <v>23084.639999999999</v>
      </c>
      <c r="I1891" s="107">
        <v>2664.9266666666667</v>
      </c>
      <c r="J1891" s="107">
        <v>26649.266666666666</v>
      </c>
      <c r="K1891" s="108">
        <v>22065.592800000002</v>
      </c>
      <c r="L1891" s="107">
        <v>5756.2415999999994</v>
      </c>
      <c r="M1891" s="107">
        <v>3837.4944</v>
      </c>
      <c r="N1891" s="107">
        <v>11512.483199999999</v>
      </c>
      <c r="O1891" s="107">
        <v>13814.979839999998</v>
      </c>
      <c r="P1891" s="109">
        <v>301260.34517333336</v>
      </c>
      <c r="Q1891" s="107"/>
      <c r="R1891" s="107">
        <v>0</v>
      </c>
      <c r="S1891" s="107">
        <v>0</v>
      </c>
      <c r="T1891" s="110">
        <v>0</v>
      </c>
      <c r="U1891" s="110">
        <v>301260.34517333336</v>
      </c>
    </row>
    <row r="1892" spans="1:21" ht="22.5" x14ac:dyDescent="0.2">
      <c r="A1892" s="103" t="s">
        <v>1040</v>
      </c>
      <c r="B1892" s="103" t="s">
        <v>1391</v>
      </c>
      <c r="C1892" s="104"/>
      <c r="D1892" s="104"/>
      <c r="E1892" s="105">
        <v>1</v>
      </c>
      <c r="F1892" s="106">
        <v>0</v>
      </c>
      <c r="G1892" s="106">
        <v>0</v>
      </c>
      <c r="H1892" s="107">
        <v>0</v>
      </c>
      <c r="I1892" s="107">
        <v>0</v>
      </c>
      <c r="J1892" s="107">
        <v>0</v>
      </c>
      <c r="K1892" s="108">
        <v>0</v>
      </c>
      <c r="L1892" s="107">
        <v>0</v>
      </c>
      <c r="M1892" s="107">
        <v>0</v>
      </c>
      <c r="N1892" s="107">
        <v>0</v>
      </c>
      <c r="O1892" s="107">
        <v>0</v>
      </c>
      <c r="P1892" s="109">
        <v>0</v>
      </c>
      <c r="Q1892" s="107"/>
      <c r="R1892" s="107">
        <v>0</v>
      </c>
      <c r="S1892" s="107">
        <v>0</v>
      </c>
      <c r="T1892" s="110">
        <v>0</v>
      </c>
      <c r="U1892" s="110">
        <v>0</v>
      </c>
    </row>
    <row r="1893" spans="1:21" x14ac:dyDescent="0.2">
      <c r="A1893" s="103" t="s">
        <v>1053</v>
      </c>
      <c r="B1893" s="103" t="s">
        <v>436</v>
      </c>
      <c r="C1893" s="104"/>
      <c r="D1893" s="104"/>
      <c r="E1893" s="105">
        <v>1</v>
      </c>
      <c r="F1893" s="106">
        <v>17621</v>
      </c>
      <c r="G1893" s="106">
        <v>211452</v>
      </c>
      <c r="H1893" s="107">
        <v>0</v>
      </c>
      <c r="I1893" s="107">
        <v>2936.8333333333335</v>
      </c>
      <c r="J1893" s="107">
        <v>29368.333333333332</v>
      </c>
      <c r="K1893" s="108">
        <v>24316.98</v>
      </c>
      <c r="L1893" s="107">
        <v>6343.5599999999995</v>
      </c>
      <c r="M1893" s="107">
        <v>4229.04</v>
      </c>
      <c r="N1893" s="107">
        <v>12687.119999999999</v>
      </c>
      <c r="O1893" s="107">
        <v>15224.543999999998</v>
      </c>
      <c r="P1893" s="109">
        <v>306558.41066666663</v>
      </c>
      <c r="Q1893" s="107"/>
      <c r="R1893" s="107">
        <v>99928.38</v>
      </c>
      <c r="S1893" s="107">
        <v>232704</v>
      </c>
      <c r="T1893" s="110">
        <v>332632.38</v>
      </c>
      <c r="U1893" s="110">
        <v>639190.79066666658</v>
      </c>
    </row>
    <row r="1894" spans="1:21" x14ac:dyDescent="0.2">
      <c r="A1894" s="103" t="s">
        <v>1037</v>
      </c>
      <c r="B1894" s="103" t="s">
        <v>436</v>
      </c>
      <c r="C1894" s="104"/>
      <c r="D1894" s="104"/>
      <c r="E1894" s="105">
        <v>1</v>
      </c>
      <c r="F1894" s="106">
        <v>21292.78</v>
      </c>
      <c r="G1894" s="106">
        <v>255513.36</v>
      </c>
      <c r="H1894" s="107">
        <v>19237.199999999997</v>
      </c>
      <c r="I1894" s="107">
        <v>3548.7966666666671</v>
      </c>
      <c r="J1894" s="107">
        <v>35487.966666666667</v>
      </c>
      <c r="K1894" s="108">
        <v>29384.036400000001</v>
      </c>
      <c r="L1894" s="107">
        <v>7665.4007999999994</v>
      </c>
      <c r="M1894" s="107">
        <v>5110.2672000000002</v>
      </c>
      <c r="N1894" s="107">
        <v>15330.801599999999</v>
      </c>
      <c r="O1894" s="107">
        <v>18396.961919999998</v>
      </c>
      <c r="P1894" s="109">
        <v>389674.79125333333</v>
      </c>
      <c r="Q1894" s="107"/>
      <c r="R1894" s="107">
        <v>8810.5</v>
      </c>
      <c r="S1894" s="107">
        <v>23712</v>
      </c>
      <c r="T1894" s="110">
        <v>32522.5</v>
      </c>
      <c r="U1894" s="110">
        <v>422197.29125333333</v>
      </c>
    </row>
    <row r="1895" spans="1:21" x14ac:dyDescent="0.2">
      <c r="A1895" s="103" t="s">
        <v>1043</v>
      </c>
      <c r="B1895" s="103" t="s">
        <v>436</v>
      </c>
      <c r="C1895" s="104"/>
      <c r="D1895" s="104"/>
      <c r="E1895" s="105">
        <v>1</v>
      </c>
      <c r="F1895" s="106">
        <v>21295.439999999999</v>
      </c>
      <c r="G1895" s="106">
        <v>255545.27999999997</v>
      </c>
      <c r="H1895" s="107">
        <v>23084.639999999999</v>
      </c>
      <c r="I1895" s="107">
        <v>3549.24</v>
      </c>
      <c r="J1895" s="107">
        <v>35492.399999999994</v>
      </c>
      <c r="K1895" s="108">
        <v>29387.707199999997</v>
      </c>
      <c r="L1895" s="107">
        <v>7666.3583999999992</v>
      </c>
      <c r="M1895" s="107">
        <v>5110.9055999999991</v>
      </c>
      <c r="N1895" s="107">
        <v>15332.716799999998</v>
      </c>
      <c r="O1895" s="107">
        <v>18399.260159999998</v>
      </c>
      <c r="P1895" s="109">
        <v>393568.50815999997</v>
      </c>
      <c r="Q1895" s="107"/>
      <c r="R1895" s="107">
        <v>10646.39</v>
      </c>
      <c r="S1895" s="107">
        <v>29712</v>
      </c>
      <c r="T1895" s="110">
        <v>40358.39</v>
      </c>
      <c r="U1895" s="110">
        <v>433926.89815999998</v>
      </c>
    </row>
    <row r="1896" spans="1:21" x14ac:dyDescent="0.2">
      <c r="A1896" s="103" t="s">
        <v>1057</v>
      </c>
      <c r="B1896" s="103" t="s">
        <v>436</v>
      </c>
      <c r="C1896" s="104"/>
      <c r="D1896" s="104"/>
      <c r="E1896" s="105">
        <v>1</v>
      </c>
      <c r="F1896" s="106">
        <v>17036</v>
      </c>
      <c r="G1896" s="106">
        <v>204432</v>
      </c>
      <c r="H1896" s="107">
        <v>0</v>
      </c>
      <c r="I1896" s="107">
        <v>2839.3333333333335</v>
      </c>
      <c r="J1896" s="107">
        <v>28393.333333333332</v>
      </c>
      <c r="K1896" s="108">
        <v>23509.68</v>
      </c>
      <c r="L1896" s="107">
        <v>6132.96</v>
      </c>
      <c r="M1896" s="107">
        <v>4088.64</v>
      </c>
      <c r="N1896" s="107">
        <v>12265.92</v>
      </c>
      <c r="O1896" s="107">
        <v>14719.103999999999</v>
      </c>
      <c r="P1896" s="109">
        <v>296380.97066666669</v>
      </c>
      <c r="Q1896" s="107"/>
      <c r="R1896" s="107">
        <v>10647.72</v>
      </c>
      <c r="S1896" s="107">
        <v>23712</v>
      </c>
      <c r="T1896" s="110">
        <v>34359.72</v>
      </c>
      <c r="U1896" s="110">
        <v>330740.69066666672</v>
      </c>
    </row>
    <row r="1897" spans="1:21" x14ac:dyDescent="0.2">
      <c r="A1897" s="103" t="s">
        <v>1174</v>
      </c>
      <c r="B1897" s="103" t="s">
        <v>436</v>
      </c>
      <c r="C1897" s="104"/>
      <c r="D1897" s="104"/>
      <c r="E1897" s="105">
        <v>1</v>
      </c>
      <c r="F1897" s="106">
        <v>18336.38</v>
      </c>
      <c r="G1897" s="106">
        <v>220036.56</v>
      </c>
      <c r="H1897" s="107">
        <v>0</v>
      </c>
      <c r="I1897" s="107">
        <v>3056.0633333333335</v>
      </c>
      <c r="J1897" s="107">
        <v>30560.633333333335</v>
      </c>
      <c r="K1897" s="108">
        <v>25304.204400000002</v>
      </c>
      <c r="L1897" s="107">
        <v>6601.0967999999993</v>
      </c>
      <c r="M1897" s="107">
        <v>4400.7312000000002</v>
      </c>
      <c r="N1897" s="107">
        <v>13202.193599999999</v>
      </c>
      <c r="O1897" s="107">
        <v>15842.632319999999</v>
      </c>
      <c r="P1897" s="109">
        <v>319004.11498666659</v>
      </c>
      <c r="Q1897" s="107"/>
      <c r="R1897" s="107">
        <v>8518</v>
      </c>
      <c r="S1897" s="107">
        <v>23712</v>
      </c>
      <c r="T1897" s="110">
        <v>32230</v>
      </c>
      <c r="U1897" s="110">
        <v>351234.11498666659</v>
      </c>
    </row>
    <row r="1898" spans="1:21" x14ac:dyDescent="0.2">
      <c r="A1898" s="103" t="s">
        <v>1046</v>
      </c>
      <c r="B1898" s="103" t="s">
        <v>436</v>
      </c>
      <c r="C1898" s="104"/>
      <c r="D1898" s="104"/>
      <c r="E1898" s="105">
        <v>1</v>
      </c>
      <c r="F1898" s="106">
        <v>78258.5</v>
      </c>
      <c r="G1898" s="106">
        <v>939102</v>
      </c>
      <c r="H1898" s="107">
        <v>0</v>
      </c>
      <c r="I1898" s="107">
        <v>13043.083333333336</v>
      </c>
      <c r="J1898" s="107">
        <v>130430.83333333334</v>
      </c>
      <c r="K1898" s="108">
        <v>107996.73000000001</v>
      </c>
      <c r="L1898" s="107">
        <v>28173.059999999998</v>
      </c>
      <c r="M1898" s="107">
        <v>18782.04</v>
      </c>
      <c r="N1898" s="107">
        <v>56346.119999999995</v>
      </c>
      <c r="O1898" s="107">
        <v>67615.343999999997</v>
      </c>
      <c r="P1898" s="109">
        <v>1361489.2106666667</v>
      </c>
      <c r="Q1898" s="107"/>
      <c r="R1898" s="107">
        <v>9168.19</v>
      </c>
      <c r="S1898" s="107">
        <v>23712</v>
      </c>
      <c r="T1898" s="110">
        <v>32880.19</v>
      </c>
      <c r="U1898" s="110">
        <v>1394369.4006666667</v>
      </c>
    </row>
    <row r="1899" spans="1:21" x14ac:dyDescent="0.2">
      <c r="A1899" s="103" t="s">
        <v>1038</v>
      </c>
      <c r="B1899" s="103" t="s">
        <v>436</v>
      </c>
      <c r="C1899" s="104"/>
      <c r="D1899" s="104"/>
      <c r="E1899" s="105">
        <v>2</v>
      </c>
      <c r="F1899" s="106">
        <v>136289.4</v>
      </c>
      <c r="G1899" s="106">
        <v>1635472.7999999998</v>
      </c>
      <c r="H1899" s="107">
        <v>0</v>
      </c>
      <c r="I1899" s="107">
        <v>22714.899999999998</v>
      </c>
      <c r="J1899" s="107">
        <v>227148.99999999997</v>
      </c>
      <c r="K1899" s="108">
        <v>188079.37199999997</v>
      </c>
      <c r="L1899" s="107">
        <v>49064.183999999994</v>
      </c>
      <c r="M1899" s="107">
        <v>32709.455999999998</v>
      </c>
      <c r="N1899" s="107">
        <v>98128.367999999988</v>
      </c>
      <c r="O1899" s="107">
        <v>117754.04159999998</v>
      </c>
      <c r="P1899" s="109">
        <v>2371072.1215999993</v>
      </c>
      <c r="Q1899" s="107"/>
      <c r="R1899" s="107">
        <v>0</v>
      </c>
      <c r="S1899" s="107">
        <v>0</v>
      </c>
      <c r="T1899" s="110">
        <v>0</v>
      </c>
      <c r="U1899" s="110">
        <v>2371072.1215999993</v>
      </c>
    </row>
    <row r="1900" spans="1:21" x14ac:dyDescent="0.2">
      <c r="A1900" s="103" t="s">
        <v>1047</v>
      </c>
      <c r="B1900" s="103" t="s">
        <v>436</v>
      </c>
      <c r="C1900" s="104"/>
      <c r="D1900" s="104"/>
      <c r="E1900" s="105">
        <v>2</v>
      </c>
      <c r="F1900" s="106">
        <v>115117.6</v>
      </c>
      <c r="G1900" s="106">
        <v>1381411.2000000002</v>
      </c>
      <c r="H1900" s="107">
        <v>0</v>
      </c>
      <c r="I1900" s="107">
        <v>19186.26666666667</v>
      </c>
      <c r="J1900" s="107">
        <v>191862.66666666669</v>
      </c>
      <c r="K1900" s="108">
        <v>158862.28800000003</v>
      </c>
      <c r="L1900" s="107">
        <v>41442.336000000003</v>
      </c>
      <c r="M1900" s="107">
        <v>27628.224000000006</v>
      </c>
      <c r="N1900" s="107">
        <v>82884.672000000006</v>
      </c>
      <c r="O1900" s="107">
        <v>99461.606400000004</v>
      </c>
      <c r="P1900" s="109">
        <v>2002739.2597333333</v>
      </c>
      <c r="Q1900" s="107"/>
      <c r="R1900" s="107">
        <v>0</v>
      </c>
      <c r="S1900" s="107">
        <v>0</v>
      </c>
      <c r="T1900" s="110">
        <v>0</v>
      </c>
      <c r="U1900" s="110">
        <v>2002739.2597333333</v>
      </c>
    </row>
    <row r="1901" spans="1:21" x14ac:dyDescent="0.2">
      <c r="A1901" s="103" t="s">
        <v>1223</v>
      </c>
      <c r="B1901" s="103" t="s">
        <v>436</v>
      </c>
      <c r="C1901" s="104"/>
      <c r="D1901" s="104"/>
      <c r="E1901" s="105">
        <v>1</v>
      </c>
      <c r="F1901" s="106">
        <v>0</v>
      </c>
      <c r="G1901" s="106">
        <v>0</v>
      </c>
      <c r="H1901" s="107">
        <v>0</v>
      </c>
      <c r="I1901" s="107">
        <v>0</v>
      </c>
      <c r="J1901" s="107">
        <v>0</v>
      </c>
      <c r="K1901" s="108">
        <v>0</v>
      </c>
      <c r="L1901" s="107">
        <v>0</v>
      </c>
      <c r="M1901" s="107">
        <v>0</v>
      </c>
      <c r="N1901" s="107">
        <v>0</v>
      </c>
      <c r="O1901" s="107">
        <v>0</v>
      </c>
      <c r="P1901" s="109">
        <v>0</v>
      </c>
      <c r="Q1901" s="107"/>
      <c r="R1901" s="107">
        <v>0</v>
      </c>
      <c r="S1901" s="107">
        <v>0</v>
      </c>
      <c r="T1901" s="110">
        <v>0</v>
      </c>
      <c r="U1901" s="110">
        <v>0</v>
      </c>
    </row>
    <row r="1902" spans="1:21" x14ac:dyDescent="0.2">
      <c r="A1902" s="103" t="s">
        <v>1048</v>
      </c>
      <c r="B1902" s="103" t="s">
        <v>436</v>
      </c>
      <c r="C1902" s="104"/>
      <c r="D1902" s="104"/>
      <c r="E1902" s="105">
        <v>1</v>
      </c>
      <c r="F1902" s="106">
        <v>45592.98</v>
      </c>
      <c r="G1902" s="106">
        <v>547115.76</v>
      </c>
      <c r="H1902" s="107">
        <v>0</v>
      </c>
      <c r="I1902" s="107">
        <v>7598.8300000000008</v>
      </c>
      <c r="J1902" s="107">
        <v>75988.3</v>
      </c>
      <c r="K1902" s="108">
        <v>62918.312400000003</v>
      </c>
      <c r="L1902" s="107">
        <v>16413.4728</v>
      </c>
      <c r="M1902" s="107">
        <v>10942.315200000001</v>
      </c>
      <c r="N1902" s="107">
        <v>32826.945599999999</v>
      </c>
      <c r="O1902" s="107">
        <v>39392.334719999999</v>
      </c>
      <c r="P1902" s="109">
        <v>793196.27072000003</v>
      </c>
      <c r="Q1902" s="107"/>
      <c r="R1902" s="107">
        <v>0</v>
      </c>
      <c r="S1902" s="107">
        <v>0</v>
      </c>
      <c r="T1902" s="110">
        <v>0</v>
      </c>
      <c r="U1902" s="110">
        <v>793196.27072000003</v>
      </c>
    </row>
    <row r="1903" spans="1:21" x14ac:dyDescent="0.2">
      <c r="A1903" s="103" t="s">
        <v>1105</v>
      </c>
      <c r="B1903" s="103" t="s">
        <v>436</v>
      </c>
      <c r="C1903" s="104"/>
      <c r="D1903" s="104"/>
      <c r="E1903" s="105">
        <v>2</v>
      </c>
      <c r="F1903" s="106">
        <v>50600</v>
      </c>
      <c r="G1903" s="106">
        <v>607200</v>
      </c>
      <c r="H1903" s="107">
        <v>0</v>
      </c>
      <c r="I1903" s="107">
        <v>8433.3333333333339</v>
      </c>
      <c r="J1903" s="107">
        <v>84333.333333333343</v>
      </c>
      <c r="K1903" s="108">
        <v>69828</v>
      </c>
      <c r="L1903" s="107">
        <v>18216</v>
      </c>
      <c r="M1903" s="107">
        <v>12144</v>
      </c>
      <c r="N1903" s="107">
        <v>36432</v>
      </c>
      <c r="O1903" s="107">
        <v>43718.399999999994</v>
      </c>
      <c r="P1903" s="109">
        <v>880305.06666666677</v>
      </c>
      <c r="Q1903" s="107"/>
      <c r="R1903" s="107">
        <v>0</v>
      </c>
      <c r="S1903" s="107">
        <v>0</v>
      </c>
      <c r="T1903" s="110">
        <v>0</v>
      </c>
      <c r="U1903" s="110">
        <v>880305.06666666677</v>
      </c>
    </row>
    <row r="1904" spans="1:21" x14ac:dyDescent="0.2">
      <c r="A1904" s="103" t="s">
        <v>1068</v>
      </c>
      <c r="B1904" s="103" t="s">
        <v>436</v>
      </c>
      <c r="C1904" s="104"/>
      <c r="D1904" s="104"/>
      <c r="E1904" s="105">
        <v>1</v>
      </c>
      <c r="F1904" s="106">
        <v>25656.79</v>
      </c>
      <c r="G1904" s="106">
        <v>307881.48</v>
      </c>
      <c r="H1904" s="107">
        <v>23084.639999999999</v>
      </c>
      <c r="I1904" s="107">
        <v>4276.1316666666671</v>
      </c>
      <c r="J1904" s="107">
        <v>42761.316666666666</v>
      </c>
      <c r="K1904" s="108">
        <v>35406.370199999998</v>
      </c>
      <c r="L1904" s="107">
        <v>9236.4443999999985</v>
      </c>
      <c r="M1904" s="107">
        <v>6157.6296000000002</v>
      </c>
      <c r="N1904" s="107">
        <v>18472.888799999997</v>
      </c>
      <c r="O1904" s="107">
        <v>22167.466559999997</v>
      </c>
      <c r="P1904" s="109">
        <v>469444.36789333326</v>
      </c>
      <c r="Q1904" s="107"/>
      <c r="R1904" s="107">
        <v>0</v>
      </c>
      <c r="S1904" s="107">
        <v>0</v>
      </c>
      <c r="T1904" s="110">
        <v>0</v>
      </c>
      <c r="U1904" s="110">
        <v>469444.36789333326</v>
      </c>
    </row>
    <row r="1905" spans="1:21" x14ac:dyDescent="0.2">
      <c r="A1905" s="103" t="s">
        <v>1080</v>
      </c>
      <c r="B1905" s="103" t="s">
        <v>436</v>
      </c>
      <c r="C1905" s="104"/>
      <c r="D1905" s="104"/>
      <c r="E1905" s="105">
        <v>1</v>
      </c>
      <c r="F1905" s="106">
        <v>0</v>
      </c>
      <c r="G1905" s="106">
        <v>0</v>
      </c>
      <c r="H1905" s="107">
        <v>0</v>
      </c>
      <c r="I1905" s="107">
        <v>0</v>
      </c>
      <c r="J1905" s="107">
        <v>0</v>
      </c>
      <c r="K1905" s="108">
        <v>0</v>
      </c>
      <c r="L1905" s="107">
        <v>0</v>
      </c>
      <c r="M1905" s="107">
        <v>0</v>
      </c>
      <c r="N1905" s="107">
        <v>0</v>
      </c>
      <c r="O1905" s="107">
        <v>0</v>
      </c>
      <c r="P1905" s="109">
        <v>0</v>
      </c>
      <c r="Q1905" s="107"/>
      <c r="R1905" s="107">
        <v>12828.395</v>
      </c>
      <c r="S1905" s="107">
        <v>18240</v>
      </c>
      <c r="T1905" s="110">
        <v>31068.395</v>
      </c>
      <c r="U1905" s="110">
        <v>31068.395</v>
      </c>
    </row>
    <row r="1906" spans="1:21" x14ac:dyDescent="0.2">
      <c r="A1906" s="103" t="s">
        <v>1392</v>
      </c>
      <c r="B1906" s="103" t="s">
        <v>436</v>
      </c>
      <c r="C1906" s="104"/>
      <c r="D1906" s="104"/>
      <c r="E1906" s="105">
        <v>1</v>
      </c>
      <c r="F1906" s="106">
        <v>83438.320000000007</v>
      </c>
      <c r="G1906" s="106">
        <v>1001259.8400000001</v>
      </c>
      <c r="H1906" s="107">
        <v>0</v>
      </c>
      <c r="I1906" s="107">
        <v>13906.386666666667</v>
      </c>
      <c r="J1906" s="107">
        <v>139063.86666666667</v>
      </c>
      <c r="K1906" s="108">
        <v>115144.88160000001</v>
      </c>
      <c r="L1906" s="107">
        <v>30037.7952</v>
      </c>
      <c r="M1906" s="107">
        <v>20025.196800000002</v>
      </c>
      <c r="N1906" s="107">
        <v>60075.590400000001</v>
      </c>
      <c r="O1906" s="107">
        <v>72090.708480000001</v>
      </c>
      <c r="P1906" s="109">
        <v>1451604.2658133337</v>
      </c>
      <c r="Q1906" s="107"/>
      <c r="R1906" s="107">
        <v>0</v>
      </c>
      <c r="S1906" s="107">
        <v>0</v>
      </c>
      <c r="T1906" s="110">
        <v>0</v>
      </c>
      <c r="U1906" s="110">
        <v>1451604.2658133337</v>
      </c>
    </row>
    <row r="1907" spans="1:21" x14ac:dyDescent="0.2">
      <c r="A1907" s="103" t="s">
        <v>1040</v>
      </c>
      <c r="B1907" s="103" t="s">
        <v>436</v>
      </c>
      <c r="C1907" s="104"/>
      <c r="D1907" s="104"/>
      <c r="E1907" s="105">
        <v>2</v>
      </c>
      <c r="F1907" s="106">
        <v>61040.72</v>
      </c>
      <c r="G1907" s="106">
        <v>732488.64</v>
      </c>
      <c r="H1907" s="107">
        <v>0</v>
      </c>
      <c r="I1907" s="107">
        <v>10173.453333333333</v>
      </c>
      <c r="J1907" s="107">
        <v>101734.53333333333</v>
      </c>
      <c r="K1907" s="108">
        <v>84236.193599999999</v>
      </c>
      <c r="L1907" s="107">
        <v>21974.659199999998</v>
      </c>
      <c r="M1907" s="107">
        <v>14649.772800000001</v>
      </c>
      <c r="N1907" s="107">
        <v>43949.318399999996</v>
      </c>
      <c r="O1907" s="107">
        <v>52739.182079999999</v>
      </c>
      <c r="P1907" s="109">
        <v>1061945.7527466668</v>
      </c>
      <c r="Q1907" s="107"/>
      <c r="R1907" s="107">
        <v>0</v>
      </c>
      <c r="S1907" s="107">
        <v>0</v>
      </c>
      <c r="T1907" s="110">
        <v>0</v>
      </c>
      <c r="U1907" s="110">
        <v>1061945.7527466668</v>
      </c>
    </row>
    <row r="1908" spans="1:21" x14ac:dyDescent="0.2">
      <c r="A1908" s="103" t="s">
        <v>1326</v>
      </c>
      <c r="B1908" s="103" t="s">
        <v>436</v>
      </c>
      <c r="C1908" s="104"/>
      <c r="D1908" s="104"/>
      <c r="E1908" s="105">
        <v>1</v>
      </c>
      <c r="F1908" s="106">
        <v>18670</v>
      </c>
      <c r="G1908" s="106">
        <v>224040</v>
      </c>
      <c r="H1908" s="107">
        <v>0</v>
      </c>
      <c r="I1908" s="107">
        <v>3111.666666666667</v>
      </c>
      <c r="J1908" s="107">
        <v>31116.666666666668</v>
      </c>
      <c r="K1908" s="108">
        <v>25764.600000000002</v>
      </c>
      <c r="L1908" s="107">
        <v>6721.2</v>
      </c>
      <c r="M1908" s="107">
        <v>4480.8</v>
      </c>
      <c r="N1908" s="107">
        <v>13442.4</v>
      </c>
      <c r="O1908" s="107">
        <v>16130.88</v>
      </c>
      <c r="P1908" s="109">
        <v>324808.21333333332</v>
      </c>
      <c r="Q1908" s="107"/>
      <c r="R1908" s="107">
        <v>0</v>
      </c>
      <c r="S1908" s="107">
        <v>0</v>
      </c>
      <c r="T1908" s="110">
        <v>0</v>
      </c>
      <c r="U1908" s="110">
        <v>324808.21333333332</v>
      </c>
    </row>
    <row r="1909" spans="1:21" x14ac:dyDescent="0.2">
      <c r="A1909" s="103" t="s">
        <v>1051</v>
      </c>
      <c r="B1909" s="103" t="s">
        <v>436</v>
      </c>
      <c r="C1909" s="104"/>
      <c r="D1909" s="104"/>
      <c r="E1909" s="105">
        <v>1</v>
      </c>
      <c r="F1909" s="106">
        <v>21763.66</v>
      </c>
      <c r="G1909" s="106">
        <v>261163.91999999998</v>
      </c>
      <c r="H1909" s="107">
        <v>23084.639999999999</v>
      </c>
      <c r="I1909" s="107">
        <v>3627.2766666666666</v>
      </c>
      <c r="J1909" s="107">
        <v>36272.766666666663</v>
      </c>
      <c r="K1909" s="108">
        <v>30033.8508</v>
      </c>
      <c r="L1909" s="107">
        <v>7834.9175999999989</v>
      </c>
      <c r="M1909" s="107">
        <v>5223.2784000000001</v>
      </c>
      <c r="N1909" s="107">
        <v>15669.835199999998</v>
      </c>
      <c r="O1909" s="107">
        <v>18803.802239999997</v>
      </c>
      <c r="P1909" s="109">
        <v>401714.28757333331</v>
      </c>
      <c r="Q1909" s="107"/>
      <c r="R1909" s="107">
        <v>9335</v>
      </c>
      <c r="S1909" s="107">
        <v>18240</v>
      </c>
      <c r="T1909" s="110">
        <v>27575</v>
      </c>
      <c r="U1909" s="110">
        <v>429289.28757333331</v>
      </c>
    </row>
    <row r="1910" spans="1:21" x14ac:dyDescent="0.2">
      <c r="A1910" s="103" t="s">
        <v>1052</v>
      </c>
      <c r="B1910" s="103" t="s">
        <v>436</v>
      </c>
      <c r="C1910" s="104"/>
      <c r="D1910" s="104"/>
      <c r="E1910" s="105">
        <v>1</v>
      </c>
      <c r="F1910" s="106">
        <v>0</v>
      </c>
      <c r="G1910" s="106">
        <v>0</v>
      </c>
      <c r="H1910" s="107">
        <v>0</v>
      </c>
      <c r="I1910" s="107">
        <v>0</v>
      </c>
      <c r="J1910" s="107">
        <v>0</v>
      </c>
      <c r="K1910" s="108">
        <v>0</v>
      </c>
      <c r="L1910" s="107">
        <v>0</v>
      </c>
      <c r="M1910" s="107">
        <v>0</v>
      </c>
      <c r="N1910" s="107">
        <v>0</v>
      </c>
      <c r="O1910" s="107">
        <v>0</v>
      </c>
      <c r="P1910" s="109">
        <v>0</v>
      </c>
      <c r="Q1910" s="107"/>
      <c r="R1910" s="107">
        <v>10881.83</v>
      </c>
      <c r="S1910" s="107">
        <v>23712</v>
      </c>
      <c r="T1910" s="110">
        <v>34593.83</v>
      </c>
      <c r="U1910" s="110">
        <v>34593.83</v>
      </c>
    </row>
    <row r="1911" spans="1:21" x14ac:dyDescent="0.2">
      <c r="A1911" s="103" t="s">
        <v>1061</v>
      </c>
      <c r="B1911" s="103" t="s">
        <v>436</v>
      </c>
      <c r="C1911" s="104"/>
      <c r="D1911" s="104"/>
      <c r="E1911" s="105">
        <v>1</v>
      </c>
      <c r="F1911" s="106">
        <v>19516.21</v>
      </c>
      <c r="G1911" s="106">
        <v>234194.52</v>
      </c>
      <c r="H1911" s="107">
        <v>15389.76</v>
      </c>
      <c r="I1911" s="107">
        <v>3252.7016666666664</v>
      </c>
      <c r="J1911" s="107">
        <v>32527.016666666663</v>
      </c>
      <c r="K1911" s="108">
        <v>26932.3698</v>
      </c>
      <c r="L1911" s="107">
        <v>7025.8355999999994</v>
      </c>
      <c r="M1911" s="107">
        <v>4683.8904000000002</v>
      </c>
      <c r="N1911" s="107">
        <v>14051.671199999999</v>
      </c>
      <c r="O1911" s="107">
        <v>16862.005439999997</v>
      </c>
      <c r="P1911" s="109">
        <v>354919.77077333321</v>
      </c>
      <c r="Q1911" s="107"/>
      <c r="R1911" s="107">
        <v>0</v>
      </c>
      <c r="S1911" s="107">
        <v>0</v>
      </c>
      <c r="T1911" s="110">
        <v>0</v>
      </c>
      <c r="U1911" s="110">
        <v>354919.77077333321</v>
      </c>
    </row>
    <row r="1912" spans="1:21" x14ac:dyDescent="0.2">
      <c r="A1912" s="103" t="s">
        <v>1161</v>
      </c>
      <c r="B1912" s="103" t="s">
        <v>436</v>
      </c>
      <c r="C1912" s="104"/>
      <c r="D1912" s="104"/>
      <c r="E1912" s="105">
        <v>1</v>
      </c>
      <c r="F1912" s="106">
        <v>18668.5</v>
      </c>
      <c r="G1912" s="106">
        <v>224022</v>
      </c>
      <c r="H1912" s="107">
        <v>19237.199999999997</v>
      </c>
      <c r="I1912" s="107">
        <v>3111.4166666666665</v>
      </c>
      <c r="J1912" s="107">
        <v>31114.166666666664</v>
      </c>
      <c r="K1912" s="108">
        <v>25762.530000000002</v>
      </c>
      <c r="L1912" s="107">
        <v>6720.66</v>
      </c>
      <c r="M1912" s="107">
        <v>4480.4400000000005</v>
      </c>
      <c r="N1912" s="107">
        <v>13441.32</v>
      </c>
      <c r="O1912" s="107">
        <v>16129.583999999999</v>
      </c>
      <c r="P1912" s="109">
        <v>344019.31733333331</v>
      </c>
      <c r="Q1912" s="107"/>
      <c r="R1912" s="107">
        <v>9758.1049999999996</v>
      </c>
      <c r="S1912" s="107">
        <v>24240</v>
      </c>
      <c r="T1912" s="110">
        <v>33998.104999999996</v>
      </c>
      <c r="U1912" s="110">
        <v>378017.42233333329</v>
      </c>
    </row>
    <row r="1913" spans="1:21" ht="22.5" x14ac:dyDescent="0.2">
      <c r="A1913" s="103" t="s">
        <v>1048</v>
      </c>
      <c r="B1913" s="103" t="s">
        <v>1393</v>
      </c>
      <c r="C1913" s="104"/>
      <c r="D1913" s="104"/>
      <c r="E1913" s="105">
        <v>1</v>
      </c>
      <c r="F1913" s="106">
        <v>45592.98</v>
      </c>
      <c r="G1913" s="106">
        <v>547115.76</v>
      </c>
      <c r="H1913" s="107">
        <v>0</v>
      </c>
      <c r="I1913" s="107">
        <v>7598.8300000000008</v>
      </c>
      <c r="J1913" s="107">
        <v>75988.3</v>
      </c>
      <c r="K1913" s="108">
        <v>62918.312400000003</v>
      </c>
      <c r="L1913" s="107">
        <v>16413.4728</v>
      </c>
      <c r="M1913" s="107">
        <v>10942.315200000001</v>
      </c>
      <c r="N1913" s="107">
        <v>32826.945599999999</v>
      </c>
      <c r="O1913" s="107">
        <v>39392.334719999999</v>
      </c>
      <c r="P1913" s="109">
        <v>793196.27072000003</v>
      </c>
      <c r="Q1913" s="107"/>
      <c r="R1913" s="107">
        <v>20709.190000000002</v>
      </c>
      <c r="S1913" s="107">
        <v>47424</v>
      </c>
      <c r="T1913" s="110">
        <v>68133.19</v>
      </c>
      <c r="U1913" s="110">
        <v>861329.46072000009</v>
      </c>
    </row>
    <row r="1914" spans="1:21" ht="22.5" x14ac:dyDescent="0.2">
      <c r="A1914" s="103" t="s">
        <v>1040</v>
      </c>
      <c r="B1914" s="103" t="s">
        <v>1393</v>
      </c>
      <c r="C1914" s="104"/>
      <c r="D1914" s="104"/>
      <c r="E1914" s="105">
        <v>1</v>
      </c>
      <c r="F1914" s="106">
        <v>0</v>
      </c>
      <c r="G1914" s="106">
        <v>0</v>
      </c>
      <c r="H1914" s="107">
        <v>0</v>
      </c>
      <c r="I1914" s="107">
        <v>0</v>
      </c>
      <c r="J1914" s="107">
        <v>0</v>
      </c>
      <c r="K1914" s="108">
        <v>0</v>
      </c>
      <c r="L1914" s="107">
        <v>0</v>
      </c>
      <c r="M1914" s="107">
        <v>0</v>
      </c>
      <c r="N1914" s="107">
        <v>0</v>
      </c>
      <c r="O1914" s="107">
        <v>0</v>
      </c>
      <c r="P1914" s="109">
        <v>0</v>
      </c>
      <c r="Q1914" s="107"/>
      <c r="R1914" s="107">
        <v>0</v>
      </c>
      <c r="S1914" s="107">
        <v>0</v>
      </c>
      <c r="T1914" s="110">
        <v>0</v>
      </c>
      <c r="U1914" s="110">
        <v>0</v>
      </c>
    </row>
    <row r="1915" spans="1:21" ht="22.5" x14ac:dyDescent="0.2">
      <c r="A1915" s="103" t="s">
        <v>1107</v>
      </c>
      <c r="B1915" s="103" t="s">
        <v>1393</v>
      </c>
      <c r="C1915" s="104"/>
      <c r="D1915" s="104"/>
      <c r="E1915" s="105">
        <v>1</v>
      </c>
      <c r="F1915" s="106">
        <v>16617</v>
      </c>
      <c r="G1915" s="106">
        <v>199404</v>
      </c>
      <c r="H1915" s="107">
        <v>11542.32</v>
      </c>
      <c r="I1915" s="107">
        <v>2769.5</v>
      </c>
      <c r="J1915" s="107">
        <v>27695</v>
      </c>
      <c r="K1915" s="108">
        <v>22931.460000000003</v>
      </c>
      <c r="L1915" s="107">
        <v>5982.12</v>
      </c>
      <c r="M1915" s="107">
        <v>3988.08</v>
      </c>
      <c r="N1915" s="107">
        <v>11964.24</v>
      </c>
      <c r="O1915" s="107">
        <v>14357.088</v>
      </c>
      <c r="P1915" s="109">
        <v>300633.80800000002</v>
      </c>
      <c r="Q1915" s="107"/>
      <c r="R1915" s="107">
        <v>0</v>
      </c>
      <c r="S1915" s="107">
        <v>0</v>
      </c>
      <c r="T1915" s="110">
        <v>0</v>
      </c>
      <c r="U1915" s="110">
        <v>300633.80800000002</v>
      </c>
    </row>
    <row r="1916" spans="1:21" ht="22.5" x14ac:dyDescent="0.2">
      <c r="A1916" s="103" t="s">
        <v>1064</v>
      </c>
      <c r="B1916" s="103" t="s">
        <v>1393</v>
      </c>
      <c r="C1916" s="104"/>
      <c r="D1916" s="104"/>
      <c r="E1916" s="105">
        <v>1</v>
      </c>
      <c r="F1916" s="106">
        <v>24801.38</v>
      </c>
      <c r="G1916" s="106">
        <v>297616.56</v>
      </c>
      <c r="H1916" s="107">
        <v>15389.76</v>
      </c>
      <c r="I1916" s="107">
        <v>4133.5633333333335</v>
      </c>
      <c r="J1916" s="107">
        <v>41335.633333333331</v>
      </c>
      <c r="K1916" s="108">
        <v>34225.904399999999</v>
      </c>
      <c r="L1916" s="107">
        <v>8928.496799999999</v>
      </c>
      <c r="M1916" s="107">
        <v>5952.3311999999996</v>
      </c>
      <c r="N1916" s="107">
        <v>17856.993599999998</v>
      </c>
      <c r="O1916" s="107">
        <v>21428.392319999999</v>
      </c>
      <c r="P1916" s="109">
        <v>446867.63498666673</v>
      </c>
      <c r="Q1916" s="107"/>
      <c r="R1916" s="107">
        <v>8308.5</v>
      </c>
      <c r="S1916" s="107">
        <v>23712</v>
      </c>
      <c r="T1916" s="110">
        <v>32020.5</v>
      </c>
      <c r="U1916" s="110">
        <v>478888.13498666673</v>
      </c>
    </row>
    <row r="1917" spans="1:21" ht="22.5" x14ac:dyDescent="0.2">
      <c r="A1917" s="103" t="s">
        <v>1038</v>
      </c>
      <c r="B1917" s="103" t="s">
        <v>609</v>
      </c>
      <c r="C1917" s="104"/>
      <c r="D1917" s="104"/>
      <c r="E1917" s="105">
        <v>1</v>
      </c>
      <c r="F1917" s="106">
        <v>68144.7</v>
      </c>
      <c r="G1917" s="106">
        <v>817736.39999999991</v>
      </c>
      <c r="H1917" s="107">
        <v>0</v>
      </c>
      <c r="I1917" s="107">
        <v>11357.449999999999</v>
      </c>
      <c r="J1917" s="107">
        <v>113574.49999999999</v>
      </c>
      <c r="K1917" s="108">
        <v>94039.685999999987</v>
      </c>
      <c r="L1917" s="107">
        <v>24532.091999999997</v>
      </c>
      <c r="M1917" s="107">
        <v>16354.727999999999</v>
      </c>
      <c r="N1917" s="107">
        <v>49064.183999999994</v>
      </c>
      <c r="O1917" s="107">
        <v>58877.020799999991</v>
      </c>
      <c r="P1917" s="109">
        <v>1185536.0607999996</v>
      </c>
      <c r="Q1917" s="107"/>
      <c r="R1917" s="107">
        <v>0</v>
      </c>
      <c r="S1917" s="107">
        <v>0</v>
      </c>
      <c r="T1917" s="110">
        <v>0</v>
      </c>
      <c r="U1917" s="110">
        <v>1185536.0607999996</v>
      </c>
    </row>
    <row r="1918" spans="1:21" ht="22.5" x14ac:dyDescent="0.2">
      <c r="A1918" s="103" t="s">
        <v>1047</v>
      </c>
      <c r="B1918" s="103" t="s">
        <v>609</v>
      </c>
      <c r="C1918" s="104"/>
      <c r="D1918" s="104"/>
      <c r="E1918" s="105">
        <v>2</v>
      </c>
      <c r="F1918" s="106">
        <v>115117.6</v>
      </c>
      <c r="G1918" s="106">
        <v>1381411.2000000002</v>
      </c>
      <c r="H1918" s="107">
        <v>0</v>
      </c>
      <c r="I1918" s="107">
        <v>19186.26666666667</v>
      </c>
      <c r="J1918" s="107">
        <v>191862.66666666669</v>
      </c>
      <c r="K1918" s="108">
        <v>158862.28800000003</v>
      </c>
      <c r="L1918" s="107">
        <v>41442.336000000003</v>
      </c>
      <c r="M1918" s="107">
        <v>27628.224000000006</v>
      </c>
      <c r="N1918" s="107">
        <v>82884.672000000006</v>
      </c>
      <c r="O1918" s="107">
        <v>99461.606400000004</v>
      </c>
      <c r="P1918" s="109">
        <v>2002739.2597333333</v>
      </c>
      <c r="Q1918" s="107"/>
      <c r="R1918" s="107">
        <v>0</v>
      </c>
      <c r="S1918" s="107">
        <v>0</v>
      </c>
      <c r="T1918" s="110">
        <v>0</v>
      </c>
      <c r="U1918" s="110">
        <v>2002739.2597333333</v>
      </c>
    </row>
    <row r="1919" spans="1:21" ht="22.5" x14ac:dyDescent="0.2">
      <c r="A1919" s="103" t="s">
        <v>1048</v>
      </c>
      <c r="B1919" s="103" t="s">
        <v>609</v>
      </c>
      <c r="C1919" s="104"/>
      <c r="D1919" s="104"/>
      <c r="E1919" s="105">
        <v>1</v>
      </c>
      <c r="F1919" s="106">
        <v>0</v>
      </c>
      <c r="G1919" s="106">
        <v>0</v>
      </c>
      <c r="H1919" s="107">
        <v>0</v>
      </c>
      <c r="I1919" s="107">
        <v>0</v>
      </c>
      <c r="J1919" s="107">
        <v>0</v>
      </c>
      <c r="K1919" s="108">
        <v>0</v>
      </c>
      <c r="L1919" s="107">
        <v>0</v>
      </c>
      <c r="M1919" s="107">
        <v>0</v>
      </c>
      <c r="N1919" s="107">
        <v>0</v>
      </c>
      <c r="O1919" s="107">
        <v>0</v>
      </c>
      <c r="P1919" s="109">
        <v>0</v>
      </c>
      <c r="Q1919" s="107"/>
      <c r="R1919" s="107">
        <v>0</v>
      </c>
      <c r="S1919" s="107">
        <v>0</v>
      </c>
      <c r="T1919" s="110">
        <v>0</v>
      </c>
      <c r="U1919" s="110">
        <v>0</v>
      </c>
    </row>
    <row r="1920" spans="1:21" ht="22.5" x14ac:dyDescent="0.2">
      <c r="A1920" s="103" t="s">
        <v>1394</v>
      </c>
      <c r="B1920" s="103" t="s">
        <v>609</v>
      </c>
      <c r="C1920" s="104"/>
      <c r="D1920" s="104"/>
      <c r="E1920" s="105">
        <v>1</v>
      </c>
      <c r="F1920" s="106">
        <v>83438.320000000007</v>
      </c>
      <c r="G1920" s="106">
        <v>1001259.8400000001</v>
      </c>
      <c r="H1920" s="107">
        <v>0</v>
      </c>
      <c r="I1920" s="107">
        <v>13906.386666666667</v>
      </c>
      <c r="J1920" s="107">
        <v>139063.86666666667</v>
      </c>
      <c r="K1920" s="108">
        <v>115144.88160000001</v>
      </c>
      <c r="L1920" s="107">
        <v>30037.7952</v>
      </c>
      <c r="M1920" s="107">
        <v>20025.196800000002</v>
      </c>
      <c r="N1920" s="107">
        <v>60075.590400000001</v>
      </c>
      <c r="O1920" s="107">
        <v>72090.708480000001</v>
      </c>
      <c r="P1920" s="109">
        <v>1451604.2658133337</v>
      </c>
      <c r="Q1920" s="107"/>
      <c r="R1920" s="107">
        <v>0</v>
      </c>
      <c r="S1920" s="107">
        <v>0</v>
      </c>
      <c r="T1920" s="110">
        <v>0</v>
      </c>
      <c r="U1920" s="110">
        <v>1451604.2658133337</v>
      </c>
    </row>
    <row r="1921" spans="1:21" ht="22.5" x14ac:dyDescent="0.2">
      <c r="A1921" s="103" t="s">
        <v>1039</v>
      </c>
      <c r="B1921" s="103" t="s">
        <v>609</v>
      </c>
      <c r="C1921" s="104"/>
      <c r="D1921" s="104"/>
      <c r="E1921" s="105">
        <v>4</v>
      </c>
      <c r="F1921" s="106">
        <v>168696.72</v>
      </c>
      <c r="G1921" s="106">
        <v>2024360.6400000001</v>
      </c>
      <c r="H1921" s="107">
        <v>0</v>
      </c>
      <c r="I1921" s="107">
        <v>28116.120000000003</v>
      </c>
      <c r="J1921" s="107">
        <v>281161.2</v>
      </c>
      <c r="K1921" s="108">
        <v>232801.47360000003</v>
      </c>
      <c r="L1921" s="107">
        <v>60730.819199999998</v>
      </c>
      <c r="M1921" s="107">
        <v>40487.212800000001</v>
      </c>
      <c r="N1921" s="107">
        <v>121461.6384</v>
      </c>
      <c r="O1921" s="107">
        <v>145753.96608000001</v>
      </c>
      <c r="P1921" s="109">
        <v>2934873.0700800004</v>
      </c>
      <c r="Q1921" s="107"/>
      <c r="R1921" s="107">
        <v>0</v>
      </c>
      <c r="S1921" s="107">
        <v>0</v>
      </c>
      <c r="T1921" s="110">
        <v>0</v>
      </c>
      <c r="U1921" s="110">
        <v>2934873.0700800004</v>
      </c>
    </row>
    <row r="1922" spans="1:21" ht="22.5" x14ac:dyDescent="0.2">
      <c r="A1922" s="103" t="s">
        <v>1040</v>
      </c>
      <c r="B1922" s="103" t="s">
        <v>609</v>
      </c>
      <c r="C1922" s="104"/>
      <c r="D1922" s="104"/>
      <c r="E1922" s="105">
        <v>2</v>
      </c>
      <c r="F1922" s="106">
        <v>61040.72</v>
      </c>
      <c r="G1922" s="106">
        <v>732488.64</v>
      </c>
      <c r="H1922" s="107">
        <v>0</v>
      </c>
      <c r="I1922" s="107">
        <v>10173.453333333333</v>
      </c>
      <c r="J1922" s="107">
        <v>101734.53333333333</v>
      </c>
      <c r="K1922" s="108">
        <v>84236.193599999999</v>
      </c>
      <c r="L1922" s="107">
        <v>21974.659199999998</v>
      </c>
      <c r="M1922" s="107">
        <v>14649.772800000001</v>
      </c>
      <c r="N1922" s="107">
        <v>43949.318399999996</v>
      </c>
      <c r="O1922" s="107">
        <v>52739.182079999999</v>
      </c>
      <c r="P1922" s="109">
        <v>1061945.7527466668</v>
      </c>
      <c r="Q1922" s="107"/>
      <c r="R1922" s="107">
        <v>0</v>
      </c>
      <c r="S1922" s="107">
        <v>0</v>
      </c>
      <c r="T1922" s="110">
        <v>0</v>
      </c>
      <c r="U1922" s="110">
        <v>1061945.7527466668</v>
      </c>
    </row>
    <row r="1923" spans="1:21" x14ac:dyDescent="0.2">
      <c r="A1923" s="103" t="s">
        <v>1395</v>
      </c>
      <c r="B1923" s="103" t="s">
        <v>430</v>
      </c>
      <c r="C1923" s="104"/>
      <c r="D1923" s="104"/>
      <c r="E1923" s="105">
        <v>1</v>
      </c>
      <c r="F1923" s="106">
        <v>96645.759999999995</v>
      </c>
      <c r="G1923" s="106">
        <v>1159749.1199999999</v>
      </c>
      <c r="H1923" s="107">
        <v>0</v>
      </c>
      <c r="I1923" s="107">
        <v>16107.626666666667</v>
      </c>
      <c r="J1923" s="107">
        <v>161076.26666666666</v>
      </c>
      <c r="K1923" s="108">
        <v>133371.1488</v>
      </c>
      <c r="L1923" s="107">
        <v>34792.473599999998</v>
      </c>
      <c r="M1923" s="107">
        <v>23194.982399999997</v>
      </c>
      <c r="N1923" s="107">
        <v>69584.947199999995</v>
      </c>
      <c r="O1923" s="107">
        <v>83501.936639999985</v>
      </c>
      <c r="P1923" s="109">
        <v>1681378.5019733333</v>
      </c>
      <c r="Q1923" s="107"/>
      <c r="R1923" s="107">
        <v>0</v>
      </c>
      <c r="S1923" s="107">
        <v>0</v>
      </c>
      <c r="T1923" s="110">
        <v>0</v>
      </c>
      <c r="U1923" s="110">
        <v>1681378.5019733333</v>
      </c>
    </row>
    <row r="1924" spans="1:21" x14ac:dyDescent="0.2">
      <c r="A1924" s="103" t="s">
        <v>1396</v>
      </c>
      <c r="B1924" s="103" t="s">
        <v>1397</v>
      </c>
      <c r="C1924" s="104"/>
      <c r="D1924" s="104"/>
      <c r="E1924" s="105">
        <v>3</v>
      </c>
      <c r="F1924" s="106">
        <v>48075.06</v>
      </c>
      <c r="G1924" s="106">
        <v>576900.72</v>
      </c>
      <c r="H1924" s="107">
        <v>0</v>
      </c>
      <c r="I1924" s="107">
        <v>8012.51</v>
      </c>
      <c r="J1924" s="107">
        <v>80125.099999999991</v>
      </c>
      <c r="K1924" s="108">
        <v>66343.582800000004</v>
      </c>
      <c r="L1924" s="107">
        <v>17307.021599999996</v>
      </c>
      <c r="M1924" s="107">
        <v>11538.0144</v>
      </c>
      <c r="N1924" s="107">
        <v>34614.043199999993</v>
      </c>
      <c r="O1924" s="107">
        <v>41536.851839999996</v>
      </c>
      <c r="P1924" s="109">
        <v>836377.84383999987</v>
      </c>
      <c r="Q1924" s="107"/>
      <c r="R1924" s="107">
        <v>51780.81</v>
      </c>
      <c r="S1924" s="107">
        <v>73200</v>
      </c>
      <c r="T1924" s="110">
        <v>124980.81</v>
      </c>
      <c r="U1924" s="110">
        <v>961358.65383999981</v>
      </c>
    </row>
    <row r="1925" spans="1:21" x14ac:dyDescent="0.2">
      <c r="A1925" s="103" t="s">
        <v>1398</v>
      </c>
      <c r="B1925" s="103" t="s">
        <v>1397</v>
      </c>
      <c r="C1925" s="104"/>
      <c r="D1925" s="104"/>
      <c r="E1925" s="105">
        <v>1</v>
      </c>
      <c r="F1925" s="106">
        <v>24361.94</v>
      </c>
      <c r="G1925" s="106">
        <v>292343.27999999997</v>
      </c>
      <c r="H1925" s="107">
        <v>0</v>
      </c>
      <c r="I1925" s="107">
        <v>4060.3233333333333</v>
      </c>
      <c r="J1925" s="107">
        <v>40603.23333333333</v>
      </c>
      <c r="K1925" s="108">
        <v>33619.477200000001</v>
      </c>
      <c r="L1925" s="107">
        <v>8770.2983999999997</v>
      </c>
      <c r="M1925" s="107">
        <v>5846.8655999999992</v>
      </c>
      <c r="N1925" s="107">
        <v>17540.596799999999</v>
      </c>
      <c r="O1925" s="107">
        <v>21048.716159999996</v>
      </c>
      <c r="P1925" s="109">
        <v>423832.79082666663</v>
      </c>
      <c r="Q1925" s="107"/>
      <c r="R1925" s="107">
        <v>24037.53</v>
      </c>
      <c r="S1925" s="107">
        <v>43920</v>
      </c>
      <c r="T1925" s="110">
        <v>67957.53</v>
      </c>
      <c r="U1925" s="110">
        <v>491790.32082666666</v>
      </c>
    </row>
    <row r="1926" spans="1:21" x14ac:dyDescent="0.2">
      <c r="A1926" s="103" t="s">
        <v>1399</v>
      </c>
      <c r="B1926" s="103" t="s">
        <v>1397</v>
      </c>
      <c r="C1926" s="104"/>
      <c r="D1926" s="104"/>
      <c r="E1926" s="105">
        <v>1</v>
      </c>
      <c r="F1926" s="106">
        <v>89831.3</v>
      </c>
      <c r="G1926" s="106">
        <v>1077975.6000000001</v>
      </c>
      <c r="H1926" s="107">
        <v>0</v>
      </c>
      <c r="I1926" s="107">
        <v>14971.883333333335</v>
      </c>
      <c r="J1926" s="107">
        <v>149718.83333333334</v>
      </c>
      <c r="K1926" s="108">
        <v>123967.19400000002</v>
      </c>
      <c r="L1926" s="107">
        <v>32339.268</v>
      </c>
      <c r="M1926" s="107">
        <v>21559.512000000002</v>
      </c>
      <c r="N1926" s="107">
        <v>64678.536</v>
      </c>
      <c r="O1926" s="107">
        <v>77614.243199999997</v>
      </c>
      <c r="P1926" s="109">
        <v>1562825.0698666666</v>
      </c>
      <c r="Q1926" s="107"/>
      <c r="R1926" s="107">
        <v>12180.97</v>
      </c>
      <c r="S1926" s="107">
        <v>14640</v>
      </c>
      <c r="T1926" s="110">
        <v>26820.97</v>
      </c>
      <c r="U1926" s="110">
        <v>1589646.0398666665</v>
      </c>
    </row>
    <row r="1927" spans="1:21" x14ac:dyDescent="0.2">
      <c r="A1927" s="103" t="s">
        <v>1400</v>
      </c>
      <c r="B1927" s="103" t="s">
        <v>1397</v>
      </c>
      <c r="C1927" s="104"/>
      <c r="D1927" s="104"/>
      <c r="E1927" s="105">
        <v>1</v>
      </c>
      <c r="F1927" s="106">
        <v>31124.62</v>
      </c>
      <c r="G1927" s="106">
        <v>373495.44</v>
      </c>
      <c r="H1927" s="107">
        <v>0</v>
      </c>
      <c r="I1927" s="107">
        <v>5187.4366666666665</v>
      </c>
      <c r="J1927" s="107">
        <v>51874.366666666661</v>
      </c>
      <c r="K1927" s="108">
        <v>42951.975600000005</v>
      </c>
      <c r="L1927" s="107">
        <v>11204.8632</v>
      </c>
      <c r="M1927" s="107">
        <v>7469.9088000000002</v>
      </c>
      <c r="N1927" s="107">
        <v>22409.7264</v>
      </c>
      <c r="O1927" s="107">
        <v>26891.671679999999</v>
      </c>
      <c r="P1927" s="109">
        <v>541485.38901333325</v>
      </c>
      <c r="Q1927" s="107"/>
      <c r="R1927" s="107">
        <v>0</v>
      </c>
      <c r="S1927" s="107">
        <v>0</v>
      </c>
      <c r="T1927" s="110">
        <v>0</v>
      </c>
      <c r="U1927" s="110">
        <v>541485.38901333325</v>
      </c>
    </row>
    <row r="1928" spans="1:21" x14ac:dyDescent="0.2">
      <c r="A1928" s="103" t="s">
        <v>1396</v>
      </c>
      <c r="B1928" s="103" t="s">
        <v>1401</v>
      </c>
      <c r="C1928" s="104"/>
      <c r="D1928" s="104"/>
      <c r="E1928" s="105">
        <v>3</v>
      </c>
      <c r="F1928" s="106">
        <v>48075.06</v>
      </c>
      <c r="G1928" s="106">
        <v>576900.72</v>
      </c>
      <c r="H1928" s="107">
        <v>0</v>
      </c>
      <c r="I1928" s="107">
        <v>8012.51</v>
      </c>
      <c r="J1928" s="107">
        <v>80125.099999999991</v>
      </c>
      <c r="K1928" s="108">
        <v>66343.582800000004</v>
      </c>
      <c r="L1928" s="107">
        <v>17307.021599999996</v>
      </c>
      <c r="M1928" s="107">
        <v>11538.0144</v>
      </c>
      <c r="N1928" s="107">
        <v>34614.043199999993</v>
      </c>
      <c r="O1928" s="107">
        <v>41536.851839999996</v>
      </c>
      <c r="P1928" s="109">
        <v>836377.84383999987</v>
      </c>
      <c r="Q1928" s="107"/>
      <c r="R1928" s="107">
        <v>51780.81</v>
      </c>
      <c r="S1928" s="107">
        <v>73200</v>
      </c>
      <c r="T1928" s="110">
        <v>124980.81</v>
      </c>
      <c r="U1928" s="110">
        <v>961358.65383999981</v>
      </c>
    </row>
    <row r="1929" spans="1:21" x14ac:dyDescent="0.2">
      <c r="A1929" s="103" t="s">
        <v>1398</v>
      </c>
      <c r="B1929" s="103" t="s">
        <v>1401</v>
      </c>
      <c r="C1929" s="104"/>
      <c r="D1929" s="104"/>
      <c r="E1929" s="105">
        <v>1</v>
      </c>
      <c r="F1929" s="106">
        <v>24361.94</v>
      </c>
      <c r="G1929" s="106">
        <v>292343.27999999997</v>
      </c>
      <c r="H1929" s="107">
        <v>0</v>
      </c>
      <c r="I1929" s="107">
        <v>4060.3233333333333</v>
      </c>
      <c r="J1929" s="107">
        <v>40603.23333333333</v>
      </c>
      <c r="K1929" s="108">
        <v>33619.477200000001</v>
      </c>
      <c r="L1929" s="107">
        <v>8770.2983999999997</v>
      </c>
      <c r="M1929" s="107">
        <v>5846.8655999999992</v>
      </c>
      <c r="N1929" s="107">
        <v>17540.596799999999</v>
      </c>
      <c r="O1929" s="107">
        <v>21048.716159999996</v>
      </c>
      <c r="P1929" s="109">
        <v>423832.79082666663</v>
      </c>
      <c r="Q1929" s="107"/>
      <c r="R1929" s="107">
        <v>24037.53</v>
      </c>
      <c r="S1929" s="107">
        <v>43920</v>
      </c>
      <c r="T1929" s="110">
        <v>67957.53</v>
      </c>
      <c r="U1929" s="110">
        <v>491790.32082666666</v>
      </c>
    </row>
    <row r="1930" spans="1:21" x14ac:dyDescent="0.2">
      <c r="A1930" s="103" t="s">
        <v>1399</v>
      </c>
      <c r="B1930" s="103" t="s">
        <v>1401</v>
      </c>
      <c r="C1930" s="104"/>
      <c r="D1930" s="104"/>
      <c r="E1930" s="105">
        <v>1</v>
      </c>
      <c r="F1930" s="106">
        <v>89831.3</v>
      </c>
      <c r="G1930" s="106">
        <v>1077975.6000000001</v>
      </c>
      <c r="H1930" s="107">
        <v>0</v>
      </c>
      <c r="I1930" s="107">
        <v>14971.883333333335</v>
      </c>
      <c r="J1930" s="107">
        <v>149718.83333333334</v>
      </c>
      <c r="K1930" s="108">
        <v>123967.19400000002</v>
      </c>
      <c r="L1930" s="107">
        <v>32339.268</v>
      </c>
      <c r="M1930" s="107">
        <v>21559.512000000002</v>
      </c>
      <c r="N1930" s="107">
        <v>64678.536</v>
      </c>
      <c r="O1930" s="107">
        <v>77614.243199999997</v>
      </c>
      <c r="P1930" s="109">
        <v>1562825.0698666666</v>
      </c>
      <c r="Q1930" s="107"/>
      <c r="R1930" s="107">
        <v>12180.97</v>
      </c>
      <c r="S1930" s="107">
        <v>14640</v>
      </c>
      <c r="T1930" s="110">
        <v>26820.97</v>
      </c>
      <c r="U1930" s="110">
        <v>1589646.0398666665</v>
      </c>
    </row>
    <row r="1931" spans="1:21" x14ac:dyDescent="0.2">
      <c r="A1931" s="103" t="s">
        <v>1400</v>
      </c>
      <c r="B1931" s="103" t="s">
        <v>1401</v>
      </c>
      <c r="C1931" s="104"/>
      <c r="D1931" s="104"/>
      <c r="E1931" s="105">
        <v>1</v>
      </c>
      <c r="F1931" s="106">
        <v>31124.62</v>
      </c>
      <c r="G1931" s="106">
        <v>373495.44</v>
      </c>
      <c r="H1931" s="107">
        <v>0</v>
      </c>
      <c r="I1931" s="107">
        <v>5187.4366666666665</v>
      </c>
      <c r="J1931" s="107">
        <v>51874.366666666661</v>
      </c>
      <c r="K1931" s="108">
        <v>42951.975600000005</v>
      </c>
      <c r="L1931" s="107">
        <v>11204.8632</v>
      </c>
      <c r="M1931" s="107">
        <v>7469.9088000000002</v>
      </c>
      <c r="N1931" s="107">
        <v>22409.7264</v>
      </c>
      <c r="O1931" s="107">
        <v>26891.671679999999</v>
      </c>
      <c r="P1931" s="109">
        <v>541485.38901333325</v>
      </c>
      <c r="Q1931" s="107"/>
      <c r="R1931" s="107">
        <v>0</v>
      </c>
      <c r="S1931" s="107">
        <v>0</v>
      </c>
      <c r="T1931" s="110">
        <v>0</v>
      </c>
      <c r="U1931" s="110">
        <v>541485.38901333325</v>
      </c>
    </row>
    <row r="1932" spans="1:21" x14ac:dyDescent="0.2">
      <c r="A1932" s="103" t="s">
        <v>1402</v>
      </c>
      <c r="B1932" s="103" t="s">
        <v>1403</v>
      </c>
      <c r="C1932" s="104"/>
      <c r="D1932" s="104"/>
      <c r="E1932" s="105">
        <v>1</v>
      </c>
      <c r="F1932" s="106">
        <v>20415</v>
      </c>
      <c r="G1932" s="106">
        <v>244980</v>
      </c>
      <c r="H1932" s="107">
        <v>0</v>
      </c>
      <c r="I1932" s="107">
        <v>3402.5</v>
      </c>
      <c r="J1932" s="107">
        <v>34025</v>
      </c>
      <c r="K1932" s="108">
        <v>28172.7</v>
      </c>
      <c r="L1932" s="107">
        <v>7349.4</v>
      </c>
      <c r="M1932" s="107">
        <v>4899.6000000000004</v>
      </c>
      <c r="N1932" s="107">
        <v>14698.8</v>
      </c>
      <c r="O1932" s="107">
        <v>17638.559999999998</v>
      </c>
      <c r="P1932" s="109">
        <v>355166.56</v>
      </c>
      <c r="Q1932" s="107"/>
      <c r="R1932" s="107">
        <v>50154.954999999994</v>
      </c>
      <c r="S1932" s="107">
        <v>73200</v>
      </c>
      <c r="T1932" s="110">
        <v>123354.95499999999</v>
      </c>
      <c r="U1932" s="110">
        <v>478521.51500000001</v>
      </c>
    </row>
    <row r="1933" spans="1:21" x14ac:dyDescent="0.2">
      <c r="A1933" s="103" t="s">
        <v>1404</v>
      </c>
      <c r="B1933" s="103" t="s">
        <v>1403</v>
      </c>
      <c r="C1933" s="104"/>
      <c r="D1933" s="104"/>
      <c r="E1933" s="105">
        <v>2</v>
      </c>
      <c r="F1933" s="106">
        <v>18484.32</v>
      </c>
      <c r="G1933" s="106">
        <v>221811.84</v>
      </c>
      <c r="H1933" s="107">
        <v>0</v>
      </c>
      <c r="I1933" s="107">
        <v>3080.72</v>
      </c>
      <c r="J1933" s="107">
        <v>30807.200000000001</v>
      </c>
      <c r="K1933" s="108">
        <v>25508.3616</v>
      </c>
      <c r="L1933" s="107">
        <v>6654.3552</v>
      </c>
      <c r="M1933" s="107">
        <v>4436.2367999999997</v>
      </c>
      <c r="N1933" s="107">
        <v>13308.7104</v>
      </c>
      <c r="O1933" s="107">
        <v>15970.45248</v>
      </c>
      <c r="P1933" s="109">
        <v>321577.87647999998</v>
      </c>
      <c r="Q1933" s="107"/>
      <c r="R1933" s="107">
        <v>20415</v>
      </c>
      <c r="S1933" s="107">
        <v>29280</v>
      </c>
      <c r="T1933" s="110">
        <v>49695</v>
      </c>
      <c r="U1933" s="110">
        <v>371272.87647999998</v>
      </c>
    </row>
    <row r="1934" spans="1:21" x14ac:dyDescent="0.2">
      <c r="A1934" s="103" t="s">
        <v>1398</v>
      </c>
      <c r="B1934" s="103" t="s">
        <v>1403</v>
      </c>
      <c r="C1934" s="104"/>
      <c r="D1934" s="104"/>
      <c r="E1934" s="105">
        <v>1</v>
      </c>
      <c r="F1934" s="106">
        <v>24361.94</v>
      </c>
      <c r="G1934" s="106">
        <v>292343.27999999997</v>
      </c>
      <c r="H1934" s="107">
        <v>0</v>
      </c>
      <c r="I1934" s="107">
        <v>4060.3233333333333</v>
      </c>
      <c r="J1934" s="107">
        <v>40603.23333333333</v>
      </c>
      <c r="K1934" s="108">
        <v>33619.477200000001</v>
      </c>
      <c r="L1934" s="107">
        <v>8770.2983999999997</v>
      </c>
      <c r="M1934" s="107">
        <v>5846.8655999999992</v>
      </c>
      <c r="N1934" s="107">
        <v>17540.596799999999</v>
      </c>
      <c r="O1934" s="107">
        <v>21048.716159999996</v>
      </c>
      <c r="P1934" s="109">
        <v>423832.79082666663</v>
      </c>
      <c r="Q1934" s="107"/>
      <c r="R1934" s="107">
        <v>2310.54</v>
      </c>
      <c r="S1934" s="107">
        <v>7320</v>
      </c>
      <c r="T1934" s="110">
        <v>9630.5400000000009</v>
      </c>
      <c r="U1934" s="110">
        <v>433463.33082666661</v>
      </c>
    </row>
    <row r="1935" spans="1:21" x14ac:dyDescent="0.2">
      <c r="A1935" s="103" t="s">
        <v>1405</v>
      </c>
      <c r="B1935" s="103" t="s">
        <v>1403</v>
      </c>
      <c r="C1935" s="104"/>
      <c r="D1935" s="104"/>
      <c r="E1935" s="105">
        <v>1</v>
      </c>
      <c r="F1935" s="106">
        <v>27999.09</v>
      </c>
      <c r="G1935" s="106">
        <v>335989.08</v>
      </c>
      <c r="H1935" s="107">
        <v>0</v>
      </c>
      <c r="I1935" s="107">
        <v>5197.2138666666669</v>
      </c>
      <c r="J1935" s="107">
        <v>51972.138666666666</v>
      </c>
      <c r="K1935" s="107">
        <v>43032.930816</v>
      </c>
      <c r="L1935" s="107">
        <v>11225.981952</v>
      </c>
      <c r="M1935" s="107">
        <v>7483.9879679999995</v>
      </c>
      <c r="N1935" s="107">
        <v>22451.963904</v>
      </c>
      <c r="O1935" s="107">
        <v>26942.356684799997</v>
      </c>
      <c r="P1935" s="107">
        <v>542505.97225813335</v>
      </c>
      <c r="Q1935" s="107"/>
      <c r="R1935" s="107">
        <v>2957.4911999999999</v>
      </c>
      <c r="S1935" s="107">
        <v>9369.6</v>
      </c>
      <c r="T1935" s="107">
        <v>12327.091200000001</v>
      </c>
      <c r="U1935" s="107">
        <v>554833.06345813326</v>
      </c>
    </row>
    <row r="1936" spans="1:21" x14ac:dyDescent="0.2">
      <c r="A1936" s="103" t="s">
        <v>1406</v>
      </c>
      <c r="B1936" s="103" t="s">
        <v>1403</v>
      </c>
      <c r="C1936" s="104"/>
      <c r="D1936" s="104"/>
      <c r="E1936" s="105">
        <v>1</v>
      </c>
      <c r="F1936" s="106">
        <v>11755.36</v>
      </c>
      <c r="G1936" s="106">
        <v>141064.32000000001</v>
      </c>
      <c r="H1936" s="107">
        <v>0</v>
      </c>
      <c r="I1936" s="107">
        <v>1959.2266666666667</v>
      </c>
      <c r="J1936" s="107">
        <v>19592.26666666667</v>
      </c>
      <c r="K1936" s="107">
        <v>16222.3968</v>
      </c>
      <c r="L1936" s="107">
        <v>4231.9296000000004</v>
      </c>
      <c r="M1936" s="107">
        <v>2821.2864</v>
      </c>
      <c r="N1936" s="107">
        <v>8463.8592000000008</v>
      </c>
      <c r="O1936" s="107">
        <v>10156.63104</v>
      </c>
      <c r="P1936" s="107">
        <v>204511.91637333334</v>
      </c>
      <c r="Q1936" s="107">
        <v>0</v>
      </c>
      <c r="R1936" s="107">
        <v>12983.20275779688</v>
      </c>
      <c r="S1936" s="107">
        <v>18621.022618089279</v>
      </c>
      <c r="T1936" s="107">
        <v>31604.225375886159</v>
      </c>
      <c r="U1936" s="107">
        <v>236116.1417492195</v>
      </c>
    </row>
    <row r="1937" spans="1:21" x14ac:dyDescent="0.2">
      <c r="A1937" s="103" t="s">
        <v>1399</v>
      </c>
      <c r="B1937" s="103" t="s">
        <v>1403</v>
      </c>
      <c r="C1937" s="104"/>
      <c r="D1937" s="104"/>
      <c r="E1937" s="105">
        <v>1</v>
      </c>
      <c r="F1937" s="106">
        <v>89831.3</v>
      </c>
      <c r="G1937" s="106">
        <v>1077975.6000000001</v>
      </c>
      <c r="H1937" s="107">
        <v>0</v>
      </c>
      <c r="I1937" s="107">
        <v>14971.883333333335</v>
      </c>
      <c r="J1937" s="107">
        <v>149718.83333333334</v>
      </c>
      <c r="K1937" s="108">
        <v>123967.19400000002</v>
      </c>
      <c r="L1937" s="107">
        <v>32339.268</v>
      </c>
      <c r="M1937" s="107">
        <v>21559.512000000002</v>
      </c>
      <c r="N1937" s="107">
        <v>64678.536</v>
      </c>
      <c r="O1937" s="107">
        <v>77614.243199999997</v>
      </c>
      <c r="P1937" s="109">
        <v>1562825.0698666666</v>
      </c>
      <c r="Q1937" s="107"/>
      <c r="R1937" s="107">
        <v>10964.434999999999</v>
      </c>
      <c r="S1937" s="107">
        <v>14640</v>
      </c>
      <c r="T1937" s="110">
        <v>25604.434999999998</v>
      </c>
      <c r="U1937" s="110">
        <v>1588429.5048666666</v>
      </c>
    </row>
    <row r="1938" spans="1:21" x14ac:dyDescent="0.2">
      <c r="A1938" s="103" t="s">
        <v>1396</v>
      </c>
      <c r="B1938" s="103" t="s">
        <v>1407</v>
      </c>
      <c r="C1938" s="104"/>
      <c r="D1938" s="104"/>
      <c r="E1938" s="105">
        <v>2</v>
      </c>
      <c r="F1938" s="106">
        <v>32050.04</v>
      </c>
      <c r="G1938" s="106">
        <v>384600.48</v>
      </c>
      <c r="H1938" s="107">
        <v>0</v>
      </c>
      <c r="I1938" s="107">
        <v>5341.6733333333332</v>
      </c>
      <c r="J1938" s="107">
        <v>53416.73333333333</v>
      </c>
      <c r="K1938" s="108">
        <v>44229.055200000003</v>
      </c>
      <c r="L1938" s="107">
        <v>11538.014399999998</v>
      </c>
      <c r="M1938" s="107">
        <v>7692.0095999999994</v>
      </c>
      <c r="N1938" s="107">
        <v>23076.028799999996</v>
      </c>
      <c r="O1938" s="107">
        <v>27691.234559999997</v>
      </c>
      <c r="P1938" s="109">
        <v>557585.22922666662</v>
      </c>
      <c r="Q1938" s="107"/>
      <c r="R1938" s="107">
        <v>53043.834999999999</v>
      </c>
      <c r="S1938" s="107">
        <v>73200</v>
      </c>
      <c r="T1938" s="110">
        <v>126243.83499999999</v>
      </c>
      <c r="U1938" s="110">
        <v>683829.06422666658</v>
      </c>
    </row>
    <row r="1939" spans="1:21" x14ac:dyDescent="0.2">
      <c r="A1939" s="103" t="s">
        <v>1408</v>
      </c>
      <c r="B1939" s="103" t="s">
        <v>1407</v>
      </c>
      <c r="C1939" s="104"/>
      <c r="D1939" s="104"/>
      <c r="E1939" s="105">
        <v>2</v>
      </c>
      <c r="F1939" s="106">
        <v>52108.76</v>
      </c>
      <c r="G1939" s="106">
        <v>625305.12</v>
      </c>
      <c r="H1939" s="107">
        <v>0</v>
      </c>
      <c r="I1939" s="107">
        <v>8684.7933333333331</v>
      </c>
      <c r="J1939" s="107">
        <v>86847.933333333334</v>
      </c>
      <c r="K1939" s="108">
        <v>71910.088799999998</v>
      </c>
      <c r="L1939" s="107">
        <v>18759.153599999998</v>
      </c>
      <c r="M1939" s="107">
        <v>12506.1024</v>
      </c>
      <c r="N1939" s="107">
        <v>37518.307199999996</v>
      </c>
      <c r="O1939" s="107">
        <v>45021.968639999999</v>
      </c>
      <c r="P1939" s="109">
        <v>906553.46730666666</v>
      </c>
      <c r="Q1939" s="107"/>
      <c r="R1939" s="107">
        <v>16025.02</v>
      </c>
      <c r="S1939" s="107">
        <v>29280</v>
      </c>
      <c r="T1939" s="110">
        <v>45305.020000000004</v>
      </c>
      <c r="U1939" s="110">
        <v>951858.48730666668</v>
      </c>
    </row>
    <row r="1940" spans="1:21" x14ac:dyDescent="0.2">
      <c r="A1940" s="103" t="s">
        <v>1409</v>
      </c>
      <c r="B1940" s="103" t="s">
        <v>1407</v>
      </c>
      <c r="C1940" s="104"/>
      <c r="D1940" s="104"/>
      <c r="E1940" s="105">
        <v>1</v>
      </c>
      <c r="F1940" s="106">
        <v>21928.87</v>
      </c>
      <c r="G1940" s="106">
        <v>263146.44</v>
      </c>
      <c r="H1940" s="107">
        <v>0</v>
      </c>
      <c r="I1940" s="107">
        <v>3654.811666666667</v>
      </c>
      <c r="J1940" s="107">
        <v>36548.116666666669</v>
      </c>
      <c r="K1940" s="108">
        <v>30261.840600000003</v>
      </c>
      <c r="L1940" s="107">
        <v>7894.3931999999995</v>
      </c>
      <c r="M1940" s="107">
        <v>5262.9288000000006</v>
      </c>
      <c r="N1940" s="107">
        <v>15788.786399999999</v>
      </c>
      <c r="O1940" s="107">
        <v>18946.543679999999</v>
      </c>
      <c r="P1940" s="109">
        <v>381503.86101333325</v>
      </c>
      <c r="Q1940" s="107"/>
      <c r="R1940" s="107">
        <v>26054.38</v>
      </c>
      <c r="S1940" s="107">
        <v>29280</v>
      </c>
      <c r="T1940" s="110">
        <v>55334.380000000005</v>
      </c>
      <c r="U1940" s="110">
        <v>436838.24101333326</v>
      </c>
    </row>
    <row r="1941" spans="1:21" x14ac:dyDescent="0.2">
      <c r="A1941" s="103" t="s">
        <v>1399</v>
      </c>
      <c r="B1941" s="103" t="s">
        <v>1407</v>
      </c>
      <c r="C1941" s="104"/>
      <c r="D1941" s="104"/>
      <c r="E1941" s="105">
        <v>1</v>
      </c>
      <c r="F1941" s="106">
        <v>89831.3</v>
      </c>
      <c r="G1941" s="106">
        <v>1077975.6000000001</v>
      </c>
      <c r="H1941" s="107">
        <v>0</v>
      </c>
      <c r="I1941" s="107">
        <v>14971.883333333335</v>
      </c>
      <c r="J1941" s="107">
        <v>149718.83333333334</v>
      </c>
      <c r="K1941" s="108">
        <v>123967.19400000002</v>
      </c>
      <c r="L1941" s="107">
        <v>32339.268</v>
      </c>
      <c r="M1941" s="107">
        <v>21559.512000000002</v>
      </c>
      <c r="N1941" s="107">
        <v>64678.536</v>
      </c>
      <c r="O1941" s="107">
        <v>77614.243199999997</v>
      </c>
      <c r="P1941" s="109">
        <v>1562825.0698666666</v>
      </c>
      <c r="Q1941" s="107"/>
      <c r="R1941" s="107">
        <v>10964.434999999999</v>
      </c>
      <c r="S1941" s="107">
        <v>14640</v>
      </c>
      <c r="T1941" s="110">
        <v>25604.434999999998</v>
      </c>
      <c r="U1941" s="110">
        <v>1588429.5048666666</v>
      </c>
    </row>
    <row r="1942" spans="1:21" x14ac:dyDescent="0.2">
      <c r="A1942" s="103" t="s">
        <v>1402</v>
      </c>
      <c r="B1942" s="103" t="s">
        <v>1410</v>
      </c>
      <c r="C1942" s="104"/>
      <c r="D1942" s="104"/>
      <c r="E1942" s="105">
        <v>2</v>
      </c>
      <c r="F1942" s="106">
        <v>40830</v>
      </c>
      <c r="G1942" s="106">
        <v>489960</v>
      </c>
      <c r="H1942" s="107">
        <v>0</v>
      </c>
      <c r="I1942" s="107">
        <v>6805</v>
      </c>
      <c r="J1942" s="107">
        <v>68050</v>
      </c>
      <c r="K1942" s="108">
        <v>56345.4</v>
      </c>
      <c r="L1942" s="107">
        <v>14698.8</v>
      </c>
      <c r="M1942" s="107">
        <v>9799.2000000000007</v>
      </c>
      <c r="N1942" s="107">
        <v>29397.599999999999</v>
      </c>
      <c r="O1942" s="107">
        <v>35277.119999999995</v>
      </c>
      <c r="P1942" s="109">
        <v>710333.12</v>
      </c>
      <c r="Q1942" s="107"/>
      <c r="R1942" s="107">
        <v>53348.175000000003</v>
      </c>
      <c r="S1942" s="107">
        <v>58560</v>
      </c>
      <c r="T1942" s="110">
        <v>111908.175</v>
      </c>
      <c r="U1942" s="110">
        <v>822241.29500000004</v>
      </c>
    </row>
    <row r="1943" spans="1:21" x14ac:dyDescent="0.2">
      <c r="A1943" s="103" t="s">
        <v>1411</v>
      </c>
      <c r="B1943" s="103" t="s">
        <v>1410</v>
      </c>
      <c r="C1943" s="104"/>
      <c r="D1943" s="104"/>
      <c r="E1943" s="105">
        <v>1</v>
      </c>
      <c r="F1943" s="106">
        <v>39811.97</v>
      </c>
      <c r="G1943" s="106">
        <v>477743.64</v>
      </c>
      <c r="H1943" s="107">
        <v>0</v>
      </c>
      <c r="I1943" s="107">
        <v>6635.3283333333329</v>
      </c>
      <c r="J1943" s="107">
        <v>66353.283333333326</v>
      </c>
      <c r="K1943" s="108">
        <v>54940.518600000003</v>
      </c>
      <c r="L1943" s="107">
        <v>14332.3092</v>
      </c>
      <c r="M1943" s="107">
        <v>9554.872800000001</v>
      </c>
      <c r="N1943" s="107">
        <v>28664.618399999999</v>
      </c>
      <c r="O1943" s="107">
        <v>34397.542079999999</v>
      </c>
      <c r="P1943" s="109">
        <v>692622.11274666677</v>
      </c>
      <c r="Q1943" s="107"/>
      <c r="R1943" s="107">
        <v>20415</v>
      </c>
      <c r="S1943" s="107">
        <v>29280</v>
      </c>
      <c r="T1943" s="110">
        <v>49695</v>
      </c>
      <c r="U1943" s="110">
        <v>742317.11274666677</v>
      </c>
    </row>
    <row r="1944" spans="1:21" x14ac:dyDescent="0.2">
      <c r="A1944" s="103" t="s">
        <v>1408</v>
      </c>
      <c r="B1944" s="103" t="s">
        <v>1410</v>
      </c>
      <c r="C1944" s="104"/>
      <c r="D1944" s="104"/>
      <c r="E1944" s="105">
        <v>1</v>
      </c>
      <c r="F1944" s="106">
        <v>26054.38</v>
      </c>
      <c r="G1944" s="106">
        <v>312652.56</v>
      </c>
      <c r="H1944" s="107">
        <v>0</v>
      </c>
      <c r="I1944" s="107">
        <v>4342.3966666666665</v>
      </c>
      <c r="J1944" s="107">
        <v>43423.966666666667</v>
      </c>
      <c r="K1944" s="108">
        <v>35955.044399999999</v>
      </c>
      <c r="L1944" s="107">
        <v>9379.5767999999989</v>
      </c>
      <c r="M1944" s="107">
        <v>6253.0511999999999</v>
      </c>
      <c r="N1944" s="107">
        <v>18759.153599999998</v>
      </c>
      <c r="O1944" s="107">
        <v>22510.98432</v>
      </c>
      <c r="P1944" s="109">
        <v>453276.73365333333</v>
      </c>
      <c r="Q1944" s="107"/>
      <c r="R1944" s="107">
        <v>19905.985000000001</v>
      </c>
      <c r="S1944" s="107">
        <v>14640</v>
      </c>
      <c r="T1944" s="110">
        <v>34545.985000000001</v>
      </c>
      <c r="U1944" s="110">
        <v>487822.71865333332</v>
      </c>
    </row>
    <row r="1945" spans="1:21" x14ac:dyDescent="0.2">
      <c r="A1945" s="103" t="s">
        <v>1399</v>
      </c>
      <c r="B1945" s="103" t="s">
        <v>1410</v>
      </c>
      <c r="C1945" s="104"/>
      <c r="D1945" s="104"/>
      <c r="E1945" s="105">
        <v>1</v>
      </c>
      <c r="F1945" s="106">
        <v>89831.3</v>
      </c>
      <c r="G1945" s="106">
        <v>1077975.6000000001</v>
      </c>
      <c r="H1945" s="107">
        <v>0</v>
      </c>
      <c r="I1945" s="107">
        <v>14971.883333333335</v>
      </c>
      <c r="J1945" s="107">
        <v>149718.83333333334</v>
      </c>
      <c r="K1945" s="108">
        <v>123967.19400000002</v>
      </c>
      <c r="L1945" s="107">
        <v>32339.268</v>
      </c>
      <c r="M1945" s="107">
        <v>21559.512000000002</v>
      </c>
      <c r="N1945" s="107">
        <v>64678.536</v>
      </c>
      <c r="O1945" s="107">
        <v>77614.243199999997</v>
      </c>
      <c r="P1945" s="109">
        <v>1562825.0698666666</v>
      </c>
      <c r="Q1945" s="107"/>
      <c r="R1945" s="107">
        <v>13027.19</v>
      </c>
      <c r="S1945" s="107">
        <v>14640</v>
      </c>
      <c r="T1945" s="110">
        <v>27667.190000000002</v>
      </c>
      <c r="U1945" s="110">
        <v>1590492.2598666665</v>
      </c>
    </row>
    <row r="1946" spans="1:21" x14ac:dyDescent="0.2">
      <c r="A1946" s="103" t="s">
        <v>1402</v>
      </c>
      <c r="B1946" s="103" t="s">
        <v>1412</v>
      </c>
      <c r="C1946" s="104"/>
      <c r="D1946" s="104"/>
      <c r="E1946" s="105">
        <v>1</v>
      </c>
      <c r="F1946" s="106">
        <v>20415</v>
      </c>
      <c r="G1946" s="106">
        <v>244980</v>
      </c>
      <c r="H1946" s="107">
        <v>0</v>
      </c>
      <c r="I1946" s="107">
        <v>3402.5</v>
      </c>
      <c r="J1946" s="107">
        <v>34025</v>
      </c>
      <c r="K1946" s="108">
        <v>28172.7</v>
      </c>
      <c r="L1946" s="107">
        <v>7349.4</v>
      </c>
      <c r="M1946" s="107">
        <v>4899.6000000000004</v>
      </c>
      <c r="N1946" s="107">
        <v>14698.8</v>
      </c>
      <c r="O1946" s="107">
        <v>17638.559999999998</v>
      </c>
      <c r="P1946" s="109">
        <v>355166.56</v>
      </c>
      <c r="Q1946" s="107"/>
      <c r="R1946" s="107">
        <v>49305.850000000006</v>
      </c>
      <c r="S1946" s="107">
        <v>76800</v>
      </c>
      <c r="T1946" s="110">
        <v>126105.85</v>
      </c>
      <c r="U1946" s="110">
        <v>481272.41000000003</v>
      </c>
    </row>
    <row r="1947" spans="1:21" x14ac:dyDescent="0.2">
      <c r="A1947" s="103" t="s">
        <v>1396</v>
      </c>
      <c r="B1947" s="103" t="s">
        <v>1412</v>
      </c>
      <c r="C1947" s="104"/>
      <c r="D1947" s="104"/>
      <c r="E1947" s="105">
        <v>1</v>
      </c>
      <c r="F1947" s="106">
        <v>16025.02</v>
      </c>
      <c r="G1947" s="106">
        <v>192300.24</v>
      </c>
      <c r="H1947" s="107">
        <v>0</v>
      </c>
      <c r="I1947" s="107">
        <v>2670.8366666666666</v>
      </c>
      <c r="J1947" s="107">
        <v>26708.366666666665</v>
      </c>
      <c r="K1947" s="108">
        <v>22114.527600000001</v>
      </c>
      <c r="L1947" s="107">
        <v>5769.0071999999991</v>
      </c>
      <c r="M1947" s="107">
        <v>3846.0047999999997</v>
      </c>
      <c r="N1947" s="107">
        <v>11538.014399999998</v>
      </c>
      <c r="O1947" s="107">
        <v>13845.617279999999</v>
      </c>
      <c r="P1947" s="109">
        <v>278792.61461333331</v>
      </c>
      <c r="Q1947" s="107"/>
      <c r="R1947" s="107">
        <v>10207.5</v>
      </c>
      <c r="S1947" s="107">
        <v>14640</v>
      </c>
      <c r="T1947" s="110">
        <v>24847.5</v>
      </c>
      <c r="U1947" s="110">
        <v>303640.11461333331</v>
      </c>
    </row>
    <row r="1948" spans="1:21" x14ac:dyDescent="0.2">
      <c r="A1948" s="103" t="s">
        <v>1413</v>
      </c>
      <c r="B1948" s="103" t="s">
        <v>1412</v>
      </c>
      <c r="C1948" s="104"/>
      <c r="D1948" s="104"/>
      <c r="E1948" s="105">
        <v>1</v>
      </c>
      <c r="F1948" s="106">
        <v>11755.36</v>
      </c>
      <c r="G1948" s="106">
        <v>141064.32000000001</v>
      </c>
      <c r="H1948" s="107">
        <v>0</v>
      </c>
      <c r="I1948" s="107">
        <v>1959.2266666666671</v>
      </c>
      <c r="J1948" s="107">
        <v>19592.26666666667</v>
      </c>
      <c r="K1948" s="108">
        <v>16222.396800000002</v>
      </c>
      <c r="L1948" s="107">
        <v>4231.9296000000004</v>
      </c>
      <c r="M1948" s="107">
        <v>2821.2864000000004</v>
      </c>
      <c r="N1948" s="107">
        <v>8463.8592000000008</v>
      </c>
      <c r="O1948" s="107">
        <v>10156.63104</v>
      </c>
      <c r="P1948" s="109">
        <v>204511.91637333337</v>
      </c>
      <c r="Q1948" s="107"/>
      <c r="R1948" s="107">
        <v>8012.51</v>
      </c>
      <c r="S1948" s="107">
        <v>14640</v>
      </c>
      <c r="T1948" s="110">
        <v>22652.510000000002</v>
      </c>
      <c r="U1948" s="110">
        <v>227164.42637333338</v>
      </c>
    </row>
    <row r="1949" spans="1:21" x14ac:dyDescent="0.2">
      <c r="A1949" s="103" t="s">
        <v>1408</v>
      </c>
      <c r="B1949" s="103" t="s">
        <v>1412</v>
      </c>
      <c r="C1949" s="104"/>
      <c r="D1949" s="104"/>
      <c r="E1949" s="105">
        <v>1</v>
      </c>
      <c r="F1949" s="106">
        <v>26054.38</v>
      </c>
      <c r="G1949" s="106">
        <v>312652.56</v>
      </c>
      <c r="H1949" s="107">
        <v>0</v>
      </c>
      <c r="I1949" s="107">
        <v>4342.3966666666665</v>
      </c>
      <c r="J1949" s="107">
        <v>43423.966666666667</v>
      </c>
      <c r="K1949" s="108">
        <v>35955.044399999999</v>
      </c>
      <c r="L1949" s="107">
        <v>9379.5767999999989</v>
      </c>
      <c r="M1949" s="107">
        <v>6253.0511999999999</v>
      </c>
      <c r="N1949" s="107">
        <v>18759.153599999998</v>
      </c>
      <c r="O1949" s="107">
        <v>22510.98432</v>
      </c>
      <c r="P1949" s="109">
        <v>453276.73365333333</v>
      </c>
      <c r="Q1949" s="107"/>
      <c r="R1949" s="107">
        <v>5877.68</v>
      </c>
      <c r="S1949" s="107">
        <v>14640</v>
      </c>
      <c r="T1949" s="110">
        <v>20517.68</v>
      </c>
      <c r="U1949" s="110">
        <v>473794.41365333332</v>
      </c>
    </row>
    <row r="1950" spans="1:21" x14ac:dyDescent="0.2">
      <c r="A1950" s="103" t="s">
        <v>1398</v>
      </c>
      <c r="B1950" s="103" t="s">
        <v>1412</v>
      </c>
      <c r="C1950" s="104"/>
      <c r="D1950" s="104"/>
      <c r="E1950" s="105">
        <v>1</v>
      </c>
      <c r="F1950" s="106">
        <v>24361.94</v>
      </c>
      <c r="G1950" s="106">
        <v>292343.27999999997</v>
      </c>
      <c r="H1950" s="107">
        <v>0</v>
      </c>
      <c r="I1950" s="107">
        <v>4060.3233333333333</v>
      </c>
      <c r="J1950" s="107">
        <v>40603.23333333333</v>
      </c>
      <c r="K1950" s="108">
        <v>33619.477200000001</v>
      </c>
      <c r="L1950" s="107">
        <v>8770.2983999999997</v>
      </c>
      <c r="M1950" s="107">
        <v>5846.8655999999992</v>
      </c>
      <c r="N1950" s="107">
        <v>17540.596799999999</v>
      </c>
      <c r="O1950" s="107">
        <v>21048.716159999996</v>
      </c>
      <c r="P1950" s="109">
        <v>423832.79082666663</v>
      </c>
      <c r="Q1950" s="107"/>
      <c r="R1950" s="107">
        <v>13027.19</v>
      </c>
      <c r="S1950" s="107">
        <v>18240</v>
      </c>
      <c r="T1950" s="110">
        <v>31267.190000000002</v>
      </c>
      <c r="U1950" s="110">
        <v>455099.98082666664</v>
      </c>
    </row>
    <row r="1951" spans="1:21" x14ac:dyDescent="0.2">
      <c r="A1951" s="103" t="s">
        <v>1399</v>
      </c>
      <c r="B1951" s="103" t="s">
        <v>1412</v>
      </c>
      <c r="C1951" s="104"/>
      <c r="D1951" s="104"/>
      <c r="E1951" s="105">
        <v>1</v>
      </c>
      <c r="F1951" s="106">
        <v>89831.3</v>
      </c>
      <c r="G1951" s="106">
        <v>1077975.6000000001</v>
      </c>
      <c r="H1951" s="107">
        <v>0</v>
      </c>
      <c r="I1951" s="107">
        <v>14971.883333333335</v>
      </c>
      <c r="J1951" s="107">
        <v>149718.83333333334</v>
      </c>
      <c r="K1951" s="108">
        <v>123967.19400000002</v>
      </c>
      <c r="L1951" s="107">
        <v>32339.268</v>
      </c>
      <c r="M1951" s="107">
        <v>21559.512000000002</v>
      </c>
      <c r="N1951" s="107">
        <v>64678.536</v>
      </c>
      <c r="O1951" s="107">
        <v>77614.243199999997</v>
      </c>
      <c r="P1951" s="109">
        <v>1562825.0698666666</v>
      </c>
      <c r="Q1951" s="107"/>
      <c r="R1951" s="107">
        <v>12180.97</v>
      </c>
      <c r="S1951" s="107">
        <v>14640</v>
      </c>
      <c r="T1951" s="110">
        <v>26820.97</v>
      </c>
      <c r="U1951" s="110">
        <v>1589646.0398666665</v>
      </c>
    </row>
    <row r="1952" spans="1:21" x14ac:dyDescent="0.2">
      <c r="A1952" s="103" t="s">
        <v>1408</v>
      </c>
      <c r="B1952" s="103" t="s">
        <v>1414</v>
      </c>
      <c r="C1952" s="104"/>
      <c r="D1952" s="104"/>
      <c r="E1952" s="105">
        <v>3</v>
      </c>
      <c r="F1952" s="106">
        <v>78163.14</v>
      </c>
      <c r="G1952" s="106">
        <v>937957.67999999993</v>
      </c>
      <c r="H1952" s="107">
        <v>0</v>
      </c>
      <c r="I1952" s="107">
        <v>13027.189999999999</v>
      </c>
      <c r="J1952" s="107">
        <v>130271.9</v>
      </c>
      <c r="K1952" s="108">
        <v>107865.1332</v>
      </c>
      <c r="L1952" s="107">
        <v>28138.730399999997</v>
      </c>
      <c r="M1952" s="107">
        <v>18759.153599999998</v>
      </c>
      <c r="N1952" s="107">
        <v>56277.460799999993</v>
      </c>
      <c r="O1952" s="107">
        <v>67532.952959999995</v>
      </c>
      <c r="P1952" s="109">
        <v>1359830.2009599998</v>
      </c>
      <c r="Q1952" s="107"/>
      <c r="R1952" s="107">
        <v>51262.54</v>
      </c>
      <c r="S1952" s="107">
        <v>58560</v>
      </c>
      <c r="T1952" s="110">
        <v>109822.54000000001</v>
      </c>
      <c r="U1952" s="110">
        <v>1469652.7409599999</v>
      </c>
    </row>
    <row r="1953" spans="1:21" x14ac:dyDescent="0.2">
      <c r="A1953" s="103" t="s">
        <v>1398</v>
      </c>
      <c r="B1953" s="103" t="s">
        <v>1414</v>
      </c>
      <c r="C1953" s="104"/>
      <c r="D1953" s="104"/>
      <c r="E1953" s="105">
        <v>1</v>
      </c>
      <c r="F1953" s="106">
        <v>24361.94</v>
      </c>
      <c r="G1953" s="106">
        <v>292343.27999999997</v>
      </c>
      <c r="H1953" s="107">
        <v>0</v>
      </c>
      <c r="I1953" s="107">
        <v>4060.3233333333333</v>
      </c>
      <c r="J1953" s="107">
        <v>40603.23333333333</v>
      </c>
      <c r="K1953" s="108">
        <v>33619.477200000001</v>
      </c>
      <c r="L1953" s="107">
        <v>8770.2983999999997</v>
      </c>
      <c r="M1953" s="107">
        <v>5846.8655999999992</v>
      </c>
      <c r="N1953" s="107">
        <v>17540.596799999999</v>
      </c>
      <c r="O1953" s="107">
        <v>21048.716159999996</v>
      </c>
      <c r="P1953" s="109">
        <v>423832.79082666663</v>
      </c>
      <c r="Q1953" s="107"/>
      <c r="R1953" s="107">
        <v>39081.57</v>
      </c>
      <c r="S1953" s="107">
        <v>43920</v>
      </c>
      <c r="T1953" s="110">
        <v>83001.570000000007</v>
      </c>
      <c r="U1953" s="110">
        <v>506834.36082666664</v>
      </c>
    </row>
    <row r="1954" spans="1:21" x14ac:dyDescent="0.2">
      <c r="A1954" s="103" t="s">
        <v>1399</v>
      </c>
      <c r="B1954" s="103" t="s">
        <v>1414</v>
      </c>
      <c r="C1954" s="104"/>
      <c r="D1954" s="104"/>
      <c r="E1954" s="105">
        <v>1</v>
      </c>
      <c r="F1954" s="106">
        <v>89831.3</v>
      </c>
      <c r="G1954" s="106">
        <v>1077975.6000000001</v>
      </c>
      <c r="H1954" s="107">
        <v>0</v>
      </c>
      <c r="I1954" s="107">
        <v>14971.883333333335</v>
      </c>
      <c r="J1954" s="107">
        <v>149718.83333333334</v>
      </c>
      <c r="K1954" s="108">
        <v>123967.19400000002</v>
      </c>
      <c r="L1954" s="107">
        <v>32339.268</v>
      </c>
      <c r="M1954" s="107">
        <v>21559.512000000002</v>
      </c>
      <c r="N1954" s="107">
        <v>64678.536</v>
      </c>
      <c r="O1954" s="107">
        <v>77614.243199999997</v>
      </c>
      <c r="P1954" s="109">
        <v>1562825.0698666666</v>
      </c>
      <c r="Q1954" s="107"/>
      <c r="R1954" s="107">
        <v>12180.97</v>
      </c>
      <c r="S1954" s="107">
        <v>14640</v>
      </c>
      <c r="T1954" s="110">
        <v>26820.97</v>
      </c>
      <c r="U1954" s="110">
        <v>1589646.0398666665</v>
      </c>
    </row>
    <row r="1955" spans="1:21" x14ac:dyDescent="0.2">
      <c r="A1955" s="103" t="s">
        <v>1411</v>
      </c>
      <c r="B1955" s="103" t="s">
        <v>1415</v>
      </c>
      <c r="C1955" s="104"/>
      <c r="D1955" s="104"/>
      <c r="E1955" s="105">
        <v>1</v>
      </c>
      <c r="F1955" s="106">
        <v>39811.97</v>
      </c>
      <c r="G1955" s="106">
        <v>477743.64</v>
      </c>
      <c r="H1955" s="107">
        <v>0</v>
      </c>
      <c r="I1955" s="107">
        <v>6635.3283333333329</v>
      </c>
      <c r="J1955" s="107">
        <v>66353.283333333326</v>
      </c>
      <c r="K1955" s="108">
        <v>54940.518600000003</v>
      </c>
      <c r="L1955" s="107">
        <v>14332.3092</v>
      </c>
      <c r="M1955" s="107">
        <v>9554.872800000001</v>
      </c>
      <c r="N1955" s="107">
        <v>28664.618399999999</v>
      </c>
      <c r="O1955" s="107">
        <v>34397.542079999999</v>
      </c>
      <c r="P1955" s="109">
        <v>692622.11274666677</v>
      </c>
      <c r="Q1955" s="107"/>
      <c r="R1955" s="107">
        <v>51208.869999999995</v>
      </c>
      <c r="S1955" s="107">
        <v>43920</v>
      </c>
      <c r="T1955" s="110">
        <v>95128.87</v>
      </c>
      <c r="U1955" s="110">
        <v>787750.98274666676</v>
      </c>
    </row>
    <row r="1956" spans="1:21" x14ac:dyDescent="0.2">
      <c r="A1956" s="103" t="s">
        <v>1399</v>
      </c>
      <c r="B1956" s="103" t="s">
        <v>1415</v>
      </c>
      <c r="C1956" s="104"/>
      <c r="D1956" s="104"/>
      <c r="E1956" s="105">
        <v>1</v>
      </c>
      <c r="F1956" s="106">
        <v>89831.3</v>
      </c>
      <c r="G1956" s="106">
        <v>1077975.6000000001</v>
      </c>
      <c r="H1956" s="107">
        <v>0</v>
      </c>
      <c r="I1956" s="107">
        <v>14971.883333333335</v>
      </c>
      <c r="J1956" s="107">
        <v>149718.83333333334</v>
      </c>
      <c r="K1956" s="108">
        <v>123967.19400000002</v>
      </c>
      <c r="L1956" s="107">
        <v>32339.268</v>
      </c>
      <c r="M1956" s="107">
        <v>21559.512000000002</v>
      </c>
      <c r="N1956" s="107">
        <v>64678.536</v>
      </c>
      <c r="O1956" s="107">
        <v>77614.243199999997</v>
      </c>
      <c r="P1956" s="109">
        <v>1562825.0698666666</v>
      </c>
      <c r="Q1956" s="107"/>
      <c r="R1956" s="107">
        <v>19905.985000000001</v>
      </c>
      <c r="S1956" s="107">
        <v>14640</v>
      </c>
      <c r="T1956" s="110">
        <v>34545.985000000001</v>
      </c>
      <c r="U1956" s="110">
        <v>1597371.0548666667</v>
      </c>
    </row>
    <row r="1957" spans="1:21" x14ac:dyDescent="0.2">
      <c r="A1957" s="103" t="s">
        <v>1416</v>
      </c>
      <c r="B1957" s="103" t="s">
        <v>1415</v>
      </c>
      <c r="C1957" s="104"/>
      <c r="D1957" s="104"/>
      <c r="E1957" s="105">
        <v>1</v>
      </c>
      <c r="F1957" s="106">
        <v>34606.68</v>
      </c>
      <c r="G1957" s="106">
        <v>415280.16000000003</v>
      </c>
      <c r="H1957" s="107">
        <v>0</v>
      </c>
      <c r="I1957" s="107">
        <v>5767.7800000000007</v>
      </c>
      <c r="J1957" s="107">
        <v>57677.8</v>
      </c>
      <c r="K1957" s="108">
        <v>47757.218400000005</v>
      </c>
      <c r="L1957" s="107">
        <v>12458.4048</v>
      </c>
      <c r="M1957" s="107">
        <v>8305.6032000000014</v>
      </c>
      <c r="N1957" s="107">
        <v>24916.809600000001</v>
      </c>
      <c r="O1957" s="107">
        <v>29900.17152</v>
      </c>
      <c r="P1957" s="109">
        <v>602063.94752000005</v>
      </c>
      <c r="Q1957" s="107"/>
      <c r="R1957" s="107">
        <v>0</v>
      </c>
      <c r="S1957" s="107">
        <v>0</v>
      </c>
      <c r="T1957" s="110">
        <v>0</v>
      </c>
      <c r="U1957" s="110">
        <v>602063.94752000005</v>
      </c>
    </row>
    <row r="1958" spans="1:21" x14ac:dyDescent="0.2">
      <c r="A1958" s="103" t="s">
        <v>1417</v>
      </c>
      <c r="B1958" s="103" t="s">
        <v>1415</v>
      </c>
      <c r="C1958" s="104"/>
      <c r="D1958" s="104"/>
      <c r="E1958" s="105">
        <v>1</v>
      </c>
      <c r="F1958" s="106">
        <v>27999.09</v>
      </c>
      <c r="G1958" s="106">
        <v>335989.08</v>
      </c>
      <c r="H1958" s="107">
        <v>0</v>
      </c>
      <c r="I1958" s="107">
        <v>4666.5150000000003</v>
      </c>
      <c r="J1958" s="107">
        <v>46665.15</v>
      </c>
      <c r="K1958" s="108">
        <v>38638.744200000001</v>
      </c>
      <c r="L1958" s="107">
        <v>10079.672399999999</v>
      </c>
      <c r="M1958" s="107">
        <v>6719.7816000000003</v>
      </c>
      <c r="N1958" s="107">
        <v>20159.344799999999</v>
      </c>
      <c r="O1958" s="107">
        <v>24191.213759999999</v>
      </c>
      <c r="P1958" s="109">
        <v>487109.50176000007</v>
      </c>
      <c r="Q1958" s="107"/>
      <c r="R1958" s="107">
        <v>17303.34</v>
      </c>
      <c r="S1958" s="107">
        <v>14640</v>
      </c>
      <c r="T1958" s="110">
        <v>31943.34</v>
      </c>
      <c r="U1958" s="110">
        <v>519052.8417600001</v>
      </c>
    </row>
    <row r="1959" spans="1:21" x14ac:dyDescent="0.2">
      <c r="A1959" s="103" t="s">
        <v>1402</v>
      </c>
      <c r="B1959" s="103" t="s">
        <v>1418</v>
      </c>
      <c r="C1959" s="104"/>
      <c r="D1959" s="104"/>
      <c r="E1959" s="105">
        <v>1</v>
      </c>
      <c r="F1959" s="106">
        <v>20415</v>
      </c>
      <c r="G1959" s="106">
        <v>244980</v>
      </c>
      <c r="H1959" s="107">
        <v>0</v>
      </c>
      <c r="I1959" s="107">
        <v>3402.5</v>
      </c>
      <c r="J1959" s="107">
        <v>34025</v>
      </c>
      <c r="K1959" s="108">
        <v>28172.7</v>
      </c>
      <c r="L1959" s="107">
        <v>7349.4</v>
      </c>
      <c r="M1959" s="107">
        <v>4899.6000000000004</v>
      </c>
      <c r="N1959" s="107">
        <v>14698.8</v>
      </c>
      <c r="O1959" s="107">
        <v>17638.559999999998</v>
      </c>
      <c r="P1959" s="109">
        <v>355166.56</v>
      </c>
      <c r="Q1959" s="107"/>
      <c r="R1959" s="107">
        <v>51113.315000000002</v>
      </c>
      <c r="S1959" s="107">
        <v>73200</v>
      </c>
      <c r="T1959" s="110">
        <v>124313.315</v>
      </c>
      <c r="U1959" s="110">
        <v>479479.875</v>
      </c>
    </row>
    <row r="1960" spans="1:21" x14ac:dyDescent="0.2">
      <c r="A1960" s="103" t="s">
        <v>1396</v>
      </c>
      <c r="B1960" s="103" t="s">
        <v>1418</v>
      </c>
      <c r="C1960" s="104"/>
      <c r="D1960" s="104"/>
      <c r="E1960" s="105">
        <v>1</v>
      </c>
      <c r="F1960" s="106">
        <v>16025.02</v>
      </c>
      <c r="G1960" s="106">
        <v>192300.24</v>
      </c>
      <c r="H1960" s="107">
        <v>0</v>
      </c>
      <c r="I1960" s="107">
        <v>2670.8366666666666</v>
      </c>
      <c r="J1960" s="107">
        <v>26708.366666666665</v>
      </c>
      <c r="K1960" s="108">
        <v>22114.527600000001</v>
      </c>
      <c r="L1960" s="107">
        <v>5769.0071999999991</v>
      </c>
      <c r="M1960" s="107">
        <v>3846.0047999999997</v>
      </c>
      <c r="N1960" s="107">
        <v>11538.014399999998</v>
      </c>
      <c r="O1960" s="107">
        <v>13845.617279999999</v>
      </c>
      <c r="P1960" s="109">
        <v>278792.61461333331</v>
      </c>
      <c r="Q1960" s="107"/>
      <c r="R1960" s="107">
        <v>10207.5</v>
      </c>
      <c r="S1960" s="107">
        <v>14640</v>
      </c>
      <c r="T1960" s="110">
        <v>24847.5</v>
      </c>
      <c r="U1960" s="110">
        <v>303640.11461333331</v>
      </c>
    </row>
    <row r="1961" spans="1:21" x14ac:dyDescent="0.2">
      <c r="A1961" s="103" t="s">
        <v>1409</v>
      </c>
      <c r="B1961" s="103" t="s">
        <v>1418</v>
      </c>
      <c r="C1961" s="104"/>
      <c r="D1961" s="104"/>
      <c r="E1961" s="105">
        <v>3</v>
      </c>
      <c r="F1961" s="106">
        <v>65786.61</v>
      </c>
      <c r="G1961" s="106">
        <v>789439.32000000007</v>
      </c>
      <c r="H1961" s="107">
        <v>0</v>
      </c>
      <c r="I1961" s="107">
        <v>10964.435000000001</v>
      </c>
      <c r="J1961" s="107">
        <v>109644.35</v>
      </c>
      <c r="K1961" s="108">
        <v>90785.521800000017</v>
      </c>
      <c r="L1961" s="107">
        <v>23683.179599999999</v>
      </c>
      <c r="M1961" s="107">
        <v>15788.786400000001</v>
      </c>
      <c r="N1961" s="107">
        <v>47366.359199999999</v>
      </c>
      <c r="O1961" s="107">
        <v>56839.631039999993</v>
      </c>
      <c r="P1961" s="109">
        <v>1144511.5830399999</v>
      </c>
      <c r="Q1961" s="107"/>
      <c r="R1961" s="107">
        <v>8012.51</v>
      </c>
      <c r="S1961" s="107">
        <v>14640</v>
      </c>
      <c r="T1961" s="110">
        <v>22652.510000000002</v>
      </c>
      <c r="U1961" s="110">
        <v>1167164.0930399999</v>
      </c>
    </row>
    <row r="1962" spans="1:21" x14ac:dyDescent="0.2">
      <c r="A1962" s="103" t="s">
        <v>1399</v>
      </c>
      <c r="B1962" s="103" t="s">
        <v>1418</v>
      </c>
      <c r="C1962" s="104"/>
      <c r="D1962" s="104"/>
      <c r="E1962" s="105">
        <v>1</v>
      </c>
      <c r="F1962" s="106">
        <v>89831.3</v>
      </c>
      <c r="G1962" s="106">
        <v>1077975.6000000001</v>
      </c>
      <c r="H1962" s="107">
        <v>0</v>
      </c>
      <c r="I1962" s="107">
        <v>14971.883333333335</v>
      </c>
      <c r="J1962" s="107">
        <v>149718.83333333334</v>
      </c>
      <c r="K1962" s="108">
        <v>123967.19400000002</v>
      </c>
      <c r="L1962" s="107">
        <v>32339.268</v>
      </c>
      <c r="M1962" s="107">
        <v>21559.512000000002</v>
      </c>
      <c r="N1962" s="107">
        <v>64678.536</v>
      </c>
      <c r="O1962" s="107">
        <v>77614.243199999997</v>
      </c>
      <c r="P1962" s="109">
        <v>1562825.0698666666</v>
      </c>
      <c r="Q1962" s="107"/>
      <c r="R1962" s="107">
        <v>32893.305</v>
      </c>
      <c r="S1962" s="107">
        <v>43920</v>
      </c>
      <c r="T1962" s="110">
        <v>76813.304999999993</v>
      </c>
      <c r="U1962" s="110">
        <v>1639638.3748666665</v>
      </c>
    </row>
    <row r="1963" spans="1:21" x14ac:dyDescent="0.2">
      <c r="A1963" s="103" t="s">
        <v>1408</v>
      </c>
      <c r="B1963" s="103" t="s">
        <v>1419</v>
      </c>
      <c r="C1963" s="104"/>
      <c r="D1963" s="104"/>
      <c r="E1963" s="105">
        <v>1</v>
      </c>
      <c r="F1963" s="106">
        <v>26054.38</v>
      </c>
      <c r="G1963" s="106">
        <v>312652.56</v>
      </c>
      <c r="H1963" s="107">
        <v>0</v>
      </c>
      <c r="I1963" s="107">
        <v>4342.3966666666665</v>
      </c>
      <c r="J1963" s="107">
        <v>43423.966666666667</v>
      </c>
      <c r="K1963" s="108">
        <v>35955.044399999999</v>
      </c>
      <c r="L1963" s="107">
        <v>9379.5767999999989</v>
      </c>
      <c r="M1963" s="107">
        <v>6253.0511999999999</v>
      </c>
      <c r="N1963" s="107">
        <v>18759.153599999998</v>
      </c>
      <c r="O1963" s="107">
        <v>22510.98432</v>
      </c>
      <c r="P1963" s="109">
        <v>453276.73365333333</v>
      </c>
      <c r="Q1963" s="107"/>
      <c r="R1963" s="107">
        <v>51388.674999999996</v>
      </c>
      <c r="S1963" s="107">
        <v>58560</v>
      </c>
      <c r="T1963" s="110">
        <v>109948.67499999999</v>
      </c>
      <c r="U1963" s="110">
        <v>563225.40865333332</v>
      </c>
    </row>
    <row r="1964" spans="1:21" x14ac:dyDescent="0.2">
      <c r="A1964" s="103" t="s">
        <v>1398</v>
      </c>
      <c r="B1964" s="103" t="s">
        <v>1419</v>
      </c>
      <c r="C1964" s="104"/>
      <c r="D1964" s="104"/>
      <c r="E1964" s="105">
        <v>2</v>
      </c>
      <c r="F1964" s="106">
        <v>48723.88</v>
      </c>
      <c r="G1964" s="106">
        <v>584686.55999999994</v>
      </c>
      <c r="H1964" s="107">
        <v>0</v>
      </c>
      <c r="I1964" s="107">
        <v>8120.6466666666665</v>
      </c>
      <c r="J1964" s="107">
        <v>81206.46666666666</v>
      </c>
      <c r="K1964" s="108">
        <v>67238.954400000002</v>
      </c>
      <c r="L1964" s="107">
        <v>17540.596799999999</v>
      </c>
      <c r="M1964" s="107">
        <v>11693.731199999998</v>
      </c>
      <c r="N1964" s="107">
        <v>35081.193599999999</v>
      </c>
      <c r="O1964" s="107">
        <v>42097.432319999993</v>
      </c>
      <c r="P1964" s="109">
        <v>847665.58165333327</v>
      </c>
      <c r="Q1964" s="107"/>
      <c r="R1964" s="107">
        <v>13027.19</v>
      </c>
      <c r="S1964" s="107">
        <v>14640</v>
      </c>
      <c r="T1964" s="110">
        <v>27667.190000000002</v>
      </c>
      <c r="U1964" s="110">
        <v>875332.77165333321</v>
      </c>
    </row>
    <row r="1965" spans="1:21" x14ac:dyDescent="0.2">
      <c r="A1965" s="103" t="s">
        <v>1399</v>
      </c>
      <c r="B1965" s="103" t="s">
        <v>1419</v>
      </c>
      <c r="C1965" s="104"/>
      <c r="D1965" s="104"/>
      <c r="E1965" s="105">
        <v>1</v>
      </c>
      <c r="F1965" s="106">
        <v>89831.3</v>
      </c>
      <c r="G1965" s="106">
        <v>1077975.6000000001</v>
      </c>
      <c r="H1965" s="107">
        <v>0</v>
      </c>
      <c r="I1965" s="107">
        <v>14971.883333333335</v>
      </c>
      <c r="J1965" s="107">
        <v>149718.83333333334</v>
      </c>
      <c r="K1965" s="108">
        <v>123967.19400000002</v>
      </c>
      <c r="L1965" s="107">
        <v>32339.268</v>
      </c>
      <c r="M1965" s="107">
        <v>21559.512000000002</v>
      </c>
      <c r="N1965" s="107">
        <v>64678.536</v>
      </c>
      <c r="O1965" s="107">
        <v>77614.243199999997</v>
      </c>
      <c r="P1965" s="109">
        <v>1562825.0698666666</v>
      </c>
      <c r="Q1965" s="107"/>
      <c r="R1965" s="107">
        <v>24361.94</v>
      </c>
      <c r="S1965" s="107">
        <v>29280</v>
      </c>
      <c r="T1965" s="110">
        <v>53641.94</v>
      </c>
      <c r="U1965" s="110">
        <v>1616467.0098666665</v>
      </c>
    </row>
    <row r="1966" spans="1:21" x14ac:dyDescent="0.2">
      <c r="A1966" s="103" t="s">
        <v>1417</v>
      </c>
      <c r="B1966" s="103" t="s">
        <v>1419</v>
      </c>
      <c r="C1966" s="104"/>
      <c r="D1966" s="104"/>
      <c r="E1966" s="105">
        <v>1</v>
      </c>
      <c r="F1966" s="106">
        <v>27999.09</v>
      </c>
      <c r="G1966" s="106">
        <v>335989.08</v>
      </c>
      <c r="H1966" s="107">
        <v>0</v>
      </c>
      <c r="I1966" s="107">
        <v>4666.5150000000003</v>
      </c>
      <c r="J1966" s="107">
        <v>46665.15</v>
      </c>
      <c r="K1966" s="108">
        <v>38638.744200000001</v>
      </c>
      <c r="L1966" s="107">
        <v>10079.672399999999</v>
      </c>
      <c r="M1966" s="107">
        <v>6719.7816000000003</v>
      </c>
      <c r="N1966" s="107">
        <v>20159.344799999999</v>
      </c>
      <c r="O1966" s="107">
        <v>24191.213759999999</v>
      </c>
      <c r="P1966" s="109">
        <v>487109.50176000007</v>
      </c>
      <c r="Q1966" s="107"/>
      <c r="R1966" s="107">
        <v>0</v>
      </c>
      <c r="S1966" s="107">
        <v>0</v>
      </c>
      <c r="T1966" s="110">
        <v>0</v>
      </c>
      <c r="U1966" s="110">
        <v>487109.50176000007</v>
      </c>
    </row>
    <row r="1967" spans="1:21" x14ac:dyDescent="0.2">
      <c r="A1967" s="103" t="s">
        <v>1413</v>
      </c>
      <c r="B1967" s="103" t="s">
        <v>1420</v>
      </c>
      <c r="C1967" s="104"/>
      <c r="D1967" s="104"/>
      <c r="E1967" s="105">
        <v>2</v>
      </c>
      <c r="F1967" s="106">
        <v>23510.720000000001</v>
      </c>
      <c r="G1967" s="106">
        <v>282128.64000000001</v>
      </c>
      <c r="H1967" s="107">
        <v>0</v>
      </c>
      <c r="I1967" s="107">
        <v>3918.4533333333343</v>
      </c>
      <c r="J1967" s="107">
        <v>39184.53333333334</v>
      </c>
      <c r="K1967" s="108">
        <v>32444.793600000005</v>
      </c>
      <c r="L1967" s="107">
        <v>8463.8592000000008</v>
      </c>
      <c r="M1967" s="107">
        <v>5642.5728000000008</v>
      </c>
      <c r="N1967" s="107">
        <v>16927.718400000002</v>
      </c>
      <c r="O1967" s="107">
        <v>20313.26208</v>
      </c>
      <c r="P1967" s="109">
        <v>409023.83274666674</v>
      </c>
      <c r="Q1967" s="107"/>
      <c r="R1967" s="107">
        <v>51332.5</v>
      </c>
      <c r="S1967" s="107">
        <v>87840</v>
      </c>
      <c r="T1967" s="110">
        <v>139172.5</v>
      </c>
      <c r="U1967" s="110">
        <v>548196.33274666674</v>
      </c>
    </row>
    <row r="1968" spans="1:21" x14ac:dyDescent="0.2">
      <c r="A1968" s="103" t="s">
        <v>1404</v>
      </c>
      <c r="B1968" s="103" t="s">
        <v>1420</v>
      </c>
      <c r="C1968" s="104"/>
      <c r="D1968" s="104"/>
      <c r="E1968" s="105">
        <v>1</v>
      </c>
      <c r="F1968" s="106">
        <v>9242.16</v>
      </c>
      <c r="G1968" s="106">
        <v>110905.92</v>
      </c>
      <c r="H1968" s="107">
        <v>0</v>
      </c>
      <c r="I1968" s="107">
        <v>1540.3600000000001</v>
      </c>
      <c r="J1968" s="107">
        <v>15403.6</v>
      </c>
      <c r="K1968" s="108">
        <v>12754.1808</v>
      </c>
      <c r="L1968" s="107">
        <v>3327.1776</v>
      </c>
      <c r="M1968" s="107">
        <v>2218.1183999999998</v>
      </c>
      <c r="N1968" s="107">
        <v>6654.3552</v>
      </c>
      <c r="O1968" s="107">
        <v>7985.2262399999991</v>
      </c>
      <c r="P1968" s="109">
        <v>160788.93823999999</v>
      </c>
      <c r="Q1968" s="107"/>
      <c r="R1968" s="107">
        <v>11755.36</v>
      </c>
      <c r="S1968" s="107">
        <v>29280</v>
      </c>
      <c r="T1968" s="110">
        <v>41035.360000000001</v>
      </c>
      <c r="U1968" s="110">
        <v>201824.29823999997</v>
      </c>
    </row>
    <row r="1969" spans="1:21" x14ac:dyDescent="0.2">
      <c r="A1969" s="103" t="s">
        <v>1408</v>
      </c>
      <c r="B1969" s="103" t="s">
        <v>1420</v>
      </c>
      <c r="C1969" s="104"/>
      <c r="D1969" s="104"/>
      <c r="E1969" s="105">
        <v>1</v>
      </c>
      <c r="F1969" s="106">
        <v>26054.38</v>
      </c>
      <c r="G1969" s="106">
        <v>312652.56</v>
      </c>
      <c r="H1969" s="107">
        <v>0</v>
      </c>
      <c r="I1969" s="107">
        <v>4342.3966666666665</v>
      </c>
      <c r="J1969" s="107">
        <v>43423.966666666667</v>
      </c>
      <c r="K1969" s="108">
        <v>35955.044399999999</v>
      </c>
      <c r="L1969" s="107">
        <v>9379.5767999999989</v>
      </c>
      <c r="M1969" s="107">
        <v>6253.0511999999999</v>
      </c>
      <c r="N1969" s="107">
        <v>18759.153599999998</v>
      </c>
      <c r="O1969" s="107">
        <v>22510.98432</v>
      </c>
      <c r="P1969" s="109">
        <v>453276.73365333333</v>
      </c>
      <c r="Q1969" s="107"/>
      <c r="R1969" s="107">
        <v>4621.08</v>
      </c>
      <c r="S1969" s="107">
        <v>14640</v>
      </c>
      <c r="T1969" s="110">
        <v>19261.080000000002</v>
      </c>
      <c r="U1969" s="110">
        <v>472537.81365333335</v>
      </c>
    </row>
    <row r="1970" spans="1:21" x14ac:dyDescent="0.2">
      <c r="A1970" s="103" t="s">
        <v>1409</v>
      </c>
      <c r="B1970" s="103" t="s">
        <v>1420</v>
      </c>
      <c r="C1970" s="104"/>
      <c r="D1970" s="104"/>
      <c r="E1970" s="105">
        <v>2</v>
      </c>
      <c r="F1970" s="106">
        <v>43857.74</v>
      </c>
      <c r="G1970" s="106">
        <v>526292.88</v>
      </c>
      <c r="H1970" s="107">
        <v>0</v>
      </c>
      <c r="I1970" s="107">
        <v>7309.6233333333339</v>
      </c>
      <c r="J1970" s="107">
        <v>73096.233333333337</v>
      </c>
      <c r="K1970" s="108">
        <v>60523.681200000006</v>
      </c>
      <c r="L1970" s="107">
        <v>15788.786399999999</v>
      </c>
      <c r="M1970" s="107">
        <v>10525.857600000001</v>
      </c>
      <c r="N1970" s="107">
        <v>31577.572799999998</v>
      </c>
      <c r="O1970" s="107">
        <v>37893.087359999998</v>
      </c>
      <c r="P1970" s="109">
        <v>763007.72202666651</v>
      </c>
      <c r="Q1970" s="107"/>
      <c r="R1970" s="107">
        <v>13027.19</v>
      </c>
      <c r="S1970" s="107">
        <v>14640</v>
      </c>
      <c r="T1970" s="110">
        <v>27667.190000000002</v>
      </c>
      <c r="U1970" s="110">
        <v>790674.91202666657</v>
      </c>
    </row>
    <row r="1971" spans="1:21" x14ac:dyDescent="0.2">
      <c r="A1971" s="103" t="s">
        <v>1399</v>
      </c>
      <c r="B1971" s="103" t="s">
        <v>1420</v>
      </c>
      <c r="C1971" s="104"/>
      <c r="D1971" s="104"/>
      <c r="E1971" s="105">
        <v>1</v>
      </c>
      <c r="F1971" s="106">
        <v>89831.3</v>
      </c>
      <c r="G1971" s="106">
        <v>1077975.6000000001</v>
      </c>
      <c r="H1971" s="107">
        <v>0</v>
      </c>
      <c r="I1971" s="107">
        <v>14971.883333333335</v>
      </c>
      <c r="J1971" s="107">
        <v>149718.83333333334</v>
      </c>
      <c r="K1971" s="108">
        <v>123967.19400000002</v>
      </c>
      <c r="L1971" s="107">
        <v>32339.268</v>
      </c>
      <c r="M1971" s="107">
        <v>21559.512000000002</v>
      </c>
      <c r="N1971" s="107">
        <v>64678.536</v>
      </c>
      <c r="O1971" s="107">
        <v>77614.243199999997</v>
      </c>
      <c r="P1971" s="109">
        <v>1562825.0698666666</v>
      </c>
      <c r="Q1971" s="107"/>
      <c r="R1971" s="107">
        <v>21928.87</v>
      </c>
      <c r="S1971" s="107">
        <v>29280</v>
      </c>
      <c r="T1971" s="110">
        <v>51208.869999999995</v>
      </c>
      <c r="U1971" s="110">
        <v>1614033.9398666667</v>
      </c>
    </row>
    <row r="1972" spans="1:21" x14ac:dyDescent="0.2">
      <c r="A1972" s="103" t="s">
        <v>1408</v>
      </c>
      <c r="B1972" s="103" t="s">
        <v>1421</v>
      </c>
      <c r="C1972" s="104"/>
      <c r="D1972" s="104"/>
      <c r="E1972" s="105">
        <v>2</v>
      </c>
      <c r="F1972" s="106">
        <v>52108.76</v>
      </c>
      <c r="G1972" s="106">
        <v>625305.12</v>
      </c>
      <c r="H1972" s="107">
        <v>0</v>
      </c>
      <c r="I1972" s="107">
        <v>8684.7933333333331</v>
      </c>
      <c r="J1972" s="107">
        <v>86847.933333333334</v>
      </c>
      <c r="K1972" s="108">
        <v>71910.088799999998</v>
      </c>
      <c r="L1972" s="107">
        <v>18759.153599999998</v>
      </c>
      <c r="M1972" s="107">
        <v>12506.1024</v>
      </c>
      <c r="N1972" s="107">
        <v>37518.307199999996</v>
      </c>
      <c r="O1972" s="107">
        <v>45021.968639999999</v>
      </c>
      <c r="P1972" s="109">
        <v>906553.46730666666</v>
      </c>
      <c r="Q1972" s="107"/>
      <c r="R1972" s="107">
        <v>52234.894999999997</v>
      </c>
      <c r="S1972" s="107">
        <v>58560</v>
      </c>
      <c r="T1972" s="110">
        <v>110794.89499999999</v>
      </c>
      <c r="U1972" s="110">
        <v>1017348.3623066667</v>
      </c>
    </row>
    <row r="1973" spans="1:21" x14ac:dyDescent="0.2">
      <c r="A1973" s="103" t="s">
        <v>1398</v>
      </c>
      <c r="B1973" s="103" t="s">
        <v>1421</v>
      </c>
      <c r="C1973" s="104"/>
      <c r="D1973" s="104"/>
      <c r="E1973" s="105">
        <v>1</v>
      </c>
      <c r="F1973" s="106">
        <v>24361.94</v>
      </c>
      <c r="G1973" s="106">
        <v>292343.27999999997</v>
      </c>
      <c r="H1973" s="107">
        <v>0</v>
      </c>
      <c r="I1973" s="107">
        <v>4060.3233333333333</v>
      </c>
      <c r="J1973" s="107">
        <v>40603.23333333333</v>
      </c>
      <c r="K1973" s="108">
        <v>33619.477200000001</v>
      </c>
      <c r="L1973" s="107">
        <v>8770.2983999999997</v>
      </c>
      <c r="M1973" s="107">
        <v>5846.8655999999992</v>
      </c>
      <c r="N1973" s="107">
        <v>17540.596799999999</v>
      </c>
      <c r="O1973" s="107">
        <v>21048.716159999996</v>
      </c>
      <c r="P1973" s="109">
        <v>423832.79082666663</v>
      </c>
      <c r="Q1973" s="107"/>
      <c r="R1973" s="107">
        <v>26054.38</v>
      </c>
      <c r="S1973" s="107">
        <v>29280</v>
      </c>
      <c r="T1973" s="110">
        <v>55334.380000000005</v>
      </c>
      <c r="U1973" s="110">
        <v>479167.17082666664</v>
      </c>
    </row>
    <row r="1974" spans="1:21" x14ac:dyDescent="0.2">
      <c r="A1974" s="103" t="s">
        <v>1399</v>
      </c>
      <c r="B1974" s="103" t="s">
        <v>1421</v>
      </c>
      <c r="C1974" s="104"/>
      <c r="D1974" s="104"/>
      <c r="E1974" s="105">
        <v>1</v>
      </c>
      <c r="F1974" s="106">
        <v>89831.3</v>
      </c>
      <c r="G1974" s="106">
        <v>1077975.6000000001</v>
      </c>
      <c r="H1974" s="107">
        <v>0</v>
      </c>
      <c r="I1974" s="107">
        <v>14971.883333333335</v>
      </c>
      <c r="J1974" s="107">
        <v>149718.83333333334</v>
      </c>
      <c r="K1974" s="108">
        <v>123967.19400000002</v>
      </c>
      <c r="L1974" s="107">
        <v>32339.268</v>
      </c>
      <c r="M1974" s="107">
        <v>21559.512000000002</v>
      </c>
      <c r="N1974" s="107">
        <v>64678.536</v>
      </c>
      <c r="O1974" s="107">
        <v>77614.243199999997</v>
      </c>
      <c r="P1974" s="109">
        <v>1562825.0698666666</v>
      </c>
      <c r="Q1974" s="107"/>
      <c r="R1974" s="107">
        <v>12180.97</v>
      </c>
      <c r="S1974" s="107">
        <v>14640</v>
      </c>
      <c r="T1974" s="110">
        <v>26820.97</v>
      </c>
      <c r="U1974" s="110">
        <v>1589646.0398666665</v>
      </c>
    </row>
    <row r="1975" spans="1:21" x14ac:dyDescent="0.2">
      <c r="A1975" s="103" t="s">
        <v>1417</v>
      </c>
      <c r="B1975" s="103" t="s">
        <v>1421</v>
      </c>
      <c r="C1975" s="104"/>
      <c r="D1975" s="104"/>
      <c r="E1975" s="105">
        <v>1</v>
      </c>
      <c r="F1975" s="106">
        <v>27999.09</v>
      </c>
      <c r="G1975" s="106">
        <v>335989.08</v>
      </c>
      <c r="H1975" s="107">
        <v>0</v>
      </c>
      <c r="I1975" s="107">
        <v>4666.5150000000003</v>
      </c>
      <c r="J1975" s="107">
        <v>46665.15</v>
      </c>
      <c r="K1975" s="108">
        <v>38638.744200000001</v>
      </c>
      <c r="L1975" s="107">
        <v>10079.672399999999</v>
      </c>
      <c r="M1975" s="107">
        <v>6719.7816000000003</v>
      </c>
      <c r="N1975" s="107">
        <v>20159.344799999999</v>
      </c>
      <c r="O1975" s="107">
        <v>24191.213759999999</v>
      </c>
      <c r="P1975" s="109">
        <v>487109.50176000007</v>
      </c>
      <c r="Q1975" s="107"/>
      <c r="R1975" s="107">
        <v>0</v>
      </c>
      <c r="S1975" s="107">
        <v>0</v>
      </c>
      <c r="T1975" s="110">
        <v>0</v>
      </c>
      <c r="U1975" s="110">
        <v>487109.50176000007</v>
      </c>
    </row>
    <row r="1976" spans="1:21" x14ac:dyDescent="0.2">
      <c r="A1976" s="103" t="s">
        <v>1396</v>
      </c>
      <c r="B1976" s="103" t="s">
        <v>1422</v>
      </c>
      <c r="C1976" s="104"/>
      <c r="D1976" s="104"/>
      <c r="E1976" s="105">
        <v>1</v>
      </c>
      <c r="F1976" s="106">
        <v>16025.02</v>
      </c>
      <c r="G1976" s="106">
        <v>192300.24</v>
      </c>
      <c r="H1976" s="107">
        <v>0</v>
      </c>
      <c r="I1976" s="107">
        <v>2670.8366666666666</v>
      </c>
      <c r="J1976" s="107">
        <v>26708.366666666665</v>
      </c>
      <c r="K1976" s="108">
        <v>22114.527600000001</v>
      </c>
      <c r="L1976" s="107">
        <v>5769.0071999999991</v>
      </c>
      <c r="M1976" s="107">
        <v>3846.0047999999997</v>
      </c>
      <c r="N1976" s="107">
        <v>11538.014399999998</v>
      </c>
      <c r="O1976" s="107">
        <v>13845.617279999999</v>
      </c>
      <c r="P1976" s="109">
        <v>278792.61461333331</v>
      </c>
      <c r="Q1976" s="107"/>
      <c r="R1976" s="107">
        <v>51370.229999999996</v>
      </c>
      <c r="S1976" s="107">
        <v>58560</v>
      </c>
      <c r="T1976" s="110">
        <v>109930.23</v>
      </c>
      <c r="U1976" s="110">
        <v>388722.84461333329</v>
      </c>
    </row>
    <row r="1977" spans="1:21" x14ac:dyDescent="0.2">
      <c r="A1977" s="103" t="s">
        <v>1408</v>
      </c>
      <c r="B1977" s="103" t="s">
        <v>1422</v>
      </c>
      <c r="C1977" s="104"/>
      <c r="D1977" s="104"/>
      <c r="E1977" s="105">
        <v>2</v>
      </c>
      <c r="F1977" s="106">
        <v>52108.76</v>
      </c>
      <c r="G1977" s="106">
        <v>625305.12</v>
      </c>
      <c r="H1977" s="107">
        <v>0</v>
      </c>
      <c r="I1977" s="107">
        <v>8684.7933333333331</v>
      </c>
      <c r="J1977" s="107">
        <v>86847.933333333334</v>
      </c>
      <c r="K1977" s="108">
        <v>71910.088799999998</v>
      </c>
      <c r="L1977" s="107">
        <v>18759.153599999998</v>
      </c>
      <c r="M1977" s="107">
        <v>12506.1024</v>
      </c>
      <c r="N1977" s="107">
        <v>37518.307199999996</v>
      </c>
      <c r="O1977" s="107">
        <v>45021.968639999999</v>
      </c>
      <c r="P1977" s="109">
        <v>906553.46730666666</v>
      </c>
      <c r="Q1977" s="107"/>
      <c r="R1977" s="107">
        <v>8012.51</v>
      </c>
      <c r="S1977" s="107">
        <v>14640</v>
      </c>
      <c r="T1977" s="110">
        <v>22652.510000000002</v>
      </c>
      <c r="U1977" s="110">
        <v>929205.97730666667</v>
      </c>
    </row>
    <row r="1978" spans="1:21" x14ac:dyDescent="0.2">
      <c r="A1978" s="103" t="s">
        <v>1399</v>
      </c>
      <c r="B1978" s="103" t="s">
        <v>1422</v>
      </c>
      <c r="C1978" s="104"/>
      <c r="D1978" s="104"/>
      <c r="E1978" s="105">
        <v>1</v>
      </c>
      <c r="F1978" s="106">
        <v>89831.3</v>
      </c>
      <c r="G1978" s="106">
        <v>1077975.6000000001</v>
      </c>
      <c r="H1978" s="107">
        <v>0</v>
      </c>
      <c r="I1978" s="107">
        <v>14971.883333333335</v>
      </c>
      <c r="J1978" s="107">
        <v>149718.83333333334</v>
      </c>
      <c r="K1978" s="108">
        <v>123967.19400000002</v>
      </c>
      <c r="L1978" s="107">
        <v>32339.268</v>
      </c>
      <c r="M1978" s="107">
        <v>21559.512000000002</v>
      </c>
      <c r="N1978" s="107">
        <v>64678.536</v>
      </c>
      <c r="O1978" s="107">
        <v>77614.243199999997</v>
      </c>
      <c r="P1978" s="109">
        <v>1562825.0698666666</v>
      </c>
      <c r="Q1978" s="107"/>
      <c r="R1978" s="107">
        <v>26054.38</v>
      </c>
      <c r="S1978" s="107">
        <v>29280</v>
      </c>
      <c r="T1978" s="110">
        <v>55334.380000000005</v>
      </c>
      <c r="U1978" s="110">
        <v>1618159.4498666665</v>
      </c>
    </row>
    <row r="1979" spans="1:21" x14ac:dyDescent="0.2">
      <c r="A1979" s="103" t="s">
        <v>1416</v>
      </c>
      <c r="B1979" s="103" t="s">
        <v>1422</v>
      </c>
      <c r="C1979" s="104"/>
      <c r="D1979" s="104"/>
      <c r="E1979" s="105">
        <v>1</v>
      </c>
      <c r="F1979" s="106">
        <v>34606.68</v>
      </c>
      <c r="G1979" s="106">
        <v>415280.16000000003</v>
      </c>
      <c r="H1979" s="107">
        <v>0</v>
      </c>
      <c r="I1979" s="107">
        <v>5767.7800000000007</v>
      </c>
      <c r="J1979" s="107">
        <v>57677.8</v>
      </c>
      <c r="K1979" s="108">
        <v>47757.218400000005</v>
      </c>
      <c r="L1979" s="107">
        <v>12458.4048</v>
      </c>
      <c r="M1979" s="107">
        <v>8305.6032000000014</v>
      </c>
      <c r="N1979" s="107">
        <v>24916.809600000001</v>
      </c>
      <c r="O1979" s="107">
        <v>29900.17152</v>
      </c>
      <c r="P1979" s="109">
        <v>602063.94752000005</v>
      </c>
      <c r="Q1979" s="107"/>
      <c r="R1979" s="107">
        <v>0</v>
      </c>
      <c r="S1979" s="107">
        <v>0</v>
      </c>
      <c r="T1979" s="110">
        <v>0</v>
      </c>
      <c r="U1979" s="110">
        <v>602063.94752000005</v>
      </c>
    </row>
    <row r="1980" spans="1:21" x14ac:dyDescent="0.2">
      <c r="A1980" s="103" t="s">
        <v>1402</v>
      </c>
      <c r="B1980" s="103" t="s">
        <v>1423</v>
      </c>
      <c r="C1980" s="104"/>
      <c r="D1980" s="104"/>
      <c r="E1980" s="105">
        <v>2</v>
      </c>
      <c r="F1980" s="106">
        <v>40830</v>
      </c>
      <c r="G1980" s="106">
        <v>489960</v>
      </c>
      <c r="H1980" s="107">
        <v>0</v>
      </c>
      <c r="I1980" s="107">
        <v>6805</v>
      </c>
      <c r="J1980" s="107">
        <v>68050</v>
      </c>
      <c r="K1980" s="108">
        <v>56345.4</v>
      </c>
      <c r="L1980" s="107">
        <v>14698.8</v>
      </c>
      <c r="M1980" s="107">
        <v>9799.2000000000007</v>
      </c>
      <c r="N1980" s="107">
        <v>29397.599999999999</v>
      </c>
      <c r="O1980" s="107">
        <v>35277.119999999995</v>
      </c>
      <c r="P1980" s="109">
        <v>710333.12</v>
      </c>
      <c r="Q1980" s="107"/>
      <c r="R1980" s="107">
        <v>53017.084999999999</v>
      </c>
      <c r="S1980" s="107">
        <v>102480</v>
      </c>
      <c r="T1980" s="110">
        <v>155497.08499999999</v>
      </c>
      <c r="U1980" s="110">
        <v>865830.20499999996</v>
      </c>
    </row>
    <row r="1981" spans="1:21" x14ac:dyDescent="0.2">
      <c r="A1981" s="103" t="s">
        <v>1396</v>
      </c>
      <c r="B1981" s="103" t="s">
        <v>1423</v>
      </c>
      <c r="C1981" s="104"/>
      <c r="D1981" s="104"/>
      <c r="E1981" s="105">
        <v>1</v>
      </c>
      <c r="F1981" s="106">
        <v>16025.02</v>
      </c>
      <c r="G1981" s="106">
        <v>192300.24</v>
      </c>
      <c r="H1981" s="107">
        <v>0</v>
      </c>
      <c r="I1981" s="107">
        <v>2670.8366666666666</v>
      </c>
      <c r="J1981" s="107">
        <v>26708.366666666665</v>
      </c>
      <c r="K1981" s="108">
        <v>22114.527600000001</v>
      </c>
      <c r="L1981" s="107">
        <v>5769.0071999999991</v>
      </c>
      <c r="M1981" s="107">
        <v>3846.0047999999997</v>
      </c>
      <c r="N1981" s="107">
        <v>11538.014399999998</v>
      </c>
      <c r="O1981" s="107">
        <v>13845.617279999999</v>
      </c>
      <c r="P1981" s="109">
        <v>278792.61461333331</v>
      </c>
      <c r="Q1981" s="107"/>
      <c r="R1981" s="107">
        <v>20415</v>
      </c>
      <c r="S1981" s="107">
        <v>29280</v>
      </c>
      <c r="T1981" s="110">
        <v>49695</v>
      </c>
      <c r="U1981" s="110">
        <v>328487.61461333331</v>
      </c>
    </row>
    <row r="1982" spans="1:21" x14ac:dyDescent="0.2">
      <c r="A1982" s="103" t="s">
        <v>1424</v>
      </c>
      <c r="B1982" s="103" t="s">
        <v>1423</v>
      </c>
      <c r="C1982" s="104"/>
      <c r="D1982" s="104"/>
      <c r="E1982" s="105">
        <v>1</v>
      </c>
      <c r="F1982" s="106">
        <v>13913.07</v>
      </c>
      <c r="G1982" s="106">
        <v>166956.84</v>
      </c>
      <c r="H1982" s="107">
        <v>0</v>
      </c>
      <c r="I1982" s="107">
        <v>2318.8450000000003</v>
      </c>
      <c r="J1982" s="107">
        <v>23188.45</v>
      </c>
      <c r="K1982" s="108">
        <v>19200.036599999999</v>
      </c>
      <c r="L1982" s="107">
        <v>5008.7051999999994</v>
      </c>
      <c r="M1982" s="107">
        <v>3339.1368000000002</v>
      </c>
      <c r="N1982" s="107">
        <v>10017.410399999999</v>
      </c>
      <c r="O1982" s="107">
        <v>12020.892479999999</v>
      </c>
      <c r="P1982" s="109">
        <v>242050.31648000001</v>
      </c>
      <c r="Q1982" s="107"/>
      <c r="R1982" s="107">
        <v>8012.51</v>
      </c>
      <c r="S1982" s="107">
        <v>14640</v>
      </c>
      <c r="T1982" s="110">
        <v>22652.510000000002</v>
      </c>
      <c r="U1982" s="110">
        <v>264702.82647999999</v>
      </c>
    </row>
    <row r="1983" spans="1:21" x14ac:dyDescent="0.2">
      <c r="A1983" s="103" t="s">
        <v>1413</v>
      </c>
      <c r="B1983" s="103" t="s">
        <v>1423</v>
      </c>
      <c r="C1983" s="104"/>
      <c r="D1983" s="104"/>
      <c r="E1983" s="105">
        <v>3</v>
      </c>
      <c r="F1983" s="106">
        <v>35266.080000000002</v>
      </c>
      <c r="G1983" s="106">
        <v>423192.96</v>
      </c>
      <c r="H1983" s="107">
        <v>0</v>
      </c>
      <c r="I1983" s="107">
        <v>5877.6800000000012</v>
      </c>
      <c r="J1983" s="107">
        <v>58776.80000000001</v>
      </c>
      <c r="K1983" s="108">
        <v>48667.190400000007</v>
      </c>
      <c r="L1983" s="107">
        <v>12695.788800000002</v>
      </c>
      <c r="M1983" s="107">
        <v>8463.8592000000008</v>
      </c>
      <c r="N1983" s="107">
        <v>25391.577600000004</v>
      </c>
      <c r="O1983" s="107">
        <v>30469.893120000001</v>
      </c>
      <c r="P1983" s="109">
        <v>613535.74911999993</v>
      </c>
      <c r="Q1983" s="107"/>
      <c r="R1983" s="107">
        <v>6956.5349999999999</v>
      </c>
      <c r="S1983" s="107">
        <v>14640</v>
      </c>
      <c r="T1983" s="110">
        <v>21596.535</v>
      </c>
      <c r="U1983" s="110">
        <v>635132.28411999997</v>
      </c>
    </row>
    <row r="1984" spans="1:21" x14ac:dyDescent="0.2">
      <c r="A1984" s="103" t="s">
        <v>1399</v>
      </c>
      <c r="B1984" s="103" t="s">
        <v>1423</v>
      </c>
      <c r="C1984" s="104"/>
      <c r="D1984" s="104"/>
      <c r="E1984" s="105">
        <v>1</v>
      </c>
      <c r="F1984" s="106">
        <v>89831.3</v>
      </c>
      <c r="G1984" s="106">
        <v>1077975.6000000001</v>
      </c>
      <c r="H1984" s="107">
        <v>0</v>
      </c>
      <c r="I1984" s="107">
        <v>14971.883333333335</v>
      </c>
      <c r="J1984" s="107">
        <v>149718.83333333334</v>
      </c>
      <c r="K1984" s="108">
        <v>123967.19400000002</v>
      </c>
      <c r="L1984" s="107">
        <v>32339.268</v>
      </c>
      <c r="M1984" s="107">
        <v>21559.512000000002</v>
      </c>
      <c r="N1984" s="107">
        <v>64678.536</v>
      </c>
      <c r="O1984" s="107">
        <v>77614.243199999997</v>
      </c>
      <c r="P1984" s="109">
        <v>1562825.0698666666</v>
      </c>
      <c r="Q1984" s="107"/>
      <c r="R1984" s="107">
        <v>17633.04</v>
      </c>
      <c r="S1984" s="107">
        <v>43920</v>
      </c>
      <c r="T1984" s="110">
        <v>61553.04</v>
      </c>
      <c r="U1984" s="110">
        <v>1624378.1098666666</v>
      </c>
    </row>
    <row r="1985" spans="1:21" x14ac:dyDescent="0.2">
      <c r="A1985" s="103" t="s">
        <v>1413</v>
      </c>
      <c r="B1985" s="103" t="s">
        <v>1425</v>
      </c>
      <c r="C1985" s="104"/>
      <c r="D1985" s="104"/>
      <c r="E1985" s="105">
        <v>4</v>
      </c>
      <c r="F1985" s="106">
        <v>47021.440000000002</v>
      </c>
      <c r="G1985" s="106">
        <v>564257.28000000003</v>
      </c>
      <c r="H1985" s="107">
        <v>0</v>
      </c>
      <c r="I1985" s="107">
        <v>7836.9066666666686</v>
      </c>
      <c r="J1985" s="107">
        <v>78369.06666666668</v>
      </c>
      <c r="K1985" s="108">
        <v>64889.587200000009</v>
      </c>
      <c r="L1985" s="107">
        <v>16927.718400000002</v>
      </c>
      <c r="M1985" s="107">
        <v>11285.145600000002</v>
      </c>
      <c r="N1985" s="107">
        <v>33855.436800000003</v>
      </c>
      <c r="O1985" s="107">
        <v>40626.524160000001</v>
      </c>
      <c r="P1985" s="109">
        <v>818047.66549333348</v>
      </c>
      <c r="Q1985" s="107"/>
      <c r="R1985" s="107">
        <v>53339.960000000006</v>
      </c>
      <c r="S1985" s="107">
        <v>102480</v>
      </c>
      <c r="T1985" s="110">
        <v>155819.96000000002</v>
      </c>
      <c r="U1985" s="110">
        <v>973867.62549333344</v>
      </c>
    </row>
    <row r="1986" spans="1:21" x14ac:dyDescent="0.2">
      <c r="A1986" s="103" t="s">
        <v>1404</v>
      </c>
      <c r="B1986" s="103" t="s">
        <v>1425</v>
      </c>
      <c r="C1986" s="104"/>
      <c r="D1986" s="104"/>
      <c r="E1986" s="105">
        <v>1</v>
      </c>
      <c r="F1986" s="106">
        <v>9242.16</v>
      </c>
      <c r="G1986" s="106">
        <v>110905.92</v>
      </c>
      <c r="H1986" s="107">
        <v>0</v>
      </c>
      <c r="I1986" s="107">
        <v>1540.3600000000001</v>
      </c>
      <c r="J1986" s="107">
        <v>15403.6</v>
      </c>
      <c r="K1986" s="108">
        <v>12754.1808</v>
      </c>
      <c r="L1986" s="107">
        <v>3327.1776</v>
      </c>
      <c r="M1986" s="107">
        <v>2218.1183999999998</v>
      </c>
      <c r="N1986" s="107">
        <v>6654.3552</v>
      </c>
      <c r="O1986" s="107">
        <v>7985.2262399999991</v>
      </c>
      <c r="P1986" s="109">
        <v>160788.93823999999</v>
      </c>
      <c r="Q1986" s="107"/>
      <c r="R1986" s="107">
        <v>23510.720000000001</v>
      </c>
      <c r="S1986" s="107">
        <v>58560</v>
      </c>
      <c r="T1986" s="110">
        <v>82070.720000000001</v>
      </c>
      <c r="U1986" s="110">
        <v>242859.65823999999</v>
      </c>
    </row>
    <row r="1987" spans="1:21" x14ac:dyDescent="0.2">
      <c r="A1987" s="103" t="s">
        <v>1408</v>
      </c>
      <c r="B1987" s="103" t="s">
        <v>1425</v>
      </c>
      <c r="C1987" s="104"/>
      <c r="D1987" s="104"/>
      <c r="E1987" s="105">
        <v>1</v>
      </c>
      <c r="F1987" s="106">
        <v>26054.38</v>
      </c>
      <c r="G1987" s="106">
        <v>312652.56</v>
      </c>
      <c r="H1987" s="107">
        <v>0</v>
      </c>
      <c r="I1987" s="107">
        <v>4342.3966666666665</v>
      </c>
      <c r="J1987" s="107">
        <v>43423.966666666667</v>
      </c>
      <c r="K1987" s="108">
        <v>35955.044399999999</v>
      </c>
      <c r="L1987" s="107">
        <v>9379.5767999999989</v>
      </c>
      <c r="M1987" s="107">
        <v>6253.0511999999999</v>
      </c>
      <c r="N1987" s="107">
        <v>18759.153599999998</v>
      </c>
      <c r="O1987" s="107">
        <v>22510.98432</v>
      </c>
      <c r="P1987" s="109">
        <v>453276.73365333333</v>
      </c>
      <c r="Q1987" s="107"/>
      <c r="R1987" s="107">
        <v>4621.08</v>
      </c>
      <c r="S1987" s="107">
        <v>14640</v>
      </c>
      <c r="T1987" s="110">
        <v>19261.080000000002</v>
      </c>
      <c r="U1987" s="110">
        <v>472537.81365333335</v>
      </c>
    </row>
    <row r="1988" spans="1:21" x14ac:dyDescent="0.2">
      <c r="A1988" s="103" t="s">
        <v>1398</v>
      </c>
      <c r="B1988" s="103" t="s">
        <v>1425</v>
      </c>
      <c r="C1988" s="104"/>
      <c r="D1988" s="104"/>
      <c r="E1988" s="105">
        <v>1</v>
      </c>
      <c r="F1988" s="106">
        <v>24361.94</v>
      </c>
      <c r="G1988" s="106">
        <v>292343.27999999997</v>
      </c>
      <c r="H1988" s="107">
        <v>0</v>
      </c>
      <c r="I1988" s="107">
        <v>4060.3233333333333</v>
      </c>
      <c r="J1988" s="107">
        <v>40603.23333333333</v>
      </c>
      <c r="K1988" s="108">
        <v>33619.477200000001</v>
      </c>
      <c r="L1988" s="107">
        <v>8770.2983999999997</v>
      </c>
      <c r="M1988" s="107">
        <v>5846.8655999999992</v>
      </c>
      <c r="N1988" s="107">
        <v>17540.596799999999</v>
      </c>
      <c r="O1988" s="107">
        <v>21048.716159999996</v>
      </c>
      <c r="P1988" s="109">
        <v>423832.79082666663</v>
      </c>
      <c r="Q1988" s="107"/>
      <c r="R1988" s="107">
        <v>13027.19</v>
      </c>
      <c r="S1988" s="107">
        <v>14640</v>
      </c>
      <c r="T1988" s="110">
        <v>27667.190000000002</v>
      </c>
      <c r="U1988" s="110">
        <v>451499.98082666664</v>
      </c>
    </row>
    <row r="1989" spans="1:21" x14ac:dyDescent="0.2">
      <c r="A1989" s="103" t="s">
        <v>1399</v>
      </c>
      <c r="B1989" s="103" t="s">
        <v>1425</v>
      </c>
      <c r="C1989" s="104"/>
      <c r="D1989" s="104"/>
      <c r="E1989" s="105">
        <v>1</v>
      </c>
      <c r="F1989" s="106">
        <v>89831.3</v>
      </c>
      <c r="G1989" s="106">
        <v>1077975.6000000001</v>
      </c>
      <c r="H1989" s="107">
        <v>0</v>
      </c>
      <c r="I1989" s="107">
        <v>14971.883333333335</v>
      </c>
      <c r="J1989" s="107">
        <v>149718.83333333334</v>
      </c>
      <c r="K1989" s="108">
        <v>123967.19400000002</v>
      </c>
      <c r="L1989" s="107">
        <v>32339.268</v>
      </c>
      <c r="M1989" s="107">
        <v>21559.512000000002</v>
      </c>
      <c r="N1989" s="107">
        <v>64678.536</v>
      </c>
      <c r="O1989" s="107">
        <v>77614.243199999997</v>
      </c>
      <c r="P1989" s="109">
        <v>1562825.0698666666</v>
      </c>
      <c r="Q1989" s="107"/>
      <c r="R1989" s="107">
        <v>12180.97</v>
      </c>
      <c r="S1989" s="107">
        <v>14640</v>
      </c>
      <c r="T1989" s="110">
        <v>26820.97</v>
      </c>
      <c r="U1989" s="110">
        <v>1589646.0398666665</v>
      </c>
    </row>
    <row r="1990" spans="1:21" x14ac:dyDescent="0.2">
      <c r="A1990" s="103" t="s">
        <v>1426</v>
      </c>
      <c r="B1990" s="103" t="s">
        <v>1427</v>
      </c>
      <c r="C1990" s="104"/>
      <c r="D1990" s="104"/>
      <c r="E1990" s="105">
        <v>1</v>
      </c>
      <c r="F1990" s="106">
        <v>15431.75</v>
      </c>
      <c r="G1990" s="106">
        <v>185181</v>
      </c>
      <c r="H1990" s="107">
        <v>0</v>
      </c>
      <c r="I1990" s="107">
        <v>2571.9583333333335</v>
      </c>
      <c r="J1990" s="107">
        <v>25719.583333333332</v>
      </c>
      <c r="K1990" s="108">
        <v>21295.815000000002</v>
      </c>
      <c r="L1990" s="107">
        <v>5555.4299999999994</v>
      </c>
      <c r="M1990" s="107">
        <v>3703.62</v>
      </c>
      <c r="N1990" s="107">
        <v>11110.859999999999</v>
      </c>
      <c r="O1990" s="107">
        <v>13333.031999999999</v>
      </c>
      <c r="P1990" s="109">
        <v>268471.29866666667</v>
      </c>
      <c r="Q1990" s="107"/>
      <c r="R1990" s="107">
        <v>51674.71</v>
      </c>
      <c r="S1990" s="107">
        <v>73200</v>
      </c>
      <c r="T1990" s="110">
        <v>124874.70999999999</v>
      </c>
      <c r="U1990" s="110">
        <v>393346.00866666669</v>
      </c>
    </row>
    <row r="1991" spans="1:21" x14ac:dyDescent="0.2">
      <c r="A1991" s="103" t="s">
        <v>1424</v>
      </c>
      <c r="B1991" s="103" t="s">
        <v>1427</v>
      </c>
      <c r="C1991" s="104"/>
      <c r="D1991" s="104"/>
      <c r="E1991" s="105">
        <v>1</v>
      </c>
      <c r="F1991" s="106">
        <v>13913.07</v>
      </c>
      <c r="G1991" s="106">
        <v>166956.84</v>
      </c>
      <c r="H1991" s="107">
        <v>0</v>
      </c>
      <c r="I1991" s="107">
        <v>2318.8450000000003</v>
      </c>
      <c r="J1991" s="107">
        <v>23188.45</v>
      </c>
      <c r="K1991" s="108">
        <v>19200.036599999999</v>
      </c>
      <c r="L1991" s="107">
        <v>5008.7051999999994</v>
      </c>
      <c r="M1991" s="107">
        <v>3339.1368000000002</v>
      </c>
      <c r="N1991" s="107">
        <v>10017.410399999999</v>
      </c>
      <c r="O1991" s="107">
        <v>12020.892479999999</v>
      </c>
      <c r="P1991" s="109">
        <v>242050.31648000001</v>
      </c>
      <c r="Q1991" s="107"/>
      <c r="R1991" s="107">
        <v>7715.875</v>
      </c>
      <c r="S1991" s="107">
        <v>14640</v>
      </c>
      <c r="T1991" s="110">
        <v>22355.875</v>
      </c>
      <c r="U1991" s="110">
        <v>264406.19148000004</v>
      </c>
    </row>
    <row r="1992" spans="1:21" x14ac:dyDescent="0.2">
      <c r="A1992" s="103" t="s">
        <v>1413</v>
      </c>
      <c r="B1992" s="103" t="s">
        <v>1427</v>
      </c>
      <c r="C1992" s="104"/>
      <c r="D1992" s="104"/>
      <c r="E1992" s="105">
        <v>1</v>
      </c>
      <c r="F1992" s="106">
        <v>11755.36</v>
      </c>
      <c r="G1992" s="106">
        <v>141064.32000000001</v>
      </c>
      <c r="H1992" s="107">
        <v>0</v>
      </c>
      <c r="I1992" s="107">
        <v>1959.2266666666671</v>
      </c>
      <c r="J1992" s="107">
        <v>19592.26666666667</v>
      </c>
      <c r="K1992" s="108">
        <v>16222.396800000002</v>
      </c>
      <c r="L1992" s="107">
        <v>4231.9296000000004</v>
      </c>
      <c r="M1992" s="107">
        <v>2821.2864000000004</v>
      </c>
      <c r="N1992" s="107">
        <v>8463.8592000000008</v>
      </c>
      <c r="O1992" s="107">
        <v>10156.63104</v>
      </c>
      <c r="P1992" s="109">
        <v>204511.91637333337</v>
      </c>
      <c r="Q1992" s="107"/>
      <c r="R1992" s="107">
        <v>6956.5349999999999</v>
      </c>
      <c r="S1992" s="107">
        <v>14640</v>
      </c>
      <c r="T1992" s="110">
        <v>21596.535</v>
      </c>
      <c r="U1992" s="110">
        <v>226108.45137333337</v>
      </c>
    </row>
    <row r="1993" spans="1:21" x14ac:dyDescent="0.2">
      <c r="A1993" s="103" t="s">
        <v>1399</v>
      </c>
      <c r="B1993" s="103" t="s">
        <v>1427</v>
      </c>
      <c r="C1993" s="104"/>
      <c r="D1993" s="104"/>
      <c r="E1993" s="105">
        <v>1</v>
      </c>
      <c r="F1993" s="106">
        <v>89831.3</v>
      </c>
      <c r="G1993" s="106">
        <v>1077975.6000000001</v>
      </c>
      <c r="H1993" s="107">
        <v>0</v>
      </c>
      <c r="I1993" s="107">
        <v>14971.883333333335</v>
      </c>
      <c r="J1993" s="107">
        <v>149718.83333333334</v>
      </c>
      <c r="K1993" s="108">
        <v>123967.19400000002</v>
      </c>
      <c r="L1993" s="107">
        <v>32339.268</v>
      </c>
      <c r="M1993" s="107">
        <v>21559.512000000002</v>
      </c>
      <c r="N1993" s="107">
        <v>64678.536</v>
      </c>
      <c r="O1993" s="107">
        <v>77614.243199999997</v>
      </c>
      <c r="P1993" s="109">
        <v>1562825.0698666666</v>
      </c>
      <c r="Q1993" s="107"/>
      <c r="R1993" s="107">
        <v>5877.68</v>
      </c>
      <c r="S1993" s="107">
        <v>14640</v>
      </c>
      <c r="T1993" s="110">
        <v>20517.68</v>
      </c>
      <c r="U1993" s="110">
        <v>1583342.7498666665</v>
      </c>
    </row>
    <row r="1994" spans="1:21" x14ac:dyDescent="0.2">
      <c r="A1994" s="103" t="s">
        <v>1400</v>
      </c>
      <c r="B1994" s="103" t="s">
        <v>1427</v>
      </c>
      <c r="C1994" s="104"/>
      <c r="D1994" s="104"/>
      <c r="E1994" s="105">
        <v>2</v>
      </c>
      <c r="F1994" s="106">
        <v>62249.24</v>
      </c>
      <c r="G1994" s="106">
        <v>746990.88</v>
      </c>
      <c r="H1994" s="107">
        <v>0</v>
      </c>
      <c r="I1994" s="107">
        <v>10374.873333333333</v>
      </c>
      <c r="J1994" s="107">
        <v>103748.73333333332</v>
      </c>
      <c r="K1994" s="108">
        <v>85903.95120000001</v>
      </c>
      <c r="L1994" s="107">
        <v>22409.7264</v>
      </c>
      <c r="M1994" s="107">
        <v>14939.8176</v>
      </c>
      <c r="N1994" s="107">
        <v>44819.452799999999</v>
      </c>
      <c r="O1994" s="107">
        <v>53783.343359999999</v>
      </c>
      <c r="P1994" s="109">
        <v>1082970.7780266665</v>
      </c>
      <c r="Q1994" s="107"/>
      <c r="R1994" s="107">
        <v>0</v>
      </c>
      <c r="S1994" s="107">
        <v>0</v>
      </c>
      <c r="T1994" s="110">
        <v>0</v>
      </c>
      <c r="U1994" s="110">
        <v>1082970.7780266665</v>
      </c>
    </row>
    <row r="1995" spans="1:21" x14ac:dyDescent="0.2">
      <c r="A1995" s="103" t="s">
        <v>1411</v>
      </c>
      <c r="B1995" s="103" t="s">
        <v>1428</v>
      </c>
      <c r="C1995" s="104"/>
      <c r="D1995" s="104"/>
      <c r="E1995" s="105">
        <v>1</v>
      </c>
      <c r="F1995" s="106">
        <v>39811.97</v>
      </c>
      <c r="G1995" s="106">
        <v>477743.64</v>
      </c>
      <c r="H1995" s="107">
        <v>0</v>
      </c>
      <c r="I1995" s="107">
        <v>6635.3283333333329</v>
      </c>
      <c r="J1995" s="107">
        <v>66353.283333333326</v>
      </c>
      <c r="K1995" s="108">
        <v>54940.518600000003</v>
      </c>
      <c r="L1995" s="107">
        <v>14332.3092</v>
      </c>
      <c r="M1995" s="107">
        <v>9554.872800000001</v>
      </c>
      <c r="N1995" s="107">
        <v>28664.618399999999</v>
      </c>
      <c r="O1995" s="107">
        <v>34397.542079999999</v>
      </c>
      <c r="P1995" s="109">
        <v>692622.11274666677</v>
      </c>
      <c r="Q1995" s="107"/>
      <c r="R1995" s="107">
        <v>50236.514999999999</v>
      </c>
      <c r="S1995" s="107">
        <v>43920</v>
      </c>
      <c r="T1995" s="110">
        <v>94156.514999999999</v>
      </c>
      <c r="U1995" s="110">
        <v>786778.62774666678</v>
      </c>
    </row>
    <row r="1996" spans="1:21" x14ac:dyDescent="0.2">
      <c r="A1996" s="103" t="s">
        <v>1408</v>
      </c>
      <c r="B1996" s="103" t="s">
        <v>1428</v>
      </c>
      <c r="C1996" s="104"/>
      <c r="D1996" s="104"/>
      <c r="E1996" s="105">
        <v>1</v>
      </c>
      <c r="F1996" s="106">
        <v>26054.38</v>
      </c>
      <c r="G1996" s="106">
        <v>312652.56</v>
      </c>
      <c r="H1996" s="107">
        <v>0</v>
      </c>
      <c r="I1996" s="107">
        <v>4342.3966666666665</v>
      </c>
      <c r="J1996" s="107">
        <v>43423.966666666667</v>
      </c>
      <c r="K1996" s="108">
        <v>35955.044399999999</v>
      </c>
      <c r="L1996" s="107">
        <v>9379.5767999999989</v>
      </c>
      <c r="M1996" s="107">
        <v>6253.0511999999999</v>
      </c>
      <c r="N1996" s="107">
        <v>18759.153599999998</v>
      </c>
      <c r="O1996" s="107">
        <v>22510.98432</v>
      </c>
      <c r="P1996" s="109">
        <v>453276.73365333333</v>
      </c>
      <c r="Q1996" s="107"/>
      <c r="R1996" s="107">
        <v>19905.985000000001</v>
      </c>
      <c r="S1996" s="107">
        <v>14640</v>
      </c>
      <c r="T1996" s="110">
        <v>34545.985000000001</v>
      </c>
      <c r="U1996" s="110">
        <v>487822.71865333332</v>
      </c>
    </row>
    <row r="1997" spans="1:21" x14ac:dyDescent="0.2">
      <c r="A1997" s="103" t="s">
        <v>1399</v>
      </c>
      <c r="B1997" s="103" t="s">
        <v>1428</v>
      </c>
      <c r="C1997" s="104"/>
      <c r="D1997" s="104"/>
      <c r="E1997" s="105">
        <v>1</v>
      </c>
      <c r="F1997" s="106">
        <v>89831.3</v>
      </c>
      <c r="G1997" s="106">
        <v>1077975.6000000001</v>
      </c>
      <c r="H1997" s="107">
        <v>0</v>
      </c>
      <c r="I1997" s="107">
        <v>14971.883333333335</v>
      </c>
      <c r="J1997" s="107">
        <v>149718.83333333334</v>
      </c>
      <c r="K1997" s="108">
        <v>123967.19400000002</v>
      </c>
      <c r="L1997" s="107">
        <v>32339.268</v>
      </c>
      <c r="M1997" s="107">
        <v>21559.512000000002</v>
      </c>
      <c r="N1997" s="107">
        <v>64678.536</v>
      </c>
      <c r="O1997" s="107">
        <v>77614.243199999997</v>
      </c>
      <c r="P1997" s="109">
        <v>1562825.0698666666</v>
      </c>
      <c r="Q1997" s="107"/>
      <c r="R1997" s="107">
        <v>13027.19</v>
      </c>
      <c r="S1997" s="107">
        <v>14640</v>
      </c>
      <c r="T1997" s="110">
        <v>27667.190000000002</v>
      </c>
      <c r="U1997" s="110">
        <v>1590492.2598666665</v>
      </c>
    </row>
    <row r="1998" spans="1:21" x14ac:dyDescent="0.2">
      <c r="A1998" s="103" t="s">
        <v>1416</v>
      </c>
      <c r="B1998" s="103" t="s">
        <v>1428</v>
      </c>
      <c r="C1998" s="104"/>
      <c r="D1998" s="104"/>
      <c r="E1998" s="105">
        <v>1</v>
      </c>
      <c r="F1998" s="106">
        <v>34606.68</v>
      </c>
      <c r="G1998" s="106">
        <v>415280.16000000003</v>
      </c>
      <c r="H1998" s="107">
        <v>0</v>
      </c>
      <c r="I1998" s="107">
        <v>5767.7800000000007</v>
      </c>
      <c r="J1998" s="107">
        <v>57677.8</v>
      </c>
      <c r="K1998" s="108">
        <v>47757.218400000005</v>
      </c>
      <c r="L1998" s="107">
        <v>12458.4048</v>
      </c>
      <c r="M1998" s="107">
        <v>8305.6032000000014</v>
      </c>
      <c r="N1998" s="107">
        <v>24916.809600000001</v>
      </c>
      <c r="O1998" s="107">
        <v>29900.17152</v>
      </c>
      <c r="P1998" s="109">
        <v>602063.94752000005</v>
      </c>
      <c r="Q1998" s="107"/>
      <c r="R1998" s="107">
        <v>0</v>
      </c>
      <c r="S1998" s="107">
        <v>0</v>
      </c>
      <c r="T1998" s="110">
        <v>0</v>
      </c>
      <c r="U1998" s="110">
        <v>602063.94752000005</v>
      </c>
    </row>
    <row r="1999" spans="1:21" x14ac:dyDescent="0.2">
      <c r="A1999" s="103" t="s">
        <v>1183</v>
      </c>
      <c r="B1999" s="103" t="s">
        <v>437</v>
      </c>
      <c r="C1999" s="104"/>
      <c r="D1999" s="104"/>
      <c r="E1999" s="105">
        <v>1</v>
      </c>
      <c r="F1999" s="106">
        <v>21179.88</v>
      </c>
      <c r="G1999" s="106">
        <v>254158.56</v>
      </c>
      <c r="H1999" s="107">
        <v>23084.639999999999</v>
      </c>
      <c r="I1999" s="107">
        <v>3529.9799999999996</v>
      </c>
      <c r="J1999" s="107">
        <v>35299.799999999996</v>
      </c>
      <c r="K1999" s="108">
        <v>29228.234400000001</v>
      </c>
      <c r="L1999" s="107">
        <v>7624.7567999999992</v>
      </c>
      <c r="M1999" s="107">
        <v>5083.1711999999998</v>
      </c>
      <c r="N1999" s="107">
        <v>15249.513599999998</v>
      </c>
      <c r="O1999" s="107">
        <v>18299.416319999997</v>
      </c>
      <c r="P1999" s="109">
        <v>391558.07231999998</v>
      </c>
      <c r="Q1999" s="107"/>
      <c r="R1999" s="107">
        <v>530173.11999999988</v>
      </c>
      <c r="S1999" s="107">
        <v>1131792</v>
      </c>
      <c r="T1999" s="110">
        <v>1661965.1199999999</v>
      </c>
      <c r="U1999" s="110">
        <v>2053523.1923199999</v>
      </c>
    </row>
    <row r="2000" spans="1:21" x14ac:dyDescent="0.2">
      <c r="A2000" s="103" t="s">
        <v>1074</v>
      </c>
      <c r="B2000" s="103" t="s">
        <v>437</v>
      </c>
      <c r="C2000" s="104"/>
      <c r="D2000" s="104"/>
      <c r="E2000" s="105">
        <v>1</v>
      </c>
      <c r="F2000" s="106">
        <v>0</v>
      </c>
      <c r="G2000" s="106">
        <v>0</v>
      </c>
      <c r="H2000" s="107">
        <v>0</v>
      </c>
      <c r="I2000" s="107">
        <v>0</v>
      </c>
      <c r="J2000" s="107">
        <v>0</v>
      </c>
      <c r="K2000" s="108">
        <v>0</v>
      </c>
      <c r="L2000" s="107">
        <v>0</v>
      </c>
      <c r="M2000" s="107">
        <v>0</v>
      </c>
      <c r="N2000" s="107">
        <v>0</v>
      </c>
      <c r="O2000" s="107">
        <v>0</v>
      </c>
      <c r="P2000" s="109">
        <v>0</v>
      </c>
      <c r="Q2000" s="107"/>
      <c r="R2000" s="107">
        <v>10589.94</v>
      </c>
      <c r="S2000" s="107">
        <v>18240</v>
      </c>
      <c r="T2000" s="110">
        <v>28829.940000000002</v>
      </c>
      <c r="U2000" s="110">
        <v>28829.940000000002</v>
      </c>
    </row>
    <row r="2001" spans="1:21" x14ac:dyDescent="0.2">
      <c r="A2001" s="103" t="s">
        <v>1053</v>
      </c>
      <c r="B2001" s="103" t="s">
        <v>437</v>
      </c>
      <c r="C2001" s="104"/>
      <c r="D2001" s="104"/>
      <c r="E2001" s="105">
        <v>1</v>
      </c>
      <c r="F2001" s="106">
        <v>21100.02</v>
      </c>
      <c r="G2001" s="106">
        <v>253200.24</v>
      </c>
      <c r="H2001" s="107">
        <v>23084.639999999999</v>
      </c>
      <c r="I2001" s="107">
        <v>3516.67</v>
      </c>
      <c r="J2001" s="107">
        <v>35166.699999999997</v>
      </c>
      <c r="K2001" s="108">
        <v>29118.027600000001</v>
      </c>
      <c r="L2001" s="107">
        <v>7596.0071999999991</v>
      </c>
      <c r="M2001" s="107">
        <v>5064.0047999999997</v>
      </c>
      <c r="N2001" s="107">
        <v>15192.014399999998</v>
      </c>
      <c r="O2001" s="107">
        <v>18230.417279999998</v>
      </c>
      <c r="P2001" s="109">
        <v>390168.72128</v>
      </c>
      <c r="Q2001" s="107"/>
      <c r="R2001" s="107">
        <v>0</v>
      </c>
      <c r="S2001" s="107">
        <v>0</v>
      </c>
      <c r="T2001" s="110">
        <v>0</v>
      </c>
      <c r="U2001" s="110">
        <v>390168.72128</v>
      </c>
    </row>
    <row r="2002" spans="1:21" x14ac:dyDescent="0.2">
      <c r="A2002" s="103" t="s">
        <v>1037</v>
      </c>
      <c r="B2002" s="103" t="s">
        <v>437</v>
      </c>
      <c r="C2002" s="104"/>
      <c r="D2002" s="104"/>
      <c r="E2002" s="105">
        <v>1</v>
      </c>
      <c r="F2002" s="106">
        <v>23880.2</v>
      </c>
      <c r="G2002" s="106">
        <v>286562.40000000002</v>
      </c>
      <c r="H2002" s="107">
        <v>15389.76</v>
      </c>
      <c r="I2002" s="107">
        <v>3980.0333333333338</v>
      </c>
      <c r="J2002" s="107">
        <v>39800.333333333336</v>
      </c>
      <c r="K2002" s="108">
        <v>32954.676000000007</v>
      </c>
      <c r="L2002" s="107">
        <v>8596.8720000000012</v>
      </c>
      <c r="M2002" s="107">
        <v>5731.2480000000005</v>
      </c>
      <c r="N2002" s="107">
        <v>17193.744000000002</v>
      </c>
      <c r="O2002" s="107">
        <v>20632.4928</v>
      </c>
      <c r="P2002" s="109">
        <v>430841.55946666672</v>
      </c>
      <c r="Q2002" s="107"/>
      <c r="R2002" s="107">
        <v>10550.01</v>
      </c>
      <c r="S2002" s="107">
        <v>23712</v>
      </c>
      <c r="T2002" s="110">
        <v>34262.01</v>
      </c>
      <c r="U2002" s="110">
        <v>465103.56946666673</v>
      </c>
    </row>
    <row r="2003" spans="1:21" x14ac:dyDescent="0.2">
      <c r="A2003" s="103" t="s">
        <v>1387</v>
      </c>
      <c r="B2003" s="103" t="s">
        <v>437</v>
      </c>
      <c r="C2003" s="104"/>
      <c r="D2003" s="104"/>
      <c r="E2003" s="105">
        <v>2</v>
      </c>
      <c r="F2003" s="106">
        <v>66710.36</v>
      </c>
      <c r="G2003" s="106">
        <v>800524.32000000007</v>
      </c>
      <c r="H2003" s="107">
        <v>34626.959999999999</v>
      </c>
      <c r="I2003" s="107">
        <v>11118.393333333333</v>
      </c>
      <c r="J2003" s="107">
        <v>111183.93333333333</v>
      </c>
      <c r="K2003" s="108">
        <v>92060.296800000011</v>
      </c>
      <c r="L2003" s="107">
        <v>24015.729600000002</v>
      </c>
      <c r="M2003" s="107">
        <v>16010.486400000002</v>
      </c>
      <c r="N2003" s="107">
        <v>48031.459200000005</v>
      </c>
      <c r="O2003" s="107">
        <v>57637.751040000003</v>
      </c>
      <c r="P2003" s="109">
        <v>1195209.3297066665</v>
      </c>
      <c r="Q2003" s="107"/>
      <c r="R2003" s="107">
        <v>11940.1</v>
      </c>
      <c r="S2003" s="107">
        <v>23712</v>
      </c>
      <c r="T2003" s="110">
        <v>35652.1</v>
      </c>
      <c r="U2003" s="110">
        <v>1230861.4297066666</v>
      </c>
    </row>
    <row r="2004" spans="1:21" x14ac:dyDescent="0.2">
      <c r="A2004" s="103" t="s">
        <v>1388</v>
      </c>
      <c r="B2004" s="103" t="s">
        <v>437</v>
      </c>
      <c r="C2004" s="104"/>
      <c r="D2004" s="104"/>
      <c r="E2004" s="105">
        <v>1</v>
      </c>
      <c r="F2004" s="106">
        <v>17406</v>
      </c>
      <c r="G2004" s="106">
        <v>208872</v>
      </c>
      <c r="H2004" s="107">
        <v>19237.199999999997</v>
      </c>
      <c r="I2004" s="107">
        <v>2901.0000000000005</v>
      </c>
      <c r="J2004" s="107">
        <v>29010.000000000004</v>
      </c>
      <c r="K2004" s="108">
        <v>24020.280000000002</v>
      </c>
      <c r="L2004" s="107">
        <v>6266.16</v>
      </c>
      <c r="M2004" s="107">
        <v>4177.4400000000005</v>
      </c>
      <c r="N2004" s="107">
        <v>12532.32</v>
      </c>
      <c r="O2004" s="107">
        <v>15038.784</v>
      </c>
      <c r="P2004" s="109">
        <v>322055.18400000001</v>
      </c>
      <c r="Q2004" s="107"/>
      <c r="R2004" s="107">
        <v>33355.18</v>
      </c>
      <c r="S2004" s="107">
        <v>29280</v>
      </c>
      <c r="T2004" s="110">
        <v>62635.18</v>
      </c>
      <c r="U2004" s="110">
        <v>384690.364</v>
      </c>
    </row>
    <row r="2005" spans="1:21" x14ac:dyDescent="0.2">
      <c r="A2005" s="103" t="s">
        <v>1088</v>
      </c>
      <c r="B2005" s="103" t="s">
        <v>437</v>
      </c>
      <c r="C2005" s="104"/>
      <c r="D2005" s="104"/>
      <c r="E2005" s="105">
        <v>1</v>
      </c>
      <c r="F2005" s="106">
        <v>12422.65</v>
      </c>
      <c r="G2005" s="106">
        <v>149071.79999999999</v>
      </c>
      <c r="H2005" s="107">
        <v>11542.32</v>
      </c>
      <c r="I2005" s="107">
        <v>2070.4416666666666</v>
      </c>
      <c r="J2005" s="107">
        <v>20704.416666666664</v>
      </c>
      <c r="K2005" s="108">
        <v>17143.256999999998</v>
      </c>
      <c r="L2005" s="107">
        <v>4472.1539999999995</v>
      </c>
      <c r="M2005" s="107">
        <v>2981.4359999999997</v>
      </c>
      <c r="N2005" s="107">
        <v>8944.3079999999991</v>
      </c>
      <c r="O2005" s="107">
        <v>10733.169599999997</v>
      </c>
      <c r="P2005" s="109">
        <v>227663.3029333333</v>
      </c>
      <c r="Q2005" s="107"/>
      <c r="R2005" s="107">
        <v>8703</v>
      </c>
      <c r="S2005" s="107">
        <v>18240</v>
      </c>
      <c r="T2005" s="110">
        <v>26943</v>
      </c>
      <c r="U2005" s="110">
        <v>254606.3029333333</v>
      </c>
    </row>
    <row r="2006" spans="1:21" x14ac:dyDescent="0.2">
      <c r="A2006" s="103" t="s">
        <v>1244</v>
      </c>
      <c r="B2006" s="103" t="s">
        <v>437</v>
      </c>
      <c r="C2006" s="104"/>
      <c r="D2006" s="104"/>
      <c r="E2006" s="105">
        <v>1</v>
      </c>
      <c r="F2006" s="106">
        <v>15490.38</v>
      </c>
      <c r="G2006" s="106">
        <v>185884.56</v>
      </c>
      <c r="H2006" s="107">
        <v>0</v>
      </c>
      <c r="I2006" s="107">
        <v>2581.73</v>
      </c>
      <c r="J2006" s="107">
        <v>25817.3</v>
      </c>
      <c r="K2006" s="108">
        <v>21376.724399999999</v>
      </c>
      <c r="L2006" s="107">
        <v>5576.5367999999999</v>
      </c>
      <c r="M2006" s="107">
        <v>3717.6912000000002</v>
      </c>
      <c r="N2006" s="107">
        <v>11153.0736</v>
      </c>
      <c r="O2006" s="107">
        <v>13383.688319999999</v>
      </c>
      <c r="P2006" s="109">
        <v>269491.30432</v>
      </c>
      <c r="Q2006" s="107"/>
      <c r="R2006" s="107">
        <v>6211.3249999999998</v>
      </c>
      <c r="S2006" s="107">
        <v>18240</v>
      </c>
      <c r="T2006" s="110">
        <v>24451.325000000001</v>
      </c>
      <c r="U2006" s="110">
        <v>293942.62932000001</v>
      </c>
    </row>
    <row r="2007" spans="1:21" x14ac:dyDescent="0.2">
      <c r="A2007" s="103" t="s">
        <v>1043</v>
      </c>
      <c r="B2007" s="103" t="s">
        <v>437</v>
      </c>
      <c r="C2007" s="104"/>
      <c r="D2007" s="104"/>
      <c r="E2007" s="105">
        <v>7</v>
      </c>
      <c r="F2007" s="106">
        <v>143006.47999999998</v>
      </c>
      <c r="G2007" s="106">
        <v>1716077.7599999998</v>
      </c>
      <c r="H2007" s="107">
        <v>142355.28</v>
      </c>
      <c r="I2007" s="107">
        <v>23834.413333333338</v>
      </c>
      <c r="J2007" s="107">
        <v>238344.1333333333</v>
      </c>
      <c r="K2007" s="108">
        <v>197348.9424</v>
      </c>
      <c r="L2007" s="107">
        <v>51482.332800000004</v>
      </c>
      <c r="M2007" s="107">
        <v>34321.555199999995</v>
      </c>
      <c r="N2007" s="107">
        <v>102964.66560000001</v>
      </c>
      <c r="O2007" s="107">
        <v>123557.59871999997</v>
      </c>
      <c r="P2007" s="109">
        <v>2630286.6813866664</v>
      </c>
      <c r="Q2007" s="107"/>
      <c r="R2007" s="107">
        <v>7745.19</v>
      </c>
      <c r="S2007" s="107">
        <v>18240</v>
      </c>
      <c r="T2007" s="110">
        <v>25985.19</v>
      </c>
      <c r="U2007" s="110">
        <v>2656271.8713866663</v>
      </c>
    </row>
    <row r="2008" spans="1:21" x14ac:dyDescent="0.2">
      <c r="A2008" s="103" t="s">
        <v>1055</v>
      </c>
      <c r="B2008" s="103" t="s">
        <v>437</v>
      </c>
      <c r="C2008" s="104"/>
      <c r="D2008" s="104"/>
      <c r="E2008" s="105">
        <v>2</v>
      </c>
      <c r="F2008" s="106">
        <v>35775.599999999999</v>
      </c>
      <c r="G2008" s="106">
        <v>429307.2</v>
      </c>
      <c r="H2008" s="107">
        <v>0</v>
      </c>
      <c r="I2008" s="107">
        <v>5962.6</v>
      </c>
      <c r="J2008" s="107">
        <v>59626</v>
      </c>
      <c r="K2008" s="108">
        <v>49370.328000000001</v>
      </c>
      <c r="L2008" s="107">
        <v>12879.216</v>
      </c>
      <c r="M2008" s="107">
        <v>8586.1440000000002</v>
      </c>
      <c r="N2008" s="107">
        <v>25758.432000000001</v>
      </c>
      <c r="O2008" s="107">
        <v>30910.118399999999</v>
      </c>
      <c r="P2008" s="109">
        <v>622400.03840000008</v>
      </c>
      <c r="Q2008" s="107"/>
      <c r="R2008" s="107">
        <v>71503.239999999991</v>
      </c>
      <c r="S2008" s="107">
        <v>171984</v>
      </c>
      <c r="T2008" s="110">
        <v>243487.24</v>
      </c>
      <c r="U2008" s="110">
        <v>865887.27840000007</v>
      </c>
    </row>
    <row r="2009" spans="1:21" x14ac:dyDescent="0.2">
      <c r="A2009" s="103" t="s">
        <v>1057</v>
      </c>
      <c r="B2009" s="103" t="s">
        <v>437</v>
      </c>
      <c r="C2009" s="104"/>
      <c r="D2009" s="104"/>
      <c r="E2009" s="105">
        <v>2</v>
      </c>
      <c r="F2009" s="106">
        <v>34181.160000000003</v>
      </c>
      <c r="G2009" s="106">
        <v>410173.92</v>
      </c>
      <c r="H2009" s="107">
        <v>30779.52</v>
      </c>
      <c r="I2009" s="107">
        <v>5696.8600000000006</v>
      </c>
      <c r="J2009" s="107">
        <v>56968.599999999991</v>
      </c>
      <c r="K2009" s="108">
        <v>47170.000799999994</v>
      </c>
      <c r="L2009" s="107">
        <v>12305.2176</v>
      </c>
      <c r="M2009" s="107">
        <v>8203.4784</v>
      </c>
      <c r="N2009" s="107">
        <v>24610.4352</v>
      </c>
      <c r="O2009" s="107">
        <v>29532.522239999998</v>
      </c>
      <c r="P2009" s="109">
        <v>625440.55423999985</v>
      </c>
      <c r="Q2009" s="107"/>
      <c r="R2009" s="107">
        <v>17887.8</v>
      </c>
      <c r="S2009" s="107">
        <v>47424</v>
      </c>
      <c r="T2009" s="110">
        <v>65311.8</v>
      </c>
      <c r="U2009" s="110">
        <v>690752.3542399999</v>
      </c>
    </row>
    <row r="2010" spans="1:21" x14ac:dyDescent="0.2">
      <c r="A2010" s="103" t="s">
        <v>1058</v>
      </c>
      <c r="B2010" s="103" t="s">
        <v>437</v>
      </c>
      <c r="C2010" s="104"/>
      <c r="D2010" s="104"/>
      <c r="E2010" s="105">
        <v>2</v>
      </c>
      <c r="F2010" s="106">
        <v>43141.68</v>
      </c>
      <c r="G2010" s="106">
        <v>517700.16000000003</v>
      </c>
      <c r="H2010" s="107">
        <v>42321.84</v>
      </c>
      <c r="I2010" s="107">
        <v>7190.2800000000007</v>
      </c>
      <c r="J2010" s="107">
        <v>71902.8</v>
      </c>
      <c r="K2010" s="108">
        <v>59535.518400000008</v>
      </c>
      <c r="L2010" s="107">
        <v>15531.004800000001</v>
      </c>
      <c r="M2010" s="107">
        <v>10354.003200000001</v>
      </c>
      <c r="N2010" s="107">
        <v>31062.009600000001</v>
      </c>
      <c r="O2010" s="107">
        <v>37274.411520000001</v>
      </c>
      <c r="P2010" s="109">
        <v>792872.02752000012</v>
      </c>
      <c r="Q2010" s="107"/>
      <c r="R2010" s="107">
        <v>17090.580000000002</v>
      </c>
      <c r="S2010" s="107">
        <v>47424</v>
      </c>
      <c r="T2010" s="110">
        <v>64514.58</v>
      </c>
      <c r="U2010" s="110">
        <v>857386.60752000008</v>
      </c>
    </row>
    <row r="2011" spans="1:21" x14ac:dyDescent="0.2">
      <c r="A2011" s="103" t="s">
        <v>1429</v>
      </c>
      <c r="B2011" s="103" t="s">
        <v>437</v>
      </c>
      <c r="C2011" s="104"/>
      <c r="D2011" s="104"/>
      <c r="E2011" s="105">
        <v>1</v>
      </c>
      <c r="F2011" s="106">
        <v>18725.54</v>
      </c>
      <c r="G2011" s="106">
        <v>224706.48</v>
      </c>
      <c r="H2011" s="107">
        <v>0</v>
      </c>
      <c r="I2011" s="107">
        <v>3120.9233333333336</v>
      </c>
      <c r="J2011" s="107">
        <v>31209.233333333334</v>
      </c>
      <c r="K2011" s="108">
        <v>25841.245200000001</v>
      </c>
      <c r="L2011" s="107">
        <v>6741.1944000000003</v>
      </c>
      <c r="M2011" s="107">
        <v>4494.1296000000002</v>
      </c>
      <c r="N2011" s="107">
        <v>13482.388800000001</v>
      </c>
      <c r="O2011" s="107">
        <v>16178.86656</v>
      </c>
      <c r="P2011" s="109">
        <v>325774.46122666664</v>
      </c>
      <c r="Q2011" s="107"/>
      <c r="R2011" s="107">
        <v>21570.84</v>
      </c>
      <c r="S2011" s="107">
        <v>53424</v>
      </c>
      <c r="T2011" s="110">
        <v>74994.84</v>
      </c>
      <c r="U2011" s="110">
        <v>400769.30122666666</v>
      </c>
    </row>
    <row r="2012" spans="1:21" x14ac:dyDescent="0.2">
      <c r="A2012" s="103" t="s">
        <v>1094</v>
      </c>
      <c r="B2012" s="103" t="s">
        <v>437</v>
      </c>
      <c r="C2012" s="104"/>
      <c r="D2012" s="104"/>
      <c r="E2012" s="105">
        <v>4</v>
      </c>
      <c r="F2012" s="106">
        <v>72154</v>
      </c>
      <c r="G2012" s="106">
        <v>865848</v>
      </c>
      <c r="H2012" s="107">
        <v>11542.32</v>
      </c>
      <c r="I2012" s="107">
        <v>12025.666666666666</v>
      </c>
      <c r="J2012" s="107">
        <v>120256.66666666666</v>
      </c>
      <c r="K2012" s="108">
        <v>99572.52</v>
      </c>
      <c r="L2012" s="107">
        <v>25975.439999999999</v>
      </c>
      <c r="M2012" s="107">
        <v>17316.96</v>
      </c>
      <c r="N2012" s="107">
        <v>51950.879999999997</v>
      </c>
      <c r="O2012" s="107">
        <v>62341.055999999997</v>
      </c>
      <c r="P2012" s="109">
        <v>1266829.509333333</v>
      </c>
      <c r="Q2012" s="107"/>
      <c r="R2012" s="107">
        <v>9362.77</v>
      </c>
      <c r="S2012" s="107">
        <v>18240</v>
      </c>
      <c r="T2012" s="110">
        <v>27602.77</v>
      </c>
      <c r="U2012" s="110">
        <v>1294432.279333333</v>
      </c>
    </row>
    <row r="2013" spans="1:21" x14ac:dyDescent="0.2">
      <c r="A2013" s="103" t="s">
        <v>1250</v>
      </c>
      <c r="B2013" s="103" t="s">
        <v>437</v>
      </c>
      <c r="C2013" s="104"/>
      <c r="D2013" s="104"/>
      <c r="E2013" s="105">
        <v>1</v>
      </c>
      <c r="F2013" s="106">
        <v>0</v>
      </c>
      <c r="G2013" s="106">
        <v>0</v>
      </c>
      <c r="H2013" s="107">
        <v>0</v>
      </c>
      <c r="I2013" s="107">
        <v>0</v>
      </c>
      <c r="J2013" s="107">
        <v>0</v>
      </c>
      <c r="K2013" s="108">
        <v>0</v>
      </c>
      <c r="L2013" s="107">
        <v>0</v>
      </c>
      <c r="M2013" s="107">
        <v>0</v>
      </c>
      <c r="N2013" s="107">
        <v>0</v>
      </c>
      <c r="O2013" s="107">
        <v>0</v>
      </c>
      <c r="P2013" s="109">
        <v>0</v>
      </c>
      <c r="Q2013" s="107"/>
      <c r="R2013" s="107">
        <v>36077</v>
      </c>
      <c r="S2013" s="107">
        <v>100848</v>
      </c>
      <c r="T2013" s="110">
        <v>136925</v>
      </c>
      <c r="U2013" s="110">
        <v>136925</v>
      </c>
    </row>
    <row r="2014" spans="1:21" x14ac:dyDescent="0.2">
      <c r="A2014" s="103" t="s">
        <v>1038</v>
      </c>
      <c r="B2014" s="103" t="s">
        <v>437</v>
      </c>
      <c r="C2014" s="104"/>
      <c r="D2014" s="104"/>
      <c r="E2014" s="105">
        <v>2</v>
      </c>
      <c r="F2014" s="106">
        <v>136289.4</v>
      </c>
      <c r="G2014" s="106">
        <v>1635472.7999999998</v>
      </c>
      <c r="H2014" s="107">
        <v>0</v>
      </c>
      <c r="I2014" s="107">
        <v>22714.899999999998</v>
      </c>
      <c r="J2014" s="107">
        <v>227148.99999999997</v>
      </c>
      <c r="K2014" s="108">
        <v>188079.37199999997</v>
      </c>
      <c r="L2014" s="107">
        <v>49064.183999999994</v>
      </c>
      <c r="M2014" s="107">
        <v>32709.455999999998</v>
      </c>
      <c r="N2014" s="107">
        <v>98128.367999999988</v>
      </c>
      <c r="O2014" s="107">
        <v>117754.04159999998</v>
      </c>
      <c r="P2014" s="109">
        <v>2371072.1215999993</v>
      </c>
      <c r="Q2014" s="107"/>
      <c r="R2014" s="107">
        <v>0</v>
      </c>
      <c r="S2014" s="107">
        <v>0</v>
      </c>
      <c r="T2014" s="110">
        <v>0</v>
      </c>
      <c r="U2014" s="110">
        <v>2371072.1215999993</v>
      </c>
    </row>
    <row r="2015" spans="1:21" x14ac:dyDescent="0.2">
      <c r="A2015" s="103" t="s">
        <v>1047</v>
      </c>
      <c r="B2015" s="103" t="s">
        <v>437</v>
      </c>
      <c r="C2015" s="104"/>
      <c r="D2015" s="104"/>
      <c r="E2015" s="105">
        <v>2</v>
      </c>
      <c r="F2015" s="106">
        <v>115117.6</v>
      </c>
      <c r="G2015" s="106">
        <v>1381411.2000000002</v>
      </c>
      <c r="H2015" s="107">
        <v>0</v>
      </c>
      <c r="I2015" s="107">
        <v>19186.26666666667</v>
      </c>
      <c r="J2015" s="107">
        <v>191862.66666666669</v>
      </c>
      <c r="K2015" s="108">
        <v>158862.28800000003</v>
      </c>
      <c r="L2015" s="107">
        <v>41442.336000000003</v>
      </c>
      <c r="M2015" s="107">
        <v>27628.224000000006</v>
      </c>
      <c r="N2015" s="107">
        <v>82884.672000000006</v>
      </c>
      <c r="O2015" s="107">
        <v>99461.606400000004</v>
      </c>
      <c r="P2015" s="109">
        <v>2002739.2597333333</v>
      </c>
      <c r="Q2015" s="107"/>
      <c r="R2015" s="107">
        <v>0</v>
      </c>
      <c r="S2015" s="107">
        <v>0</v>
      </c>
      <c r="T2015" s="110">
        <v>0</v>
      </c>
      <c r="U2015" s="110">
        <v>2002739.2597333333</v>
      </c>
    </row>
    <row r="2016" spans="1:21" x14ac:dyDescent="0.2">
      <c r="A2016" s="103" t="s">
        <v>1048</v>
      </c>
      <c r="B2016" s="103" t="s">
        <v>437</v>
      </c>
      <c r="C2016" s="104"/>
      <c r="D2016" s="104"/>
      <c r="E2016" s="105">
        <v>1</v>
      </c>
      <c r="F2016" s="106">
        <v>45592.98</v>
      </c>
      <c r="G2016" s="106">
        <v>547115.76</v>
      </c>
      <c r="H2016" s="107">
        <v>0</v>
      </c>
      <c r="I2016" s="107">
        <v>7598.8300000000008</v>
      </c>
      <c r="J2016" s="107">
        <v>75988.3</v>
      </c>
      <c r="K2016" s="108">
        <v>62918.312400000003</v>
      </c>
      <c r="L2016" s="107">
        <v>16413.4728</v>
      </c>
      <c r="M2016" s="107">
        <v>10942.315200000001</v>
      </c>
      <c r="N2016" s="107">
        <v>32826.945599999999</v>
      </c>
      <c r="O2016" s="107">
        <v>39392.334719999999</v>
      </c>
      <c r="P2016" s="109">
        <v>793196.27072000003</v>
      </c>
      <c r="Q2016" s="107"/>
      <c r="R2016" s="107">
        <v>0</v>
      </c>
      <c r="S2016" s="107">
        <v>0</v>
      </c>
      <c r="T2016" s="110">
        <v>0</v>
      </c>
      <c r="U2016" s="110">
        <v>793196.27072000003</v>
      </c>
    </row>
    <row r="2017" spans="1:21" x14ac:dyDescent="0.2">
      <c r="A2017" s="103" t="s">
        <v>1068</v>
      </c>
      <c r="B2017" s="103" t="s">
        <v>437</v>
      </c>
      <c r="C2017" s="104"/>
      <c r="D2017" s="104"/>
      <c r="E2017" s="105">
        <v>1</v>
      </c>
      <c r="F2017" s="106">
        <v>24064.19</v>
      </c>
      <c r="G2017" s="106">
        <v>288770.27999999997</v>
      </c>
      <c r="H2017" s="107">
        <v>23084.639999999999</v>
      </c>
      <c r="I2017" s="107">
        <v>4010.6983333333333</v>
      </c>
      <c r="J2017" s="107">
        <v>40106.98333333333</v>
      </c>
      <c r="K2017" s="108">
        <v>33208.582199999997</v>
      </c>
      <c r="L2017" s="107">
        <v>8663.1083999999992</v>
      </c>
      <c r="M2017" s="107">
        <v>5775.4055999999991</v>
      </c>
      <c r="N2017" s="107">
        <v>17326.216799999998</v>
      </c>
      <c r="O2017" s="107">
        <v>20791.460159999995</v>
      </c>
      <c r="P2017" s="109">
        <v>441737.37482666667</v>
      </c>
      <c r="Q2017" s="107"/>
      <c r="R2017" s="107">
        <v>0</v>
      </c>
      <c r="S2017" s="107">
        <v>0</v>
      </c>
      <c r="T2017" s="110">
        <v>0</v>
      </c>
      <c r="U2017" s="110">
        <v>441737.37482666667</v>
      </c>
    </row>
    <row r="2018" spans="1:21" x14ac:dyDescent="0.2">
      <c r="A2018" s="103" t="s">
        <v>1185</v>
      </c>
      <c r="B2018" s="103" t="s">
        <v>437</v>
      </c>
      <c r="C2018" s="104"/>
      <c r="D2018" s="104"/>
      <c r="E2018" s="105">
        <v>1</v>
      </c>
      <c r="F2018" s="106">
        <v>0</v>
      </c>
      <c r="G2018" s="106">
        <v>0</v>
      </c>
      <c r="H2018" s="107">
        <v>0</v>
      </c>
      <c r="I2018" s="107">
        <v>0</v>
      </c>
      <c r="J2018" s="107">
        <v>0</v>
      </c>
      <c r="K2018" s="108">
        <v>0</v>
      </c>
      <c r="L2018" s="107">
        <v>0</v>
      </c>
      <c r="M2018" s="107">
        <v>0</v>
      </c>
      <c r="N2018" s="107">
        <v>0</v>
      </c>
      <c r="O2018" s="107">
        <v>0</v>
      </c>
      <c r="P2018" s="109">
        <v>0</v>
      </c>
      <c r="Q2018" s="107"/>
      <c r="R2018" s="107">
        <v>12032.094999999999</v>
      </c>
      <c r="S2018" s="107">
        <v>18240</v>
      </c>
      <c r="T2018" s="110">
        <v>30272.095000000001</v>
      </c>
      <c r="U2018" s="110">
        <v>30272.095000000001</v>
      </c>
    </row>
    <row r="2019" spans="1:21" x14ac:dyDescent="0.2">
      <c r="A2019" s="103" t="s">
        <v>1186</v>
      </c>
      <c r="B2019" s="103" t="s">
        <v>437</v>
      </c>
      <c r="C2019" s="104"/>
      <c r="D2019" s="104"/>
      <c r="E2019" s="105">
        <v>2</v>
      </c>
      <c r="F2019" s="106">
        <v>34898.82</v>
      </c>
      <c r="G2019" s="106">
        <v>418785.83999999997</v>
      </c>
      <c r="H2019" s="107">
        <v>23084.639999999999</v>
      </c>
      <c r="I2019" s="107">
        <v>5816.47</v>
      </c>
      <c r="J2019" s="107">
        <v>58164.7</v>
      </c>
      <c r="K2019" s="108">
        <v>48160.371599999999</v>
      </c>
      <c r="L2019" s="107">
        <v>12563.575199999999</v>
      </c>
      <c r="M2019" s="107">
        <v>8375.7168000000001</v>
      </c>
      <c r="N2019" s="107">
        <v>25127.150399999999</v>
      </c>
      <c r="O2019" s="107">
        <v>30152.580479999997</v>
      </c>
      <c r="P2019" s="109">
        <v>630231.04448000004</v>
      </c>
      <c r="Q2019" s="107"/>
      <c r="R2019" s="107">
        <v>0</v>
      </c>
      <c r="S2019" s="107">
        <v>0</v>
      </c>
      <c r="T2019" s="110">
        <v>0</v>
      </c>
      <c r="U2019" s="110">
        <v>630231.04448000004</v>
      </c>
    </row>
    <row r="2020" spans="1:21" x14ac:dyDescent="0.2">
      <c r="A2020" s="103" t="s">
        <v>1254</v>
      </c>
      <c r="B2020" s="103" t="s">
        <v>437</v>
      </c>
      <c r="C2020" s="104"/>
      <c r="D2020" s="104"/>
      <c r="E2020" s="105">
        <v>1</v>
      </c>
      <c r="F2020" s="106">
        <v>20367.12</v>
      </c>
      <c r="G2020" s="106">
        <v>244405.44</v>
      </c>
      <c r="H2020" s="107">
        <v>23084.639999999999</v>
      </c>
      <c r="I2020" s="107">
        <v>3394.52</v>
      </c>
      <c r="J2020" s="107">
        <v>33945.199999999997</v>
      </c>
      <c r="K2020" s="108">
        <v>28106.625600000003</v>
      </c>
      <c r="L2020" s="107">
        <v>7332.1632</v>
      </c>
      <c r="M2020" s="107">
        <v>4888.1088</v>
      </c>
      <c r="N2020" s="107">
        <v>14664.3264</v>
      </c>
      <c r="O2020" s="107">
        <v>17597.19168</v>
      </c>
      <c r="P2020" s="109">
        <v>377418.21568000008</v>
      </c>
      <c r="Q2020" s="107"/>
      <c r="R2020" s="107">
        <v>17449.41</v>
      </c>
      <c r="S2020" s="107">
        <v>42480</v>
      </c>
      <c r="T2020" s="110">
        <v>59929.41</v>
      </c>
      <c r="U2020" s="110">
        <v>437347.62568000006</v>
      </c>
    </row>
    <row r="2021" spans="1:21" x14ac:dyDescent="0.2">
      <c r="A2021" s="103" t="s">
        <v>1165</v>
      </c>
      <c r="B2021" s="103" t="s">
        <v>437</v>
      </c>
      <c r="C2021" s="104"/>
      <c r="D2021" s="104"/>
      <c r="E2021" s="105">
        <v>2</v>
      </c>
      <c r="F2021" s="106">
        <v>19393.830000000002</v>
      </c>
      <c r="G2021" s="106">
        <v>232725.96000000002</v>
      </c>
      <c r="H2021" s="107">
        <v>0</v>
      </c>
      <c r="I2021" s="107">
        <v>3232.3050000000003</v>
      </c>
      <c r="J2021" s="107">
        <v>32323.05</v>
      </c>
      <c r="K2021" s="108">
        <v>26763.485400000005</v>
      </c>
      <c r="L2021" s="107">
        <v>6981.7788</v>
      </c>
      <c r="M2021" s="107">
        <v>4654.5192000000006</v>
      </c>
      <c r="N2021" s="107">
        <v>13963.5576</v>
      </c>
      <c r="O2021" s="107">
        <v>16756.269120000001</v>
      </c>
      <c r="P2021" s="109">
        <v>337400.92512000003</v>
      </c>
      <c r="Q2021" s="107"/>
      <c r="R2021" s="107">
        <v>10183.56</v>
      </c>
      <c r="S2021" s="107">
        <v>18240</v>
      </c>
      <c r="T2021" s="110">
        <v>28423.559999999998</v>
      </c>
      <c r="U2021" s="110">
        <v>365824.48512000003</v>
      </c>
    </row>
    <row r="2022" spans="1:21" x14ac:dyDescent="0.2">
      <c r="A2022" s="103" t="s">
        <v>1039</v>
      </c>
      <c r="B2022" s="103" t="s">
        <v>437</v>
      </c>
      <c r="C2022" s="104"/>
      <c r="D2022" s="104"/>
      <c r="E2022" s="105">
        <v>2</v>
      </c>
      <c r="F2022" s="106">
        <v>84348.36</v>
      </c>
      <c r="G2022" s="106">
        <v>1012180.3200000001</v>
      </c>
      <c r="H2022" s="107">
        <v>0</v>
      </c>
      <c r="I2022" s="107">
        <v>14058.060000000001</v>
      </c>
      <c r="J2022" s="107">
        <v>140580.6</v>
      </c>
      <c r="K2022" s="108">
        <v>116400.73680000001</v>
      </c>
      <c r="L2022" s="107">
        <v>30365.409599999999</v>
      </c>
      <c r="M2022" s="107">
        <v>20243.606400000001</v>
      </c>
      <c r="N2022" s="107">
        <v>60730.819199999998</v>
      </c>
      <c r="O2022" s="107">
        <v>72876.983040000006</v>
      </c>
      <c r="P2022" s="109">
        <v>1467436.5350400002</v>
      </c>
      <c r="Q2022" s="107"/>
      <c r="R2022" s="107">
        <v>9696.9150000000009</v>
      </c>
      <c r="S2022" s="107">
        <v>18240</v>
      </c>
      <c r="T2022" s="110">
        <v>27936.915000000001</v>
      </c>
      <c r="U2022" s="110">
        <v>1495373.4500400003</v>
      </c>
    </row>
    <row r="2023" spans="1:21" x14ac:dyDescent="0.2">
      <c r="A2023" s="103" t="s">
        <v>1040</v>
      </c>
      <c r="B2023" s="103" t="s">
        <v>437</v>
      </c>
      <c r="C2023" s="104"/>
      <c r="D2023" s="104"/>
      <c r="E2023" s="105">
        <v>3</v>
      </c>
      <c r="F2023" s="106">
        <v>61040.72</v>
      </c>
      <c r="G2023" s="106">
        <v>732488.64</v>
      </c>
      <c r="H2023" s="107">
        <v>0</v>
      </c>
      <c r="I2023" s="107">
        <v>10173.453333333333</v>
      </c>
      <c r="J2023" s="107">
        <v>101734.53333333333</v>
      </c>
      <c r="K2023" s="108">
        <v>84236.193599999999</v>
      </c>
      <c r="L2023" s="107">
        <v>21974.659199999998</v>
      </c>
      <c r="M2023" s="107">
        <v>14649.772800000001</v>
      </c>
      <c r="N2023" s="107">
        <v>43949.318399999996</v>
      </c>
      <c r="O2023" s="107">
        <v>52739.182079999999</v>
      </c>
      <c r="P2023" s="109">
        <v>1061945.7527466668</v>
      </c>
      <c r="Q2023" s="107"/>
      <c r="R2023" s="107">
        <v>0</v>
      </c>
      <c r="S2023" s="107">
        <v>0</v>
      </c>
      <c r="T2023" s="110">
        <v>0</v>
      </c>
      <c r="U2023" s="110">
        <v>1061945.7527466668</v>
      </c>
    </row>
    <row r="2024" spans="1:21" x14ac:dyDescent="0.2">
      <c r="A2024" s="103" t="s">
        <v>1050</v>
      </c>
      <c r="B2024" s="103" t="s">
        <v>437</v>
      </c>
      <c r="C2024" s="104"/>
      <c r="D2024" s="104"/>
      <c r="E2024" s="105">
        <v>3</v>
      </c>
      <c r="F2024" s="106">
        <v>63865.56</v>
      </c>
      <c r="G2024" s="106">
        <v>766386.72</v>
      </c>
      <c r="H2024" s="107">
        <v>0</v>
      </c>
      <c r="I2024" s="107">
        <v>10644.260000000002</v>
      </c>
      <c r="J2024" s="107">
        <v>106442.6</v>
      </c>
      <c r="K2024" s="108">
        <v>88134.472799999989</v>
      </c>
      <c r="L2024" s="107">
        <v>22991.601599999998</v>
      </c>
      <c r="M2024" s="107">
        <v>15327.734399999998</v>
      </c>
      <c r="N2024" s="107">
        <v>45983.203199999996</v>
      </c>
      <c r="O2024" s="107">
        <v>55179.843840000001</v>
      </c>
      <c r="P2024" s="109">
        <v>1111090.4358399999</v>
      </c>
      <c r="Q2024" s="107"/>
      <c r="R2024" s="107">
        <v>0</v>
      </c>
      <c r="S2024" s="107">
        <v>0</v>
      </c>
      <c r="T2024" s="110">
        <v>0</v>
      </c>
      <c r="U2024" s="110">
        <v>1111090.4358399999</v>
      </c>
    </row>
    <row r="2025" spans="1:21" x14ac:dyDescent="0.2">
      <c r="A2025" s="103" t="s">
        <v>1072</v>
      </c>
      <c r="B2025" s="103" t="s">
        <v>437</v>
      </c>
      <c r="C2025" s="104"/>
      <c r="D2025" s="104"/>
      <c r="E2025" s="105">
        <v>1</v>
      </c>
      <c r="F2025" s="106">
        <v>26674.57</v>
      </c>
      <c r="G2025" s="106">
        <v>320094.83999999997</v>
      </c>
      <c r="H2025" s="107">
        <v>15389.76</v>
      </c>
      <c r="I2025" s="107">
        <v>4445.7616666666663</v>
      </c>
      <c r="J2025" s="107">
        <v>44457.616666666661</v>
      </c>
      <c r="K2025" s="108">
        <v>36810.906599999995</v>
      </c>
      <c r="L2025" s="107">
        <v>9602.8451999999979</v>
      </c>
      <c r="M2025" s="107">
        <v>6401.8967999999995</v>
      </c>
      <c r="N2025" s="107">
        <v>19205.690399999996</v>
      </c>
      <c r="O2025" s="107">
        <v>23046.828479999996</v>
      </c>
      <c r="P2025" s="109">
        <v>479456.14581333322</v>
      </c>
      <c r="Q2025" s="107"/>
      <c r="R2025" s="107">
        <v>0</v>
      </c>
      <c r="S2025" s="107">
        <v>0</v>
      </c>
      <c r="T2025" s="110">
        <v>0</v>
      </c>
      <c r="U2025" s="110">
        <v>479456.14581333322</v>
      </c>
    </row>
    <row r="2026" spans="1:21" x14ac:dyDescent="0.2">
      <c r="A2026" s="103" t="s">
        <v>1051</v>
      </c>
      <c r="B2026" s="103" t="s">
        <v>437</v>
      </c>
      <c r="C2026" s="104"/>
      <c r="D2026" s="104"/>
      <c r="E2026" s="105">
        <v>11</v>
      </c>
      <c r="F2026" s="106">
        <v>246733.06</v>
      </c>
      <c r="G2026" s="106">
        <v>2960796.72</v>
      </c>
      <c r="H2026" s="107">
        <v>180829.68</v>
      </c>
      <c r="I2026" s="107">
        <v>41122.176666666666</v>
      </c>
      <c r="J2026" s="107">
        <v>411221.76666666666</v>
      </c>
      <c r="K2026" s="108">
        <v>340491.62280000001</v>
      </c>
      <c r="L2026" s="107">
        <v>88823.901599999997</v>
      </c>
      <c r="M2026" s="107">
        <v>59215.934400000006</v>
      </c>
      <c r="N2026" s="107">
        <v>177647.80319999999</v>
      </c>
      <c r="O2026" s="107">
        <v>213177.36383999998</v>
      </c>
      <c r="P2026" s="109">
        <v>4473326.9691733336</v>
      </c>
      <c r="Q2026" s="107"/>
      <c r="R2026" s="107">
        <v>13337.285</v>
      </c>
      <c r="S2026" s="107">
        <v>23712</v>
      </c>
      <c r="T2026" s="110">
        <v>37049.285000000003</v>
      </c>
      <c r="U2026" s="110">
        <v>4510376.2541733338</v>
      </c>
    </row>
    <row r="2027" spans="1:21" x14ac:dyDescent="0.2">
      <c r="A2027" s="103" t="s">
        <v>1180</v>
      </c>
      <c r="B2027" s="103" t="s">
        <v>437</v>
      </c>
      <c r="C2027" s="104"/>
      <c r="D2027" s="104"/>
      <c r="E2027" s="105">
        <v>1</v>
      </c>
      <c r="F2027" s="106">
        <v>23853.62</v>
      </c>
      <c r="G2027" s="106">
        <v>286243.44</v>
      </c>
      <c r="H2027" s="107">
        <v>15389.76</v>
      </c>
      <c r="I2027" s="107">
        <v>3975.6033333333335</v>
      </c>
      <c r="J2027" s="107">
        <v>39756.033333333333</v>
      </c>
      <c r="K2027" s="108">
        <v>32917.995600000002</v>
      </c>
      <c r="L2027" s="107">
        <v>8587.3032000000003</v>
      </c>
      <c r="M2027" s="107">
        <v>5724.8688000000002</v>
      </c>
      <c r="N2027" s="107">
        <v>17174.606400000001</v>
      </c>
      <c r="O2027" s="107">
        <v>20609.527679999999</v>
      </c>
      <c r="P2027" s="109">
        <v>430379.1383466667</v>
      </c>
      <c r="Q2027" s="107"/>
      <c r="R2027" s="107">
        <v>123366.53</v>
      </c>
      <c r="S2027" s="107">
        <v>266832</v>
      </c>
      <c r="T2027" s="110">
        <v>390198.53</v>
      </c>
      <c r="U2027" s="110">
        <v>820577.66834666673</v>
      </c>
    </row>
    <row r="2028" spans="1:21" x14ac:dyDescent="0.2">
      <c r="A2028" s="103" t="s">
        <v>1430</v>
      </c>
      <c r="B2028" s="103" t="s">
        <v>437</v>
      </c>
      <c r="C2028" s="104"/>
      <c r="D2028" s="104"/>
      <c r="E2028" s="105">
        <v>1</v>
      </c>
      <c r="F2028" s="106">
        <v>0</v>
      </c>
      <c r="G2028" s="106">
        <v>0</v>
      </c>
      <c r="H2028" s="107">
        <v>0</v>
      </c>
      <c r="I2028" s="107">
        <v>0</v>
      </c>
      <c r="J2028" s="107">
        <v>0</v>
      </c>
      <c r="K2028" s="108">
        <v>0</v>
      </c>
      <c r="L2028" s="107">
        <v>0</v>
      </c>
      <c r="M2028" s="107">
        <v>0</v>
      </c>
      <c r="N2028" s="107">
        <v>0</v>
      </c>
      <c r="O2028" s="107">
        <v>0</v>
      </c>
      <c r="P2028" s="109">
        <v>0</v>
      </c>
      <c r="Q2028" s="107"/>
      <c r="R2028" s="107">
        <v>11926.81</v>
      </c>
      <c r="S2028" s="107">
        <v>23712</v>
      </c>
      <c r="T2028" s="110">
        <v>35638.81</v>
      </c>
      <c r="U2028" s="110">
        <v>35638.81</v>
      </c>
    </row>
    <row r="2029" spans="1:21" x14ac:dyDescent="0.2">
      <c r="A2029" s="103" t="s">
        <v>1431</v>
      </c>
      <c r="B2029" s="103" t="s">
        <v>437</v>
      </c>
      <c r="C2029" s="104"/>
      <c r="D2029" s="104"/>
      <c r="E2029" s="105">
        <v>1</v>
      </c>
      <c r="F2029" s="106">
        <v>83438.320000000007</v>
      </c>
      <c r="G2029" s="106">
        <v>1001259.8400000001</v>
      </c>
      <c r="H2029" s="107">
        <v>0</v>
      </c>
      <c r="I2029" s="107">
        <v>13906.386666666667</v>
      </c>
      <c r="J2029" s="107">
        <v>139063.86666666667</v>
      </c>
      <c r="K2029" s="108">
        <v>115144.88160000001</v>
      </c>
      <c r="L2029" s="107">
        <v>30037.7952</v>
      </c>
      <c r="M2029" s="107">
        <v>20025.196800000002</v>
      </c>
      <c r="N2029" s="107">
        <v>60075.590400000001</v>
      </c>
      <c r="O2029" s="107">
        <v>72090.708480000001</v>
      </c>
      <c r="P2029" s="109">
        <v>1451604.2658133337</v>
      </c>
      <c r="Q2029" s="107"/>
      <c r="R2029" s="107">
        <v>0</v>
      </c>
      <c r="S2029" s="107">
        <v>0</v>
      </c>
      <c r="T2029" s="110">
        <v>0</v>
      </c>
      <c r="U2029" s="110">
        <v>1451604.2658133337</v>
      </c>
    </row>
    <row r="2030" spans="1:21" x14ac:dyDescent="0.2">
      <c r="A2030" s="103" t="s">
        <v>1432</v>
      </c>
      <c r="B2030" s="103" t="s">
        <v>437</v>
      </c>
      <c r="C2030" s="104"/>
      <c r="D2030" s="104"/>
      <c r="E2030" s="105">
        <v>3</v>
      </c>
      <c r="F2030" s="106">
        <v>134760</v>
      </c>
      <c r="G2030" s="106">
        <v>1617120</v>
      </c>
      <c r="H2030" s="107">
        <v>0</v>
      </c>
      <c r="I2030" s="107">
        <v>22460.003333333298</v>
      </c>
      <c r="J2030" s="107">
        <v>224600.00333333301</v>
      </c>
      <c r="K2030" s="108">
        <v>185968.80000000002</v>
      </c>
      <c r="L2030" s="107">
        <v>48513.599999999999</v>
      </c>
      <c r="M2030" s="107">
        <v>32342.400000000001</v>
      </c>
      <c r="N2030" s="107">
        <v>97027.199999999997</v>
      </c>
      <c r="O2030" s="107">
        <v>116432.63999999998</v>
      </c>
      <c r="P2030" s="109">
        <v>2344464.6466666665</v>
      </c>
      <c r="Q2030" s="107"/>
      <c r="R2030" s="107">
        <v>0</v>
      </c>
      <c r="S2030" s="107">
        <v>0</v>
      </c>
      <c r="T2030" s="110">
        <v>0</v>
      </c>
      <c r="U2030" s="110">
        <v>2344464.6466666665</v>
      </c>
    </row>
    <row r="2031" spans="1:21" x14ac:dyDescent="0.2">
      <c r="A2031" s="103" t="s">
        <v>1433</v>
      </c>
      <c r="B2031" s="103" t="s">
        <v>437</v>
      </c>
      <c r="C2031" s="104"/>
      <c r="D2031" s="104"/>
      <c r="E2031" s="105">
        <v>19</v>
      </c>
      <c r="F2031" s="106">
        <v>853480</v>
      </c>
      <c r="G2031" s="106">
        <v>10241760</v>
      </c>
      <c r="H2031" s="107">
        <v>0</v>
      </c>
      <c r="I2031" s="107">
        <v>142246.66666666669</v>
      </c>
      <c r="J2031" s="107">
        <v>1422466.6666666665</v>
      </c>
      <c r="K2031" s="108">
        <v>1177802.3999999999</v>
      </c>
      <c r="L2031" s="107">
        <v>307252.8000000001</v>
      </c>
      <c r="M2031" s="107">
        <v>204835.19999999995</v>
      </c>
      <c r="N2031" s="107">
        <v>614505.60000000021</v>
      </c>
      <c r="O2031" s="107">
        <v>737406.72</v>
      </c>
      <c r="P2031" s="109">
        <v>14848276.053333333</v>
      </c>
      <c r="Q2031" s="107"/>
      <c r="R2031" s="107">
        <v>0</v>
      </c>
      <c r="S2031" s="107">
        <v>0</v>
      </c>
      <c r="T2031" s="110">
        <v>0</v>
      </c>
      <c r="U2031" s="110">
        <v>14848276.053333333</v>
      </c>
    </row>
    <row r="2032" spans="1:21" x14ac:dyDescent="0.2">
      <c r="A2032" s="103" t="s">
        <v>1187</v>
      </c>
      <c r="B2032" s="103" t="s">
        <v>437</v>
      </c>
      <c r="C2032" s="104"/>
      <c r="D2032" s="104"/>
      <c r="E2032" s="105">
        <v>5</v>
      </c>
      <c r="F2032" s="106">
        <v>51839.02</v>
      </c>
      <c r="G2032" s="106">
        <v>622068.24</v>
      </c>
      <c r="H2032" s="107">
        <v>23084.639999999999</v>
      </c>
      <c r="I2032" s="107">
        <v>8639.836666666668</v>
      </c>
      <c r="J2032" s="107">
        <v>86398.366666666669</v>
      </c>
      <c r="K2032" s="108">
        <v>71537.847600000008</v>
      </c>
      <c r="L2032" s="107">
        <v>18662.047199999997</v>
      </c>
      <c r="M2032" s="107">
        <v>12441.364799999999</v>
      </c>
      <c r="N2032" s="107">
        <v>37324.094399999994</v>
      </c>
      <c r="O2032" s="107">
        <v>44788.913279999993</v>
      </c>
      <c r="P2032" s="109">
        <v>924945.35061333328</v>
      </c>
      <c r="Q2032" s="107"/>
      <c r="R2032" s="107">
        <v>0</v>
      </c>
      <c r="S2032" s="107">
        <v>0</v>
      </c>
      <c r="T2032" s="110">
        <v>0</v>
      </c>
      <c r="U2032" s="110">
        <v>924945.35061333328</v>
      </c>
    </row>
    <row r="2033" spans="1:21" x14ac:dyDescent="0.2">
      <c r="A2033" s="103" t="s">
        <v>1111</v>
      </c>
      <c r="B2033" s="103" t="s">
        <v>437</v>
      </c>
      <c r="C2033" s="104"/>
      <c r="D2033" s="104"/>
      <c r="E2033" s="105">
        <v>1</v>
      </c>
      <c r="F2033" s="106">
        <v>33439.379999999997</v>
      </c>
      <c r="G2033" s="106">
        <v>401272.55999999994</v>
      </c>
      <c r="H2033" s="107">
        <v>0</v>
      </c>
      <c r="I2033" s="107">
        <v>5573.23</v>
      </c>
      <c r="J2033" s="107">
        <v>55732.299999999988</v>
      </c>
      <c r="K2033" s="108">
        <v>46146.344399999994</v>
      </c>
      <c r="L2033" s="107">
        <v>12038.176799999997</v>
      </c>
      <c r="M2033" s="107">
        <v>8025.4511999999986</v>
      </c>
      <c r="N2033" s="107">
        <v>24076.353599999995</v>
      </c>
      <c r="O2033" s="107">
        <v>28891.624319999992</v>
      </c>
      <c r="P2033" s="109">
        <v>581756.04031999991</v>
      </c>
      <c r="Q2033" s="107"/>
      <c r="R2033" s="107">
        <v>25919.51</v>
      </c>
      <c r="S2033" s="107">
        <v>36480</v>
      </c>
      <c r="T2033" s="110">
        <v>62399.509999999995</v>
      </c>
      <c r="U2033" s="110">
        <v>644155.55031999992</v>
      </c>
    </row>
    <row r="2034" spans="1:21" x14ac:dyDescent="0.2">
      <c r="A2034" s="103" t="s">
        <v>1276</v>
      </c>
      <c r="B2034" s="103" t="s">
        <v>437</v>
      </c>
      <c r="C2034" s="104"/>
      <c r="D2034" s="104"/>
      <c r="E2034" s="105">
        <v>1</v>
      </c>
      <c r="F2034" s="106">
        <v>0</v>
      </c>
      <c r="G2034" s="106">
        <v>0</v>
      </c>
      <c r="H2034" s="107">
        <v>0</v>
      </c>
      <c r="I2034" s="107">
        <v>0</v>
      </c>
      <c r="J2034" s="107">
        <v>0</v>
      </c>
      <c r="K2034" s="108">
        <v>0</v>
      </c>
      <c r="L2034" s="107">
        <v>0</v>
      </c>
      <c r="M2034" s="107">
        <v>0</v>
      </c>
      <c r="N2034" s="107">
        <v>0</v>
      </c>
      <c r="O2034" s="107">
        <v>0</v>
      </c>
      <c r="P2034" s="109">
        <v>0</v>
      </c>
      <c r="Q2034" s="107"/>
      <c r="R2034" s="107">
        <v>0</v>
      </c>
      <c r="S2034" s="107">
        <v>0</v>
      </c>
      <c r="T2034" s="110">
        <v>0</v>
      </c>
      <c r="U2034" s="110">
        <v>0</v>
      </c>
    </row>
    <row r="2035" spans="1:21" x14ac:dyDescent="0.2">
      <c r="A2035" s="103" t="s">
        <v>1064</v>
      </c>
      <c r="B2035" s="103" t="s">
        <v>437</v>
      </c>
      <c r="C2035" s="104"/>
      <c r="D2035" s="104"/>
      <c r="E2035" s="105">
        <v>4</v>
      </c>
      <c r="F2035" s="106">
        <v>87348.06</v>
      </c>
      <c r="G2035" s="106">
        <v>1048176.72</v>
      </c>
      <c r="H2035" s="107">
        <v>76948.799999999988</v>
      </c>
      <c r="I2035" s="107">
        <v>14558.010000000002</v>
      </c>
      <c r="J2035" s="107">
        <v>145580.1</v>
      </c>
      <c r="K2035" s="108">
        <v>120540.32280000001</v>
      </c>
      <c r="L2035" s="107">
        <v>31445.301600000003</v>
      </c>
      <c r="M2035" s="107">
        <v>20963.5344</v>
      </c>
      <c r="N2035" s="107">
        <v>62890.603200000005</v>
      </c>
      <c r="O2035" s="107">
        <v>75468.723839999991</v>
      </c>
      <c r="P2035" s="109">
        <v>1596572.1158400001</v>
      </c>
      <c r="Q2035" s="107"/>
      <c r="R2035" s="107">
        <v>0</v>
      </c>
      <c r="S2035" s="107">
        <v>0</v>
      </c>
      <c r="T2035" s="110">
        <v>0</v>
      </c>
      <c r="U2035" s="110">
        <v>1596572.1158400001</v>
      </c>
    </row>
    <row r="2036" spans="1:21" x14ac:dyDescent="0.2">
      <c r="A2036" s="103" t="s">
        <v>1073</v>
      </c>
      <c r="B2036" s="103" t="s">
        <v>608</v>
      </c>
      <c r="C2036" s="104"/>
      <c r="D2036" s="104"/>
      <c r="E2036" s="105">
        <v>1</v>
      </c>
      <c r="F2036" s="106">
        <v>19422.240000000002</v>
      </c>
      <c r="G2036" s="106">
        <v>233066.88</v>
      </c>
      <c r="H2036" s="107">
        <v>19237.199999999997</v>
      </c>
      <c r="I2036" s="107">
        <v>3237.0400000000004</v>
      </c>
      <c r="J2036" s="107">
        <v>32370.400000000001</v>
      </c>
      <c r="K2036" s="108">
        <v>26802.691200000001</v>
      </c>
      <c r="L2036" s="107">
        <v>6992.0064000000002</v>
      </c>
      <c r="M2036" s="107">
        <v>4661.3375999999998</v>
      </c>
      <c r="N2036" s="107">
        <v>13984.0128</v>
      </c>
      <c r="O2036" s="107">
        <v>16780.815360000001</v>
      </c>
      <c r="P2036" s="109">
        <v>357132.38336000009</v>
      </c>
      <c r="Q2036" s="107"/>
      <c r="R2036" s="107">
        <v>117683.22499999999</v>
      </c>
      <c r="S2036" s="107">
        <v>273600</v>
      </c>
      <c r="T2036" s="110">
        <v>391283.22499999998</v>
      </c>
      <c r="U2036" s="110">
        <v>748415.60836000007</v>
      </c>
    </row>
    <row r="2037" spans="1:21" x14ac:dyDescent="0.2">
      <c r="A2037" s="103" t="s">
        <v>1053</v>
      </c>
      <c r="B2037" s="103" t="s">
        <v>608</v>
      </c>
      <c r="C2037" s="104"/>
      <c r="D2037" s="104"/>
      <c r="E2037" s="105">
        <v>1</v>
      </c>
      <c r="F2037" s="106">
        <v>21100.02</v>
      </c>
      <c r="G2037" s="106">
        <v>253200.24</v>
      </c>
      <c r="H2037" s="107">
        <v>19237.199999999997</v>
      </c>
      <c r="I2037" s="107">
        <v>3516.67</v>
      </c>
      <c r="J2037" s="107">
        <v>35166.699999999997</v>
      </c>
      <c r="K2037" s="108">
        <v>29118.027600000001</v>
      </c>
      <c r="L2037" s="107">
        <v>7596.0071999999991</v>
      </c>
      <c r="M2037" s="107">
        <v>5064.0047999999997</v>
      </c>
      <c r="N2037" s="107">
        <v>15192.014399999998</v>
      </c>
      <c r="O2037" s="107">
        <v>18230.417279999998</v>
      </c>
      <c r="P2037" s="109">
        <v>386321.28127999994</v>
      </c>
      <c r="Q2037" s="107"/>
      <c r="R2037" s="107">
        <v>9711.1200000000008</v>
      </c>
      <c r="S2037" s="107">
        <v>18240</v>
      </c>
      <c r="T2037" s="110">
        <v>27951.120000000003</v>
      </c>
      <c r="U2037" s="110">
        <v>414272.40127999993</v>
      </c>
    </row>
    <row r="2038" spans="1:21" x14ac:dyDescent="0.2">
      <c r="A2038" s="103" t="s">
        <v>1042</v>
      </c>
      <c r="B2038" s="103" t="s">
        <v>608</v>
      </c>
      <c r="C2038" s="104"/>
      <c r="D2038" s="104"/>
      <c r="E2038" s="105">
        <v>1</v>
      </c>
      <c r="F2038" s="106">
        <v>19800.64</v>
      </c>
      <c r="G2038" s="106">
        <v>237607.67999999999</v>
      </c>
      <c r="H2038" s="107">
        <v>30779.52</v>
      </c>
      <c r="I2038" s="107">
        <v>3300.1066666666666</v>
      </c>
      <c r="J2038" s="107">
        <v>33001.066666666666</v>
      </c>
      <c r="K2038" s="108">
        <v>27324.8832</v>
      </c>
      <c r="L2038" s="107">
        <v>7128.2303999999995</v>
      </c>
      <c r="M2038" s="107">
        <v>4752.1535999999996</v>
      </c>
      <c r="N2038" s="107">
        <v>14256.460799999999</v>
      </c>
      <c r="O2038" s="107">
        <v>17107.752959999998</v>
      </c>
      <c r="P2038" s="109">
        <v>375257.85429333337</v>
      </c>
      <c r="Q2038" s="107"/>
      <c r="R2038" s="107">
        <v>10550.01</v>
      </c>
      <c r="S2038" s="107">
        <v>23712</v>
      </c>
      <c r="T2038" s="110">
        <v>34262.01</v>
      </c>
      <c r="U2038" s="110">
        <v>409519.86429333338</v>
      </c>
    </row>
    <row r="2039" spans="1:21" x14ac:dyDescent="0.2">
      <c r="A2039" s="103" t="s">
        <v>1058</v>
      </c>
      <c r="B2039" s="103" t="s">
        <v>608</v>
      </c>
      <c r="C2039" s="104"/>
      <c r="D2039" s="104"/>
      <c r="E2039" s="105">
        <v>1</v>
      </c>
      <c r="F2039" s="106">
        <v>17787.259999999998</v>
      </c>
      <c r="G2039" s="106">
        <v>213447.12</v>
      </c>
      <c r="H2039" s="107">
        <v>0</v>
      </c>
      <c r="I2039" s="107">
        <v>2964.5433333333335</v>
      </c>
      <c r="J2039" s="107">
        <v>29645.433333333334</v>
      </c>
      <c r="K2039" s="108">
        <v>24546.418799999999</v>
      </c>
      <c r="L2039" s="107">
        <v>6403.4135999999999</v>
      </c>
      <c r="M2039" s="107">
        <v>4268.9423999999999</v>
      </c>
      <c r="N2039" s="107">
        <v>12806.8272</v>
      </c>
      <c r="O2039" s="107">
        <v>15368.192639999999</v>
      </c>
      <c r="P2039" s="109">
        <v>309450.89130666666</v>
      </c>
      <c r="Q2039" s="107"/>
      <c r="R2039" s="107">
        <v>9900.32</v>
      </c>
      <c r="S2039" s="107">
        <v>23712</v>
      </c>
      <c r="T2039" s="110">
        <v>33612.32</v>
      </c>
      <c r="U2039" s="110">
        <v>343063.21130666666</v>
      </c>
    </row>
    <row r="2040" spans="1:21" x14ac:dyDescent="0.2">
      <c r="A2040" s="103" t="s">
        <v>1047</v>
      </c>
      <c r="B2040" s="103" t="s">
        <v>608</v>
      </c>
      <c r="C2040" s="104"/>
      <c r="D2040" s="104"/>
      <c r="E2040" s="105">
        <v>1</v>
      </c>
      <c r="F2040" s="106">
        <v>57558.8</v>
      </c>
      <c r="G2040" s="106">
        <v>690705.60000000009</v>
      </c>
      <c r="H2040" s="107">
        <v>0</v>
      </c>
      <c r="I2040" s="107">
        <v>9593.133333333335</v>
      </c>
      <c r="J2040" s="107">
        <v>95931.333333333343</v>
      </c>
      <c r="K2040" s="108">
        <v>79431.144000000015</v>
      </c>
      <c r="L2040" s="107">
        <v>20721.168000000001</v>
      </c>
      <c r="M2040" s="107">
        <v>13814.112000000003</v>
      </c>
      <c r="N2040" s="107">
        <v>41442.336000000003</v>
      </c>
      <c r="O2040" s="107">
        <v>49730.803200000002</v>
      </c>
      <c r="P2040" s="109">
        <v>1001369.6298666666</v>
      </c>
      <c r="Q2040" s="107"/>
      <c r="R2040" s="107">
        <v>8893.6299999999992</v>
      </c>
      <c r="S2040" s="107">
        <v>23712</v>
      </c>
      <c r="T2040" s="110">
        <v>32605.629999999997</v>
      </c>
      <c r="U2040" s="110">
        <v>1033975.2598666666</v>
      </c>
    </row>
    <row r="2041" spans="1:21" x14ac:dyDescent="0.2">
      <c r="A2041" s="103" t="s">
        <v>1081</v>
      </c>
      <c r="B2041" s="103" t="s">
        <v>608</v>
      </c>
      <c r="C2041" s="104"/>
      <c r="D2041" s="104"/>
      <c r="E2041" s="105">
        <v>1</v>
      </c>
      <c r="F2041" s="106">
        <v>17716.55</v>
      </c>
      <c r="G2041" s="106">
        <v>212598.59999999998</v>
      </c>
      <c r="H2041" s="107">
        <v>19237.199999999997</v>
      </c>
      <c r="I2041" s="107">
        <v>2952.7583333333332</v>
      </c>
      <c r="J2041" s="107">
        <v>29527.583333333332</v>
      </c>
      <c r="K2041" s="108">
        <v>24448.839</v>
      </c>
      <c r="L2041" s="107">
        <v>6377.9579999999987</v>
      </c>
      <c r="M2041" s="107">
        <v>4251.9719999999998</v>
      </c>
      <c r="N2041" s="107">
        <v>12755.915999999997</v>
      </c>
      <c r="O2041" s="107">
        <v>15307.099199999997</v>
      </c>
      <c r="P2041" s="109">
        <v>327457.92586666666</v>
      </c>
      <c r="Q2041" s="107"/>
      <c r="R2041" s="107">
        <v>0</v>
      </c>
      <c r="S2041" s="107">
        <v>0</v>
      </c>
      <c r="T2041" s="110">
        <v>0</v>
      </c>
      <c r="U2041" s="110">
        <v>327457.92586666666</v>
      </c>
    </row>
    <row r="2042" spans="1:21" x14ac:dyDescent="0.2">
      <c r="A2042" s="103" t="s">
        <v>1039</v>
      </c>
      <c r="B2042" s="103" t="s">
        <v>608</v>
      </c>
      <c r="C2042" s="104"/>
      <c r="D2042" s="104"/>
      <c r="E2042" s="105">
        <v>1</v>
      </c>
      <c r="F2042" s="106">
        <v>42174.18</v>
      </c>
      <c r="G2042" s="106">
        <v>506090.16000000003</v>
      </c>
      <c r="H2042" s="107">
        <v>0</v>
      </c>
      <c r="I2042" s="107">
        <v>7029.0300000000007</v>
      </c>
      <c r="J2042" s="107">
        <v>70290.3</v>
      </c>
      <c r="K2042" s="108">
        <v>58200.368400000007</v>
      </c>
      <c r="L2042" s="107">
        <v>15182.7048</v>
      </c>
      <c r="M2042" s="107">
        <v>10121.8032</v>
      </c>
      <c r="N2042" s="107">
        <v>30365.409599999999</v>
      </c>
      <c r="O2042" s="107">
        <v>36438.491520000003</v>
      </c>
      <c r="P2042" s="109">
        <v>733718.26752000011</v>
      </c>
      <c r="Q2042" s="107"/>
      <c r="R2042" s="107">
        <v>8858.2749999999996</v>
      </c>
      <c r="S2042" s="107">
        <v>18240</v>
      </c>
      <c r="T2042" s="110">
        <v>27098.275000000001</v>
      </c>
      <c r="U2042" s="110">
        <v>760816.54252000013</v>
      </c>
    </row>
    <row r="2043" spans="1:21" x14ac:dyDescent="0.2">
      <c r="A2043" s="103" t="s">
        <v>1051</v>
      </c>
      <c r="B2043" s="103" t="s">
        <v>608</v>
      </c>
      <c r="C2043" s="104"/>
      <c r="D2043" s="104"/>
      <c r="E2043" s="105">
        <v>3</v>
      </c>
      <c r="F2043" s="106">
        <v>65439.039999999994</v>
      </c>
      <c r="G2043" s="106">
        <v>785268.4800000001</v>
      </c>
      <c r="H2043" s="107">
        <v>69253.919999999998</v>
      </c>
      <c r="I2043" s="107">
        <v>10906.506666666668</v>
      </c>
      <c r="J2043" s="107">
        <v>109065.06666666667</v>
      </c>
      <c r="K2043" s="108">
        <v>90305.875200000009</v>
      </c>
      <c r="L2043" s="107">
        <v>23558.054400000001</v>
      </c>
      <c r="M2043" s="107">
        <v>15705.369600000002</v>
      </c>
      <c r="N2043" s="107">
        <v>47116.108800000002</v>
      </c>
      <c r="O2043" s="107">
        <v>56539.330560000002</v>
      </c>
      <c r="P2043" s="109">
        <v>1207718.7118933336</v>
      </c>
      <c r="Q2043" s="107"/>
      <c r="R2043" s="107">
        <v>0</v>
      </c>
      <c r="S2043" s="107">
        <v>0</v>
      </c>
      <c r="T2043" s="110">
        <v>0</v>
      </c>
      <c r="U2043" s="110">
        <v>1207718.7118933336</v>
      </c>
    </row>
    <row r="2044" spans="1:21" x14ac:dyDescent="0.2">
      <c r="A2044" s="103" t="s">
        <v>1434</v>
      </c>
      <c r="B2044" s="103" t="s">
        <v>608</v>
      </c>
      <c r="C2044" s="104"/>
      <c r="D2044" s="104"/>
      <c r="E2044" s="105">
        <v>1</v>
      </c>
      <c r="F2044" s="106">
        <v>78258.48</v>
      </c>
      <c r="G2044" s="106">
        <v>939101.76</v>
      </c>
      <c r="H2044" s="107">
        <v>0</v>
      </c>
      <c r="I2044" s="107">
        <v>13043.080000000002</v>
      </c>
      <c r="J2044" s="107">
        <v>130430.8</v>
      </c>
      <c r="K2044" s="108">
        <v>107996.70240000001</v>
      </c>
      <c r="L2044" s="107">
        <v>28173.052799999998</v>
      </c>
      <c r="M2044" s="107">
        <v>18782.035200000002</v>
      </c>
      <c r="N2044" s="107">
        <v>56346.105599999995</v>
      </c>
      <c r="O2044" s="107">
        <v>67615.326719999997</v>
      </c>
      <c r="P2044" s="109">
        <v>1361488.8627199999</v>
      </c>
      <c r="Q2044" s="107"/>
      <c r="R2044" s="107">
        <v>32719.519999999997</v>
      </c>
      <c r="S2044" s="107">
        <v>71136</v>
      </c>
      <c r="T2044" s="110">
        <v>103855.51999999999</v>
      </c>
      <c r="U2044" s="110">
        <v>1465344.3827199999</v>
      </c>
    </row>
    <row r="2045" spans="1:21" x14ac:dyDescent="0.2">
      <c r="A2045" s="103" t="s">
        <v>1052</v>
      </c>
      <c r="B2045" s="103" t="s">
        <v>608</v>
      </c>
      <c r="C2045" s="104"/>
      <c r="D2045" s="104"/>
      <c r="E2045" s="105">
        <v>1</v>
      </c>
      <c r="F2045" s="106">
        <v>47725</v>
      </c>
      <c r="G2045" s="106">
        <v>572700</v>
      </c>
      <c r="H2045" s="107">
        <v>0</v>
      </c>
      <c r="I2045" s="107">
        <v>7954.1666666666661</v>
      </c>
      <c r="J2045" s="107">
        <v>79541.666666666657</v>
      </c>
      <c r="K2045" s="108">
        <v>65860.5</v>
      </c>
      <c r="L2045" s="107">
        <v>17181</v>
      </c>
      <c r="M2045" s="107">
        <v>11454</v>
      </c>
      <c r="N2045" s="107">
        <v>34362</v>
      </c>
      <c r="O2045" s="107">
        <v>41234.399999999994</v>
      </c>
      <c r="P2045" s="109">
        <v>830287.73333333328</v>
      </c>
      <c r="Q2045" s="107"/>
      <c r="R2045" s="107">
        <v>0</v>
      </c>
      <c r="S2045" s="107">
        <v>0</v>
      </c>
      <c r="T2045" s="110">
        <v>0</v>
      </c>
      <c r="U2045" s="110">
        <v>830287.73333333328</v>
      </c>
    </row>
    <row r="2046" spans="1:21" x14ac:dyDescent="0.2">
      <c r="A2046" s="103" t="s">
        <v>1061</v>
      </c>
      <c r="B2046" s="103" t="s">
        <v>608</v>
      </c>
      <c r="C2046" s="104"/>
      <c r="D2046" s="104"/>
      <c r="E2046" s="105">
        <v>1</v>
      </c>
      <c r="F2046" s="106">
        <v>15110</v>
      </c>
      <c r="G2046" s="106">
        <v>181320</v>
      </c>
      <c r="H2046" s="107">
        <v>19237.199999999997</v>
      </c>
      <c r="I2046" s="107">
        <v>2518.3333333333339</v>
      </c>
      <c r="J2046" s="107">
        <v>25183.333333333336</v>
      </c>
      <c r="K2046" s="108">
        <v>20851.8</v>
      </c>
      <c r="L2046" s="107">
        <v>5439.5999999999995</v>
      </c>
      <c r="M2046" s="107">
        <v>3626.4</v>
      </c>
      <c r="N2046" s="107">
        <v>10879.199999999999</v>
      </c>
      <c r="O2046" s="107">
        <v>13055.039999999999</v>
      </c>
      <c r="P2046" s="109">
        <v>282110.90666666668</v>
      </c>
      <c r="Q2046" s="107"/>
      <c r="R2046" s="107">
        <v>0</v>
      </c>
      <c r="S2046" s="107">
        <v>0</v>
      </c>
      <c r="T2046" s="110">
        <v>0</v>
      </c>
      <c r="U2046" s="110">
        <v>282110.90666666668</v>
      </c>
    </row>
    <row r="2047" spans="1:21" x14ac:dyDescent="0.2">
      <c r="A2047" s="103" t="s">
        <v>1064</v>
      </c>
      <c r="B2047" s="103" t="s">
        <v>608</v>
      </c>
      <c r="C2047" s="104"/>
      <c r="D2047" s="104"/>
      <c r="E2047" s="105">
        <v>1</v>
      </c>
      <c r="F2047" s="106">
        <v>22116</v>
      </c>
      <c r="G2047" s="106">
        <v>265392</v>
      </c>
      <c r="H2047" s="107">
        <v>30779.52</v>
      </c>
      <c r="I2047" s="107">
        <v>3686</v>
      </c>
      <c r="J2047" s="107">
        <v>36860</v>
      </c>
      <c r="K2047" s="108">
        <v>30520.080000000002</v>
      </c>
      <c r="L2047" s="107">
        <v>7961.7599999999993</v>
      </c>
      <c r="M2047" s="107">
        <v>5307.84</v>
      </c>
      <c r="N2047" s="107">
        <v>15923.519999999999</v>
      </c>
      <c r="O2047" s="107">
        <v>19108.223999999998</v>
      </c>
      <c r="P2047" s="109">
        <v>415538.94400000008</v>
      </c>
      <c r="Q2047" s="107"/>
      <c r="R2047" s="107">
        <v>7555</v>
      </c>
      <c r="S2047" s="107">
        <v>23712</v>
      </c>
      <c r="T2047" s="110">
        <v>31267</v>
      </c>
      <c r="U2047" s="110">
        <v>446805.94400000008</v>
      </c>
    </row>
    <row r="2048" spans="1:21" x14ac:dyDescent="0.2">
      <c r="A2048" s="103" t="s">
        <v>1119</v>
      </c>
      <c r="B2048" s="103" t="s">
        <v>608</v>
      </c>
      <c r="C2048" s="104"/>
      <c r="D2048" s="104"/>
      <c r="E2048" s="105">
        <v>1</v>
      </c>
      <c r="F2048" s="106">
        <v>19063.8</v>
      </c>
      <c r="G2048" s="106">
        <v>228765.59999999998</v>
      </c>
      <c r="H2048" s="107">
        <v>23084.639999999999</v>
      </c>
      <c r="I2048" s="107">
        <v>3177.2999999999997</v>
      </c>
      <c r="J2048" s="107">
        <v>31772.999999999996</v>
      </c>
      <c r="K2048" s="108">
        <v>26308.043999999998</v>
      </c>
      <c r="L2048" s="107">
        <v>6862.9679999999989</v>
      </c>
      <c r="M2048" s="107">
        <v>4575.3119999999999</v>
      </c>
      <c r="N2048" s="107">
        <v>13725.935999999998</v>
      </c>
      <c r="O2048" s="107">
        <v>16471.123199999998</v>
      </c>
      <c r="P2048" s="109">
        <v>354743.9231999999</v>
      </c>
      <c r="Q2048" s="107"/>
      <c r="R2048" s="107">
        <v>11058</v>
      </c>
      <c r="S2048" s="107">
        <v>23712</v>
      </c>
      <c r="T2048" s="110">
        <v>34770</v>
      </c>
      <c r="U2048" s="110">
        <v>389513.9231999999</v>
      </c>
    </row>
    <row r="2049" spans="1:21" x14ac:dyDescent="0.2">
      <c r="A2049" s="103" t="s">
        <v>1188</v>
      </c>
      <c r="B2049" s="103" t="s">
        <v>608</v>
      </c>
      <c r="C2049" s="104"/>
      <c r="D2049" s="104"/>
      <c r="E2049" s="105">
        <v>1</v>
      </c>
      <c r="F2049" s="106">
        <v>17810.900000000001</v>
      </c>
      <c r="G2049" s="106">
        <v>213730.80000000002</v>
      </c>
      <c r="H2049" s="107">
        <v>19237.199999999997</v>
      </c>
      <c r="I2049" s="107">
        <v>2968.4833333333336</v>
      </c>
      <c r="J2049" s="107">
        <v>29684.833333333336</v>
      </c>
      <c r="K2049" s="108">
        <v>24579.042000000001</v>
      </c>
      <c r="L2049" s="107">
        <v>6411.924</v>
      </c>
      <c r="M2049" s="107">
        <v>4274.616</v>
      </c>
      <c r="N2049" s="107">
        <v>12823.848</v>
      </c>
      <c r="O2049" s="107">
        <v>15388.6176</v>
      </c>
      <c r="P2049" s="109">
        <v>329099.36426666664</v>
      </c>
      <c r="Q2049" s="107"/>
      <c r="R2049" s="107">
        <v>9531.9</v>
      </c>
      <c r="S2049" s="107">
        <v>23712</v>
      </c>
      <c r="T2049" s="110">
        <v>33243.9</v>
      </c>
      <c r="U2049" s="110">
        <v>362343.26426666667</v>
      </c>
    </row>
    <row r="2050" spans="1:21" x14ac:dyDescent="0.2">
      <c r="A2050" s="103" t="s">
        <v>1435</v>
      </c>
      <c r="B2050" s="103" t="s">
        <v>1436</v>
      </c>
      <c r="C2050" s="104"/>
      <c r="D2050" s="104"/>
      <c r="E2050" s="105">
        <v>1</v>
      </c>
      <c r="F2050" s="106">
        <v>68144.7</v>
      </c>
      <c r="G2050" s="106">
        <v>817736.39999999991</v>
      </c>
      <c r="H2050" s="107">
        <v>0</v>
      </c>
      <c r="I2050" s="107">
        <v>11357.449999999999</v>
      </c>
      <c r="J2050" s="107">
        <v>113574.49999999999</v>
      </c>
      <c r="K2050" s="108">
        <v>94039.685999999987</v>
      </c>
      <c r="L2050" s="107">
        <v>24532.091999999997</v>
      </c>
      <c r="M2050" s="107">
        <v>16354.727999999999</v>
      </c>
      <c r="N2050" s="107">
        <v>49064.183999999994</v>
      </c>
      <c r="O2050" s="107">
        <v>58877.020799999991</v>
      </c>
      <c r="P2050" s="109">
        <v>1185536.0607999996</v>
      </c>
      <c r="Q2050" s="107"/>
      <c r="R2050" s="107">
        <v>0</v>
      </c>
      <c r="S2050" s="107">
        <v>0</v>
      </c>
      <c r="T2050" s="110">
        <v>0</v>
      </c>
      <c r="U2050" s="110">
        <v>1185536.0607999996</v>
      </c>
    </row>
    <row r="2051" spans="1:21" x14ac:dyDescent="0.2">
      <c r="A2051" s="103" t="s">
        <v>1073</v>
      </c>
      <c r="B2051" s="103" t="s">
        <v>438</v>
      </c>
      <c r="C2051" s="104"/>
      <c r="D2051" s="104"/>
      <c r="E2051" s="105">
        <v>3</v>
      </c>
      <c r="F2051" s="106">
        <v>38595.75</v>
      </c>
      <c r="G2051" s="106">
        <v>463149</v>
      </c>
      <c r="H2051" s="107">
        <v>19237.199999999997</v>
      </c>
      <c r="I2051" s="107">
        <v>6432.625</v>
      </c>
      <c r="J2051" s="107">
        <v>64326.25</v>
      </c>
      <c r="K2051" s="108">
        <v>53262.135000000002</v>
      </c>
      <c r="L2051" s="107">
        <v>13894.470000000001</v>
      </c>
      <c r="M2051" s="107">
        <v>9262.98</v>
      </c>
      <c r="N2051" s="107">
        <v>27788.940000000002</v>
      </c>
      <c r="O2051" s="107">
        <v>33346.728000000003</v>
      </c>
      <c r="P2051" s="109">
        <v>690700.32799999986</v>
      </c>
      <c r="Q2051" s="107"/>
      <c r="R2051" s="107">
        <v>37955.974999999999</v>
      </c>
      <c r="S2051" s="107">
        <v>89904</v>
      </c>
      <c r="T2051" s="110">
        <v>127859.97500000001</v>
      </c>
      <c r="U2051" s="110">
        <v>818560.30299999984</v>
      </c>
    </row>
    <row r="2052" spans="1:21" x14ac:dyDescent="0.2">
      <c r="A2052" s="103" t="s">
        <v>1088</v>
      </c>
      <c r="B2052" s="103" t="s">
        <v>438</v>
      </c>
      <c r="C2052" s="104"/>
      <c r="D2052" s="104"/>
      <c r="E2052" s="105">
        <v>1</v>
      </c>
      <c r="F2052" s="106">
        <v>0</v>
      </c>
      <c r="G2052" s="106">
        <v>0</v>
      </c>
      <c r="H2052" s="107">
        <v>0</v>
      </c>
      <c r="I2052" s="107">
        <v>0</v>
      </c>
      <c r="J2052" s="107">
        <v>0</v>
      </c>
      <c r="K2052" s="108">
        <v>0</v>
      </c>
      <c r="L2052" s="107">
        <v>0</v>
      </c>
      <c r="M2052" s="107">
        <v>0</v>
      </c>
      <c r="N2052" s="107">
        <v>0</v>
      </c>
      <c r="O2052" s="107">
        <v>0</v>
      </c>
      <c r="P2052" s="109">
        <v>0</v>
      </c>
      <c r="Q2052" s="107"/>
      <c r="R2052" s="107">
        <v>19297.875</v>
      </c>
      <c r="S2052" s="107">
        <v>42480</v>
      </c>
      <c r="T2052" s="110">
        <v>61777.875</v>
      </c>
      <c r="U2052" s="110">
        <v>61777.875</v>
      </c>
    </row>
    <row r="2053" spans="1:21" x14ac:dyDescent="0.2">
      <c r="A2053" s="103" t="s">
        <v>1047</v>
      </c>
      <c r="B2053" s="103" t="s">
        <v>438</v>
      </c>
      <c r="C2053" s="104"/>
      <c r="D2053" s="104"/>
      <c r="E2053" s="105">
        <v>1</v>
      </c>
      <c r="F2053" s="106">
        <v>57558.8</v>
      </c>
      <c r="G2053" s="106">
        <v>690705.60000000009</v>
      </c>
      <c r="H2053" s="107">
        <v>0</v>
      </c>
      <c r="I2053" s="107">
        <v>9593.133333333335</v>
      </c>
      <c r="J2053" s="107">
        <v>95931.333333333343</v>
      </c>
      <c r="K2053" s="108">
        <v>79431.144000000015</v>
      </c>
      <c r="L2053" s="107">
        <v>20721.168000000001</v>
      </c>
      <c r="M2053" s="107">
        <v>13814.112000000003</v>
      </c>
      <c r="N2053" s="107">
        <v>41442.336000000003</v>
      </c>
      <c r="O2053" s="107">
        <v>49730.803200000002</v>
      </c>
      <c r="P2053" s="109">
        <v>1001369.6298666666</v>
      </c>
      <c r="Q2053" s="107"/>
      <c r="R2053" s="107">
        <v>0</v>
      </c>
      <c r="S2053" s="107">
        <v>0</v>
      </c>
      <c r="T2053" s="110">
        <v>0</v>
      </c>
      <c r="U2053" s="110">
        <v>1001369.6298666666</v>
      </c>
    </row>
    <row r="2054" spans="1:21" x14ac:dyDescent="0.2">
      <c r="A2054" s="103" t="s">
        <v>1039</v>
      </c>
      <c r="B2054" s="103" t="s">
        <v>438</v>
      </c>
      <c r="C2054" s="104"/>
      <c r="D2054" s="104"/>
      <c r="E2054" s="105">
        <v>1</v>
      </c>
      <c r="F2054" s="106">
        <v>42174.18</v>
      </c>
      <c r="G2054" s="106">
        <v>506090.16000000003</v>
      </c>
      <c r="H2054" s="107">
        <v>0</v>
      </c>
      <c r="I2054" s="107">
        <v>7029.0300000000007</v>
      </c>
      <c r="J2054" s="107">
        <v>70290.3</v>
      </c>
      <c r="K2054" s="108">
        <v>58200.368400000007</v>
      </c>
      <c r="L2054" s="107">
        <v>15182.7048</v>
      </c>
      <c r="M2054" s="107">
        <v>10121.8032</v>
      </c>
      <c r="N2054" s="107">
        <v>30365.409599999999</v>
      </c>
      <c r="O2054" s="107">
        <v>36438.491520000003</v>
      </c>
      <c r="P2054" s="109">
        <v>733718.26752000011</v>
      </c>
      <c r="Q2054" s="107"/>
      <c r="R2054" s="107">
        <v>0</v>
      </c>
      <c r="S2054" s="107">
        <v>0</v>
      </c>
      <c r="T2054" s="110">
        <v>0</v>
      </c>
      <c r="U2054" s="110">
        <v>733718.26752000011</v>
      </c>
    </row>
    <row r="2055" spans="1:21" x14ac:dyDescent="0.2">
      <c r="A2055" s="103" t="s">
        <v>1050</v>
      </c>
      <c r="B2055" s="103" t="s">
        <v>438</v>
      </c>
      <c r="C2055" s="104"/>
      <c r="D2055" s="104"/>
      <c r="E2055" s="105">
        <v>1</v>
      </c>
      <c r="F2055" s="106">
        <v>0</v>
      </c>
      <c r="G2055" s="106">
        <v>0</v>
      </c>
      <c r="H2055" s="107">
        <v>0</v>
      </c>
      <c r="I2055" s="107">
        <v>0</v>
      </c>
      <c r="J2055" s="107">
        <v>0</v>
      </c>
      <c r="K2055" s="108">
        <v>0</v>
      </c>
      <c r="L2055" s="107">
        <v>0</v>
      </c>
      <c r="M2055" s="107">
        <v>0</v>
      </c>
      <c r="N2055" s="107">
        <v>0</v>
      </c>
      <c r="O2055" s="107">
        <v>0</v>
      </c>
      <c r="P2055" s="109">
        <v>0</v>
      </c>
      <c r="Q2055" s="107"/>
      <c r="R2055" s="107">
        <v>0</v>
      </c>
      <c r="S2055" s="107">
        <v>0</v>
      </c>
      <c r="T2055" s="110">
        <v>0</v>
      </c>
      <c r="U2055" s="110">
        <v>0</v>
      </c>
    </row>
    <row r="2056" spans="1:21" x14ac:dyDescent="0.2">
      <c r="A2056" s="103" t="s">
        <v>1051</v>
      </c>
      <c r="B2056" s="103" t="s">
        <v>438</v>
      </c>
      <c r="C2056" s="104"/>
      <c r="D2056" s="104"/>
      <c r="E2056" s="105">
        <v>1</v>
      </c>
      <c r="F2056" s="106">
        <v>18468.46</v>
      </c>
      <c r="G2056" s="106">
        <v>221621.52</v>
      </c>
      <c r="H2056" s="107">
        <v>15389.76</v>
      </c>
      <c r="I2056" s="107">
        <v>3078.0766666666668</v>
      </c>
      <c r="J2056" s="107">
        <v>30780.766666666666</v>
      </c>
      <c r="K2056" s="108">
        <v>25486.4748</v>
      </c>
      <c r="L2056" s="107">
        <v>6648.6455999999998</v>
      </c>
      <c r="M2056" s="107">
        <v>4432.4304000000002</v>
      </c>
      <c r="N2056" s="107">
        <v>13297.2912</v>
      </c>
      <c r="O2056" s="107">
        <v>15956.749439999998</v>
      </c>
      <c r="P2056" s="109">
        <v>336691.71477333334</v>
      </c>
      <c r="Q2056" s="107"/>
      <c r="R2056" s="107">
        <v>0</v>
      </c>
      <c r="S2056" s="107">
        <v>0</v>
      </c>
      <c r="T2056" s="110">
        <v>0</v>
      </c>
      <c r="U2056" s="110">
        <v>336691.71477333334</v>
      </c>
    </row>
    <row r="2057" spans="1:21" x14ac:dyDescent="0.2">
      <c r="A2057" s="103" t="s">
        <v>1437</v>
      </c>
      <c r="B2057" s="103" t="s">
        <v>438</v>
      </c>
      <c r="C2057" s="104"/>
      <c r="D2057" s="104"/>
      <c r="E2057" s="105">
        <v>1</v>
      </c>
      <c r="F2057" s="106">
        <v>89831.3</v>
      </c>
      <c r="G2057" s="106">
        <v>1077975.6000000001</v>
      </c>
      <c r="H2057" s="107">
        <v>0</v>
      </c>
      <c r="I2057" s="107">
        <v>14971.883333333335</v>
      </c>
      <c r="J2057" s="107">
        <v>149718.83333333334</v>
      </c>
      <c r="K2057" s="108">
        <v>123967.19400000002</v>
      </c>
      <c r="L2057" s="107">
        <v>32339.268</v>
      </c>
      <c r="M2057" s="107">
        <v>21559.512000000002</v>
      </c>
      <c r="N2057" s="107">
        <v>64678.536</v>
      </c>
      <c r="O2057" s="107">
        <v>77614.243199999997</v>
      </c>
      <c r="P2057" s="109">
        <v>1562825.0698666666</v>
      </c>
      <c r="Q2057" s="107"/>
      <c r="R2057" s="107">
        <v>9234.23</v>
      </c>
      <c r="S2057" s="107">
        <v>23712</v>
      </c>
      <c r="T2057" s="110">
        <v>32946.229999999996</v>
      </c>
      <c r="U2057" s="110">
        <v>1595771.2998666666</v>
      </c>
    </row>
    <row r="2058" spans="1:21" x14ac:dyDescent="0.2">
      <c r="A2058" s="103" t="s">
        <v>1108</v>
      </c>
      <c r="B2058" s="103" t="s">
        <v>438</v>
      </c>
      <c r="C2058" s="104"/>
      <c r="D2058" s="104"/>
      <c r="E2058" s="105">
        <v>1</v>
      </c>
      <c r="F2058" s="106">
        <v>38485.96</v>
      </c>
      <c r="G2058" s="106">
        <v>461831.52</v>
      </c>
      <c r="H2058" s="107">
        <v>0</v>
      </c>
      <c r="I2058" s="107">
        <v>6414.3266666666677</v>
      </c>
      <c r="J2058" s="107">
        <v>64143.26666666667</v>
      </c>
      <c r="K2058" s="108">
        <v>53110.624800000005</v>
      </c>
      <c r="L2058" s="107">
        <v>13854.945600000001</v>
      </c>
      <c r="M2058" s="107">
        <v>9236.6304</v>
      </c>
      <c r="N2058" s="107">
        <v>27709.891200000002</v>
      </c>
      <c r="O2058" s="107">
        <v>33251.869440000002</v>
      </c>
      <c r="P2058" s="109">
        <v>669553.07477333338</v>
      </c>
      <c r="Q2058" s="107"/>
      <c r="R2058" s="107">
        <v>0</v>
      </c>
      <c r="S2058" s="107">
        <v>0</v>
      </c>
      <c r="T2058" s="110">
        <v>0</v>
      </c>
      <c r="U2058" s="110">
        <v>669553.07477333338</v>
      </c>
    </row>
    <row r="2059" spans="1:21" x14ac:dyDescent="0.2">
      <c r="A2059" s="103" t="s">
        <v>1064</v>
      </c>
      <c r="B2059" s="103" t="s">
        <v>438</v>
      </c>
      <c r="C2059" s="104"/>
      <c r="D2059" s="104"/>
      <c r="E2059" s="105">
        <v>1</v>
      </c>
      <c r="F2059" s="106">
        <v>18847.740000000002</v>
      </c>
      <c r="G2059" s="106">
        <v>226172.88</v>
      </c>
      <c r="H2059" s="107">
        <v>11542.32</v>
      </c>
      <c r="I2059" s="107">
        <v>3141.2900000000004</v>
      </c>
      <c r="J2059" s="107">
        <v>31412.9</v>
      </c>
      <c r="K2059" s="108">
        <v>26009.881200000003</v>
      </c>
      <c r="L2059" s="107">
        <v>6785.1863999999996</v>
      </c>
      <c r="M2059" s="107">
        <v>4523.4576000000006</v>
      </c>
      <c r="N2059" s="107">
        <v>13570.372799999999</v>
      </c>
      <c r="O2059" s="107">
        <v>16284.447359999998</v>
      </c>
      <c r="P2059" s="109">
        <v>339442.73536000005</v>
      </c>
      <c r="Q2059" s="107"/>
      <c r="R2059" s="107">
        <v>0</v>
      </c>
      <c r="S2059" s="107">
        <v>0</v>
      </c>
      <c r="T2059" s="110">
        <v>0</v>
      </c>
      <c r="U2059" s="110">
        <v>339442.73536000005</v>
      </c>
    </row>
    <row r="2060" spans="1:21" ht="22.5" x14ac:dyDescent="0.2">
      <c r="A2060" s="103" t="s">
        <v>1382</v>
      </c>
      <c r="B2060" s="103" t="s">
        <v>605</v>
      </c>
      <c r="C2060" s="104"/>
      <c r="D2060" s="104"/>
      <c r="E2060" s="105">
        <v>1</v>
      </c>
      <c r="F2060" s="106">
        <v>0</v>
      </c>
      <c r="G2060" s="106">
        <v>0</v>
      </c>
      <c r="H2060" s="107">
        <v>0</v>
      </c>
      <c r="I2060" s="107">
        <v>0</v>
      </c>
      <c r="J2060" s="107">
        <v>0</v>
      </c>
      <c r="K2060" s="108">
        <v>0</v>
      </c>
      <c r="L2060" s="107">
        <v>0</v>
      </c>
      <c r="M2060" s="107">
        <v>0</v>
      </c>
      <c r="N2060" s="107">
        <v>0</v>
      </c>
      <c r="O2060" s="107">
        <v>0</v>
      </c>
      <c r="P2060" s="109">
        <v>0</v>
      </c>
      <c r="Q2060" s="107"/>
      <c r="R2060" s="107">
        <v>81367.430000000008</v>
      </c>
      <c r="S2060" s="107">
        <v>186624</v>
      </c>
      <c r="T2060" s="110">
        <v>267991.43</v>
      </c>
      <c r="U2060" s="110">
        <v>267991.43</v>
      </c>
    </row>
    <row r="2061" spans="1:21" ht="22.5" x14ac:dyDescent="0.2">
      <c r="A2061" s="103" t="s">
        <v>1057</v>
      </c>
      <c r="B2061" s="103" t="s">
        <v>605</v>
      </c>
      <c r="C2061" s="104"/>
      <c r="D2061" s="104"/>
      <c r="E2061" s="105">
        <v>1</v>
      </c>
      <c r="F2061" s="106">
        <v>15950</v>
      </c>
      <c r="G2061" s="106">
        <v>191400</v>
      </c>
      <c r="H2061" s="107">
        <v>11542.32</v>
      </c>
      <c r="I2061" s="107">
        <v>2658.3333333333335</v>
      </c>
      <c r="J2061" s="107">
        <v>26583.333333333332</v>
      </c>
      <c r="K2061" s="108">
        <v>22011</v>
      </c>
      <c r="L2061" s="107">
        <v>5742</v>
      </c>
      <c r="M2061" s="107">
        <v>3828</v>
      </c>
      <c r="N2061" s="107">
        <v>11484</v>
      </c>
      <c r="O2061" s="107">
        <v>13780.8</v>
      </c>
      <c r="P2061" s="109">
        <v>289029.78666666668</v>
      </c>
      <c r="Q2061" s="107"/>
      <c r="R2061" s="107">
        <v>0</v>
      </c>
      <c r="S2061" s="107">
        <v>0</v>
      </c>
      <c r="T2061" s="110">
        <v>0</v>
      </c>
      <c r="U2061" s="110">
        <v>289029.78666666668</v>
      </c>
    </row>
    <row r="2062" spans="1:21" ht="22.5" x14ac:dyDescent="0.2">
      <c r="A2062" s="103" t="s">
        <v>1059</v>
      </c>
      <c r="B2062" s="103" t="s">
        <v>605</v>
      </c>
      <c r="C2062" s="104"/>
      <c r="D2062" s="104"/>
      <c r="E2062" s="105">
        <v>1</v>
      </c>
      <c r="F2062" s="106">
        <v>13607</v>
      </c>
      <c r="G2062" s="106">
        <v>163284</v>
      </c>
      <c r="H2062" s="107">
        <v>23084.639999999999</v>
      </c>
      <c r="I2062" s="107">
        <v>2267.8333333333335</v>
      </c>
      <c r="J2062" s="107">
        <v>22678.333333333332</v>
      </c>
      <c r="K2062" s="108">
        <v>18777.66</v>
      </c>
      <c r="L2062" s="107">
        <v>4898.5199999999995</v>
      </c>
      <c r="M2062" s="107">
        <v>3265.6800000000003</v>
      </c>
      <c r="N2062" s="107">
        <v>9797.0399999999991</v>
      </c>
      <c r="O2062" s="107">
        <v>11756.447999999999</v>
      </c>
      <c r="P2062" s="109">
        <v>259810.1546666667</v>
      </c>
      <c r="Q2062" s="107"/>
      <c r="R2062" s="107">
        <v>7975</v>
      </c>
      <c r="S2062" s="107">
        <v>23712</v>
      </c>
      <c r="T2062" s="110">
        <v>31687</v>
      </c>
      <c r="U2062" s="110">
        <v>291497.1546666667</v>
      </c>
    </row>
    <row r="2063" spans="1:21" ht="22.5" x14ac:dyDescent="0.2">
      <c r="A2063" s="103" t="s">
        <v>1038</v>
      </c>
      <c r="B2063" s="103" t="s">
        <v>605</v>
      </c>
      <c r="C2063" s="104"/>
      <c r="D2063" s="104"/>
      <c r="E2063" s="105">
        <v>1</v>
      </c>
      <c r="F2063" s="106">
        <v>68144.7</v>
      </c>
      <c r="G2063" s="106">
        <v>817736.39999999991</v>
      </c>
      <c r="H2063" s="107">
        <v>0</v>
      </c>
      <c r="I2063" s="107">
        <v>11357.449999999999</v>
      </c>
      <c r="J2063" s="107">
        <v>113574.49999999999</v>
      </c>
      <c r="K2063" s="108">
        <v>94039.685999999987</v>
      </c>
      <c r="L2063" s="107">
        <v>24532.091999999997</v>
      </c>
      <c r="M2063" s="107">
        <v>16354.727999999999</v>
      </c>
      <c r="N2063" s="107">
        <v>49064.183999999994</v>
      </c>
      <c r="O2063" s="107">
        <v>58877.020799999991</v>
      </c>
      <c r="P2063" s="109">
        <v>1185536.0607999996</v>
      </c>
      <c r="Q2063" s="107"/>
      <c r="R2063" s="107">
        <v>6803.5</v>
      </c>
      <c r="S2063" s="107">
        <v>23712</v>
      </c>
      <c r="T2063" s="110">
        <v>30515.5</v>
      </c>
      <c r="U2063" s="110">
        <v>1216051.5607999996</v>
      </c>
    </row>
    <row r="2064" spans="1:21" ht="22.5" x14ac:dyDescent="0.2">
      <c r="A2064" s="103" t="s">
        <v>1048</v>
      </c>
      <c r="B2064" s="103" t="s">
        <v>605</v>
      </c>
      <c r="C2064" s="104"/>
      <c r="D2064" s="104"/>
      <c r="E2064" s="105">
        <v>1</v>
      </c>
      <c r="F2064" s="106">
        <v>45592.98</v>
      </c>
      <c r="G2064" s="106">
        <v>547115.76</v>
      </c>
      <c r="H2064" s="107">
        <v>0</v>
      </c>
      <c r="I2064" s="107">
        <v>7598.8300000000008</v>
      </c>
      <c r="J2064" s="107">
        <v>75988.3</v>
      </c>
      <c r="K2064" s="108">
        <v>62918.312400000003</v>
      </c>
      <c r="L2064" s="107">
        <v>16413.4728</v>
      </c>
      <c r="M2064" s="107">
        <v>10942.315200000001</v>
      </c>
      <c r="N2064" s="107">
        <v>32826.945599999999</v>
      </c>
      <c r="O2064" s="107">
        <v>39392.334719999999</v>
      </c>
      <c r="P2064" s="109">
        <v>793196.27072000003</v>
      </c>
      <c r="Q2064" s="107"/>
      <c r="R2064" s="107">
        <v>0</v>
      </c>
      <c r="S2064" s="107">
        <v>0</v>
      </c>
      <c r="T2064" s="110">
        <v>0</v>
      </c>
      <c r="U2064" s="110">
        <v>793196.27072000003</v>
      </c>
    </row>
    <row r="2065" spans="1:21" ht="22.5" x14ac:dyDescent="0.2">
      <c r="A2065" s="103" t="s">
        <v>1185</v>
      </c>
      <c r="B2065" s="103" t="s">
        <v>605</v>
      </c>
      <c r="C2065" s="104"/>
      <c r="D2065" s="104"/>
      <c r="E2065" s="105">
        <v>1</v>
      </c>
      <c r="F2065" s="106">
        <v>39600</v>
      </c>
      <c r="G2065" s="106">
        <v>475200</v>
      </c>
      <c r="H2065" s="107">
        <v>23084.639999999999</v>
      </c>
      <c r="I2065" s="107">
        <v>6600</v>
      </c>
      <c r="J2065" s="107">
        <v>66000</v>
      </c>
      <c r="K2065" s="108">
        <v>54648</v>
      </c>
      <c r="L2065" s="107">
        <v>14256</v>
      </c>
      <c r="M2065" s="107">
        <v>9504</v>
      </c>
      <c r="N2065" s="107">
        <v>28512</v>
      </c>
      <c r="O2065" s="107">
        <v>34214.399999999994</v>
      </c>
      <c r="P2065" s="109">
        <v>712019.04</v>
      </c>
      <c r="Q2065" s="107"/>
      <c r="R2065" s="107">
        <v>0</v>
      </c>
      <c r="S2065" s="107">
        <v>0</v>
      </c>
      <c r="T2065" s="110">
        <v>0</v>
      </c>
      <c r="U2065" s="110">
        <v>712019.04</v>
      </c>
    </row>
    <row r="2066" spans="1:21" ht="22.5" x14ac:dyDescent="0.2">
      <c r="A2066" s="103" t="s">
        <v>1040</v>
      </c>
      <c r="B2066" s="103" t="s">
        <v>605</v>
      </c>
      <c r="C2066" s="104"/>
      <c r="D2066" s="104"/>
      <c r="E2066" s="105">
        <v>1</v>
      </c>
      <c r="F2066" s="106">
        <v>30520.36</v>
      </c>
      <c r="G2066" s="106">
        <v>366244.32</v>
      </c>
      <c r="H2066" s="107">
        <v>0</v>
      </c>
      <c r="I2066" s="107">
        <v>5086.7266666666665</v>
      </c>
      <c r="J2066" s="107">
        <v>50867.266666666663</v>
      </c>
      <c r="K2066" s="108">
        <v>42118.096799999999</v>
      </c>
      <c r="L2066" s="107">
        <v>10987.329599999999</v>
      </c>
      <c r="M2066" s="107">
        <v>7324.8864000000003</v>
      </c>
      <c r="N2066" s="107">
        <v>21974.659199999998</v>
      </c>
      <c r="O2066" s="107">
        <v>26369.591039999999</v>
      </c>
      <c r="P2066" s="109">
        <v>530972.87637333339</v>
      </c>
      <c r="Q2066" s="107"/>
      <c r="R2066" s="107">
        <v>19800</v>
      </c>
      <c r="S2066" s="107">
        <v>14640</v>
      </c>
      <c r="T2066" s="110">
        <v>34440</v>
      </c>
      <c r="U2066" s="110">
        <v>565412.87637333339</v>
      </c>
    </row>
    <row r="2067" spans="1:21" ht="22.5" x14ac:dyDescent="0.2">
      <c r="A2067" s="103" t="s">
        <v>1050</v>
      </c>
      <c r="B2067" s="103" t="s">
        <v>605</v>
      </c>
      <c r="C2067" s="104"/>
      <c r="D2067" s="104"/>
      <c r="E2067" s="105">
        <v>2</v>
      </c>
      <c r="F2067" s="106">
        <v>21288.52</v>
      </c>
      <c r="G2067" s="106">
        <v>255462.24</v>
      </c>
      <c r="H2067" s="107">
        <v>0</v>
      </c>
      <c r="I2067" s="107">
        <v>3548.086666666667</v>
      </c>
      <c r="J2067" s="107">
        <v>35480.866666666669</v>
      </c>
      <c r="K2067" s="108">
        <v>29378.157599999999</v>
      </c>
      <c r="L2067" s="107">
        <v>7663.8671999999997</v>
      </c>
      <c r="M2067" s="107">
        <v>5109.2447999999995</v>
      </c>
      <c r="N2067" s="107">
        <v>15327.734399999999</v>
      </c>
      <c r="O2067" s="107">
        <v>18393.281279999999</v>
      </c>
      <c r="P2067" s="109">
        <v>370363.47861333331</v>
      </c>
      <c r="Q2067" s="107"/>
      <c r="R2067" s="107">
        <v>0</v>
      </c>
      <c r="S2067" s="107">
        <v>0</v>
      </c>
      <c r="T2067" s="110">
        <v>0</v>
      </c>
      <c r="U2067" s="110">
        <v>370363.47861333331</v>
      </c>
    </row>
    <row r="2068" spans="1:21" ht="22.5" x14ac:dyDescent="0.2">
      <c r="A2068" s="103" t="s">
        <v>1051</v>
      </c>
      <c r="B2068" s="103" t="s">
        <v>605</v>
      </c>
      <c r="C2068" s="104"/>
      <c r="D2068" s="104"/>
      <c r="E2068" s="105">
        <v>1</v>
      </c>
      <c r="F2068" s="106">
        <v>18277.900000000001</v>
      </c>
      <c r="G2068" s="106">
        <v>219334.80000000002</v>
      </c>
      <c r="H2068" s="107">
        <v>19237.199999999997</v>
      </c>
      <c r="I2068" s="107">
        <v>3046.3166666666675</v>
      </c>
      <c r="J2068" s="107">
        <v>30463.166666666672</v>
      </c>
      <c r="K2068" s="108">
        <v>25223.502000000004</v>
      </c>
      <c r="L2068" s="107">
        <v>6580.0439999999999</v>
      </c>
      <c r="M2068" s="107">
        <v>4386.6960000000008</v>
      </c>
      <c r="N2068" s="107">
        <v>13160.088</v>
      </c>
      <c r="O2068" s="107">
        <v>15792.105600000001</v>
      </c>
      <c r="P2068" s="109">
        <v>337223.91893333331</v>
      </c>
      <c r="Q2068" s="107"/>
      <c r="R2068" s="107">
        <v>0</v>
      </c>
      <c r="S2068" s="107">
        <v>0</v>
      </c>
      <c r="T2068" s="110">
        <v>0</v>
      </c>
      <c r="U2068" s="110">
        <v>337223.91893333331</v>
      </c>
    </row>
    <row r="2069" spans="1:21" ht="22.5" x14ac:dyDescent="0.2">
      <c r="A2069" s="103" t="s">
        <v>1438</v>
      </c>
      <c r="B2069" s="103" t="s">
        <v>605</v>
      </c>
      <c r="C2069" s="104"/>
      <c r="D2069" s="104"/>
      <c r="E2069" s="105">
        <v>1</v>
      </c>
      <c r="F2069" s="106">
        <v>0</v>
      </c>
      <c r="G2069" s="106">
        <v>0</v>
      </c>
      <c r="H2069" s="107">
        <v>0</v>
      </c>
      <c r="I2069" s="107">
        <v>0</v>
      </c>
      <c r="J2069" s="107">
        <v>0</v>
      </c>
      <c r="K2069" s="108">
        <v>0</v>
      </c>
      <c r="L2069" s="107">
        <v>0</v>
      </c>
      <c r="M2069" s="107">
        <v>0</v>
      </c>
      <c r="N2069" s="107">
        <v>0</v>
      </c>
      <c r="O2069" s="107">
        <v>0</v>
      </c>
      <c r="P2069" s="109">
        <v>0</v>
      </c>
      <c r="Q2069" s="107"/>
      <c r="R2069" s="107">
        <v>9138.9500000000007</v>
      </c>
      <c r="S2069" s="107">
        <v>29712</v>
      </c>
      <c r="T2069" s="110">
        <v>38850.949999999997</v>
      </c>
      <c r="U2069" s="110">
        <v>38850.949999999997</v>
      </c>
    </row>
    <row r="2070" spans="1:21" ht="22.5" x14ac:dyDescent="0.2">
      <c r="A2070" s="103" t="s">
        <v>1064</v>
      </c>
      <c r="B2070" s="103" t="s">
        <v>605</v>
      </c>
      <c r="C2070" s="104"/>
      <c r="D2070" s="104"/>
      <c r="E2070" s="105">
        <v>3</v>
      </c>
      <c r="F2070" s="106">
        <v>61380.92</v>
      </c>
      <c r="G2070" s="106">
        <v>736571.03999999992</v>
      </c>
      <c r="H2070" s="107">
        <v>69253.919999999998</v>
      </c>
      <c r="I2070" s="107">
        <v>10230.153333333334</v>
      </c>
      <c r="J2070" s="107">
        <v>102301.53333333333</v>
      </c>
      <c r="K2070" s="108">
        <v>84705.669599999994</v>
      </c>
      <c r="L2070" s="107">
        <v>22097.131199999996</v>
      </c>
      <c r="M2070" s="107">
        <v>14731.420799999998</v>
      </c>
      <c r="N2070" s="107">
        <v>44194.262399999992</v>
      </c>
      <c r="O2070" s="107">
        <v>53033.114879999994</v>
      </c>
      <c r="P2070" s="109">
        <v>1137118.2455466664</v>
      </c>
      <c r="Q2070" s="107"/>
      <c r="R2070" s="107">
        <v>0</v>
      </c>
      <c r="S2070" s="107">
        <v>0</v>
      </c>
      <c r="T2070" s="110">
        <v>0</v>
      </c>
      <c r="U2070" s="110">
        <v>1137118.2455466664</v>
      </c>
    </row>
    <row r="2071" spans="1:21" ht="22.5" x14ac:dyDescent="0.2">
      <c r="A2071" s="103" t="s">
        <v>1041</v>
      </c>
      <c r="B2071" s="103" t="s">
        <v>605</v>
      </c>
      <c r="C2071" s="104"/>
      <c r="D2071" s="104"/>
      <c r="E2071" s="105">
        <v>1</v>
      </c>
      <c r="F2071" s="106">
        <v>13919.04</v>
      </c>
      <c r="G2071" s="106">
        <v>167028.48000000001</v>
      </c>
      <c r="H2071" s="107">
        <v>23084.639999999999</v>
      </c>
      <c r="I2071" s="107">
        <v>2319.84</v>
      </c>
      <c r="J2071" s="107">
        <v>23198.400000000001</v>
      </c>
      <c r="K2071" s="108">
        <v>19208.275200000004</v>
      </c>
      <c r="L2071" s="107">
        <v>5010.8544000000002</v>
      </c>
      <c r="M2071" s="107">
        <v>3340.5696000000003</v>
      </c>
      <c r="N2071" s="107">
        <v>10021.7088</v>
      </c>
      <c r="O2071" s="107">
        <v>12026.05056</v>
      </c>
      <c r="P2071" s="109">
        <v>265238.81855999999</v>
      </c>
      <c r="Q2071" s="107"/>
      <c r="R2071" s="107">
        <v>30690.46</v>
      </c>
      <c r="S2071" s="107">
        <v>71136</v>
      </c>
      <c r="T2071" s="110">
        <v>101826.45999999999</v>
      </c>
      <c r="U2071" s="110">
        <v>367065.27856000001</v>
      </c>
    </row>
    <row r="2072" spans="1:21" x14ac:dyDescent="0.2">
      <c r="A2072" s="103" t="s">
        <v>1042</v>
      </c>
      <c r="B2072" s="103" t="s">
        <v>439</v>
      </c>
      <c r="C2072" s="104"/>
      <c r="D2072" s="104"/>
      <c r="E2072" s="105">
        <v>1</v>
      </c>
      <c r="F2072" s="106">
        <v>23860.02</v>
      </c>
      <c r="G2072" s="106">
        <v>286320.24</v>
      </c>
      <c r="H2072" s="107">
        <v>19237.199999999997</v>
      </c>
      <c r="I2072" s="107">
        <v>3976.67</v>
      </c>
      <c r="J2072" s="107">
        <v>39766.699999999997</v>
      </c>
      <c r="K2072" s="108">
        <v>32926.827599999997</v>
      </c>
      <c r="L2072" s="107">
        <v>8589.6071999999986</v>
      </c>
      <c r="M2072" s="107">
        <v>5726.4048000000003</v>
      </c>
      <c r="N2072" s="107">
        <v>17179.214399999997</v>
      </c>
      <c r="O2072" s="107">
        <v>20615.057279999997</v>
      </c>
      <c r="P2072" s="109">
        <v>434337.92128000001</v>
      </c>
      <c r="Q2072" s="107"/>
      <c r="R2072" s="107">
        <v>64558.064999999995</v>
      </c>
      <c r="S2072" s="107">
        <v>161040</v>
      </c>
      <c r="T2072" s="110">
        <v>225598.065</v>
      </c>
      <c r="U2072" s="110">
        <v>659935.98628000007</v>
      </c>
    </row>
    <row r="2073" spans="1:21" x14ac:dyDescent="0.2">
      <c r="A2073" s="103" t="s">
        <v>1439</v>
      </c>
      <c r="B2073" s="103" t="s">
        <v>439</v>
      </c>
      <c r="C2073" s="104"/>
      <c r="D2073" s="104"/>
      <c r="E2073" s="105">
        <v>1</v>
      </c>
      <c r="F2073" s="106">
        <v>21603.57</v>
      </c>
      <c r="G2073" s="106">
        <v>259242.84</v>
      </c>
      <c r="H2073" s="107">
        <v>26932.079999999994</v>
      </c>
      <c r="I2073" s="107">
        <v>3600.5950000000007</v>
      </c>
      <c r="J2073" s="107">
        <v>36005.950000000004</v>
      </c>
      <c r="K2073" s="108">
        <v>29812.926600000003</v>
      </c>
      <c r="L2073" s="107">
        <v>7777.2851999999993</v>
      </c>
      <c r="M2073" s="107">
        <v>5184.8568000000005</v>
      </c>
      <c r="N2073" s="107">
        <v>15554.570399999999</v>
      </c>
      <c r="O2073" s="107">
        <v>18665.484479999999</v>
      </c>
      <c r="P2073" s="109">
        <v>402776.58847999998</v>
      </c>
      <c r="Q2073" s="107"/>
      <c r="R2073" s="107">
        <v>11930.01</v>
      </c>
      <c r="S2073" s="107">
        <v>23712</v>
      </c>
      <c r="T2073" s="110">
        <v>35642.01</v>
      </c>
      <c r="U2073" s="110">
        <v>438418.59847999999</v>
      </c>
    </row>
    <row r="2074" spans="1:21" x14ac:dyDescent="0.2">
      <c r="A2074" s="103" t="s">
        <v>1122</v>
      </c>
      <c r="B2074" s="103" t="s">
        <v>439</v>
      </c>
      <c r="C2074" s="104"/>
      <c r="D2074" s="104"/>
      <c r="E2074" s="105">
        <v>1</v>
      </c>
      <c r="F2074" s="106">
        <v>17120</v>
      </c>
      <c r="G2074" s="106">
        <v>205440</v>
      </c>
      <c r="H2074" s="107">
        <v>11542.32</v>
      </c>
      <c r="I2074" s="107">
        <v>2853.3333333333335</v>
      </c>
      <c r="J2074" s="107">
        <v>28533.333333333332</v>
      </c>
      <c r="K2074" s="108">
        <v>23625.600000000002</v>
      </c>
      <c r="L2074" s="107">
        <v>6163.2</v>
      </c>
      <c r="M2074" s="107">
        <v>4108.8</v>
      </c>
      <c r="N2074" s="107">
        <v>12326.4</v>
      </c>
      <c r="O2074" s="107">
        <v>14791.679999999998</v>
      </c>
      <c r="P2074" s="109">
        <v>309384.66666666669</v>
      </c>
      <c r="Q2074" s="107"/>
      <c r="R2074" s="107">
        <v>10801.785</v>
      </c>
      <c r="S2074" s="107">
        <v>18240</v>
      </c>
      <c r="T2074" s="110">
        <v>29041.785</v>
      </c>
      <c r="U2074" s="110">
        <v>338426.45166666666</v>
      </c>
    </row>
    <row r="2075" spans="1:21" x14ac:dyDescent="0.2">
      <c r="A2075" s="103" t="s">
        <v>1043</v>
      </c>
      <c r="B2075" s="103" t="s">
        <v>439</v>
      </c>
      <c r="C2075" s="104"/>
      <c r="D2075" s="104"/>
      <c r="E2075" s="105">
        <v>1</v>
      </c>
      <c r="F2075" s="106">
        <v>16637.5</v>
      </c>
      <c r="G2075" s="106">
        <v>199650</v>
      </c>
      <c r="H2075" s="107">
        <v>0</v>
      </c>
      <c r="I2075" s="107">
        <v>2772.916666666667</v>
      </c>
      <c r="J2075" s="107">
        <v>27729.166666666668</v>
      </c>
      <c r="K2075" s="108">
        <v>22959.75</v>
      </c>
      <c r="L2075" s="107">
        <v>5989.5</v>
      </c>
      <c r="M2075" s="107">
        <v>3993</v>
      </c>
      <c r="N2075" s="107">
        <v>11979</v>
      </c>
      <c r="O2075" s="107">
        <v>14374.8</v>
      </c>
      <c r="P2075" s="109">
        <v>289448.1333333333</v>
      </c>
      <c r="Q2075" s="107"/>
      <c r="R2075" s="107">
        <v>8560</v>
      </c>
      <c r="S2075" s="107">
        <v>23712</v>
      </c>
      <c r="T2075" s="110">
        <v>32272</v>
      </c>
      <c r="U2075" s="110">
        <v>321720.1333333333</v>
      </c>
    </row>
    <row r="2076" spans="1:21" x14ac:dyDescent="0.2">
      <c r="A2076" s="103" t="s">
        <v>1048</v>
      </c>
      <c r="B2076" s="103" t="s">
        <v>439</v>
      </c>
      <c r="C2076" s="104"/>
      <c r="D2076" s="104"/>
      <c r="E2076" s="105">
        <v>1</v>
      </c>
      <c r="F2076" s="106">
        <v>45592.98</v>
      </c>
      <c r="G2076" s="106">
        <v>547115.76</v>
      </c>
      <c r="H2076" s="107">
        <v>0</v>
      </c>
      <c r="I2076" s="107">
        <v>7598.8300000000008</v>
      </c>
      <c r="J2076" s="107">
        <v>75988.3</v>
      </c>
      <c r="K2076" s="108">
        <v>62918.312400000003</v>
      </c>
      <c r="L2076" s="107">
        <v>16413.4728</v>
      </c>
      <c r="M2076" s="107">
        <v>10942.315200000001</v>
      </c>
      <c r="N2076" s="107">
        <v>32826.945599999999</v>
      </c>
      <c r="O2076" s="107">
        <v>39392.334719999999</v>
      </c>
      <c r="P2076" s="109">
        <v>793196.27072000003</v>
      </c>
      <c r="Q2076" s="107"/>
      <c r="R2076" s="107">
        <v>8318.75</v>
      </c>
      <c r="S2076" s="107">
        <v>23712</v>
      </c>
      <c r="T2076" s="110">
        <v>32030.75</v>
      </c>
      <c r="U2076" s="110">
        <v>825227.02072000003</v>
      </c>
    </row>
    <row r="2077" spans="1:21" x14ac:dyDescent="0.2">
      <c r="A2077" s="103" t="s">
        <v>1212</v>
      </c>
      <c r="B2077" s="103" t="s">
        <v>439</v>
      </c>
      <c r="C2077" s="104"/>
      <c r="D2077" s="104"/>
      <c r="E2077" s="105">
        <v>1</v>
      </c>
      <c r="F2077" s="106">
        <v>8080</v>
      </c>
      <c r="G2077" s="106">
        <v>96960</v>
      </c>
      <c r="H2077" s="107">
        <v>0</v>
      </c>
      <c r="I2077" s="107">
        <v>1346.6666666666667</v>
      </c>
      <c r="J2077" s="107">
        <v>13466.666666666666</v>
      </c>
      <c r="K2077" s="108">
        <v>11150.4</v>
      </c>
      <c r="L2077" s="107">
        <v>2908.7999999999997</v>
      </c>
      <c r="M2077" s="107">
        <v>1939.2</v>
      </c>
      <c r="N2077" s="107">
        <v>5817.5999999999995</v>
      </c>
      <c r="O2077" s="107">
        <v>6981.12</v>
      </c>
      <c r="P2077" s="109">
        <v>140570.45333333334</v>
      </c>
      <c r="Q2077" s="107"/>
      <c r="R2077" s="107">
        <v>0</v>
      </c>
      <c r="S2077" s="107">
        <v>0</v>
      </c>
      <c r="T2077" s="110">
        <v>0</v>
      </c>
      <c r="U2077" s="110">
        <v>140570.45333333334</v>
      </c>
    </row>
    <row r="2078" spans="1:21" x14ac:dyDescent="0.2">
      <c r="A2078" s="103" t="s">
        <v>1039</v>
      </c>
      <c r="B2078" s="103" t="s">
        <v>439</v>
      </c>
      <c r="C2078" s="104"/>
      <c r="D2078" s="104"/>
      <c r="E2078" s="105">
        <v>1</v>
      </c>
      <c r="F2078" s="106">
        <v>42174.18</v>
      </c>
      <c r="G2078" s="106">
        <v>506090.16000000003</v>
      </c>
      <c r="H2078" s="107">
        <v>0</v>
      </c>
      <c r="I2078" s="107">
        <v>7029.0300000000007</v>
      </c>
      <c r="J2078" s="107">
        <v>70290.3</v>
      </c>
      <c r="K2078" s="108">
        <v>58200.368400000007</v>
      </c>
      <c r="L2078" s="107">
        <v>15182.7048</v>
      </c>
      <c r="M2078" s="107">
        <v>10121.8032</v>
      </c>
      <c r="N2078" s="107">
        <v>30365.409599999999</v>
      </c>
      <c r="O2078" s="107">
        <v>36438.491520000003</v>
      </c>
      <c r="P2078" s="109">
        <v>733718.26752000011</v>
      </c>
      <c r="Q2078" s="107"/>
      <c r="R2078" s="107">
        <v>4040</v>
      </c>
      <c r="S2078" s="107">
        <v>18240</v>
      </c>
      <c r="T2078" s="110">
        <v>22280</v>
      </c>
      <c r="U2078" s="110">
        <v>755998.26752000011</v>
      </c>
    </row>
    <row r="2079" spans="1:21" x14ac:dyDescent="0.2">
      <c r="A2079" s="103" t="s">
        <v>1051</v>
      </c>
      <c r="B2079" s="103" t="s">
        <v>439</v>
      </c>
      <c r="C2079" s="104"/>
      <c r="D2079" s="104"/>
      <c r="E2079" s="105">
        <v>1</v>
      </c>
      <c r="F2079" s="106">
        <v>22053.7</v>
      </c>
      <c r="G2079" s="106">
        <v>264644.40000000002</v>
      </c>
      <c r="H2079" s="107">
        <v>11542.32</v>
      </c>
      <c r="I2079" s="107">
        <v>3675.6166666666672</v>
      </c>
      <c r="J2079" s="107">
        <v>36756.166666666672</v>
      </c>
      <c r="K2079" s="108">
        <v>30434.106000000003</v>
      </c>
      <c r="L2079" s="107">
        <v>7939.3320000000003</v>
      </c>
      <c r="M2079" s="107">
        <v>5292.8880000000008</v>
      </c>
      <c r="N2079" s="107">
        <v>15878.664000000001</v>
      </c>
      <c r="O2079" s="107">
        <v>19054.396799999999</v>
      </c>
      <c r="P2079" s="109">
        <v>395217.89013333333</v>
      </c>
      <c r="Q2079" s="107"/>
      <c r="R2079" s="107">
        <v>0</v>
      </c>
      <c r="S2079" s="107">
        <v>0</v>
      </c>
      <c r="T2079" s="110">
        <v>0</v>
      </c>
      <c r="U2079" s="110">
        <v>395217.89013333333</v>
      </c>
    </row>
    <row r="2080" spans="1:21" x14ac:dyDescent="0.2">
      <c r="A2080" s="103" t="s">
        <v>1064</v>
      </c>
      <c r="B2080" s="103" t="s">
        <v>439</v>
      </c>
      <c r="C2080" s="104"/>
      <c r="D2080" s="104"/>
      <c r="E2080" s="105">
        <v>1</v>
      </c>
      <c r="F2080" s="106">
        <v>19761.34</v>
      </c>
      <c r="G2080" s="106">
        <v>237136.08000000002</v>
      </c>
      <c r="H2080" s="107">
        <v>11542.32</v>
      </c>
      <c r="I2080" s="107">
        <v>3293.5566666666673</v>
      </c>
      <c r="J2080" s="107">
        <v>32935.566666666673</v>
      </c>
      <c r="K2080" s="108">
        <v>27270.649200000003</v>
      </c>
      <c r="L2080" s="107">
        <v>7114.0824000000002</v>
      </c>
      <c r="M2080" s="107">
        <v>4742.7216000000008</v>
      </c>
      <c r="N2080" s="107">
        <v>14228.1648</v>
      </c>
      <c r="O2080" s="107">
        <v>17073.797760000001</v>
      </c>
      <c r="P2080" s="109">
        <v>355336.93909333338</v>
      </c>
      <c r="Q2080" s="107"/>
      <c r="R2080" s="107">
        <v>11026.85</v>
      </c>
      <c r="S2080" s="107">
        <v>23712</v>
      </c>
      <c r="T2080" s="110">
        <v>34738.85</v>
      </c>
      <c r="U2080" s="110">
        <v>390075.78909333335</v>
      </c>
    </row>
    <row r="2081" spans="1:21" x14ac:dyDescent="0.2">
      <c r="A2081" s="103" t="s">
        <v>1440</v>
      </c>
      <c r="B2081" s="103" t="s">
        <v>439</v>
      </c>
      <c r="C2081" s="104"/>
      <c r="D2081" s="104"/>
      <c r="E2081" s="105">
        <v>1</v>
      </c>
      <c r="F2081" s="106">
        <v>83438.320000000007</v>
      </c>
      <c r="G2081" s="106">
        <v>1001259.8400000001</v>
      </c>
      <c r="H2081" s="107">
        <v>0</v>
      </c>
      <c r="I2081" s="107">
        <v>13906.386666666667</v>
      </c>
      <c r="J2081" s="107">
        <v>139063.86666666667</v>
      </c>
      <c r="K2081" s="108">
        <v>115144.88160000001</v>
      </c>
      <c r="L2081" s="107">
        <v>30037.7952</v>
      </c>
      <c r="M2081" s="107">
        <v>20025.196800000002</v>
      </c>
      <c r="N2081" s="107">
        <v>60075.590400000001</v>
      </c>
      <c r="O2081" s="107">
        <v>72090.708480000001</v>
      </c>
      <c r="P2081" s="109">
        <v>1451604.2658133337</v>
      </c>
      <c r="Q2081" s="107"/>
      <c r="R2081" s="107">
        <v>9880.67</v>
      </c>
      <c r="S2081" s="107">
        <v>29712</v>
      </c>
      <c r="T2081" s="110">
        <v>39592.67</v>
      </c>
      <c r="U2081" s="110">
        <v>1491196.9358133336</v>
      </c>
    </row>
    <row r="2082" spans="1:21" ht="22.5" x14ac:dyDescent="0.2">
      <c r="A2082" s="103" t="s">
        <v>1053</v>
      </c>
      <c r="B2082" s="103" t="s">
        <v>1441</v>
      </c>
      <c r="C2082" s="104"/>
      <c r="D2082" s="104"/>
      <c r="E2082" s="105">
        <v>1</v>
      </c>
      <c r="F2082" s="106">
        <v>20644.78</v>
      </c>
      <c r="G2082" s="106">
        <v>247737.36</v>
      </c>
      <c r="H2082" s="107">
        <v>23084.639999999999</v>
      </c>
      <c r="I2082" s="107">
        <v>3440.7966666666671</v>
      </c>
      <c r="J2082" s="107">
        <v>34407.966666666667</v>
      </c>
      <c r="K2082" s="108">
        <v>28489.796399999999</v>
      </c>
      <c r="L2082" s="107">
        <v>7432.1207999999997</v>
      </c>
      <c r="M2082" s="107">
        <v>4954.7471999999998</v>
      </c>
      <c r="N2082" s="107">
        <v>14864.241599999999</v>
      </c>
      <c r="O2082" s="107">
        <v>17837.089919999999</v>
      </c>
      <c r="P2082" s="109">
        <v>382248.75925333332</v>
      </c>
      <c r="Q2082" s="107"/>
      <c r="R2082" s="107">
        <v>301125.95</v>
      </c>
      <c r="S2082" s="107">
        <v>660816</v>
      </c>
      <c r="T2082" s="110">
        <v>961941.95</v>
      </c>
      <c r="U2082" s="110">
        <v>1344190.7092533333</v>
      </c>
    </row>
    <row r="2083" spans="1:21" ht="22.5" x14ac:dyDescent="0.2">
      <c r="A2083" s="103" t="s">
        <v>1042</v>
      </c>
      <c r="B2083" s="103" t="s">
        <v>1441</v>
      </c>
      <c r="C2083" s="104"/>
      <c r="D2083" s="104"/>
      <c r="E2083" s="105">
        <v>1</v>
      </c>
      <c r="F2083" s="106">
        <v>21663</v>
      </c>
      <c r="G2083" s="106">
        <v>259956</v>
      </c>
      <c r="H2083" s="107">
        <v>23084.639999999999</v>
      </c>
      <c r="I2083" s="107">
        <v>3610.5</v>
      </c>
      <c r="J2083" s="107">
        <v>36105</v>
      </c>
      <c r="K2083" s="108">
        <v>29894.940000000002</v>
      </c>
      <c r="L2083" s="107">
        <v>7798.6799999999994</v>
      </c>
      <c r="M2083" s="107">
        <v>5199.12</v>
      </c>
      <c r="N2083" s="107">
        <v>15597.359999999999</v>
      </c>
      <c r="O2083" s="107">
        <v>18716.831999999999</v>
      </c>
      <c r="P2083" s="109">
        <v>399963.07199999999</v>
      </c>
      <c r="Q2083" s="107"/>
      <c r="R2083" s="107">
        <v>10322.39</v>
      </c>
      <c r="S2083" s="107">
        <v>23712</v>
      </c>
      <c r="T2083" s="110">
        <v>34034.39</v>
      </c>
      <c r="U2083" s="110">
        <v>433997.462</v>
      </c>
    </row>
    <row r="2084" spans="1:21" ht="22.5" x14ac:dyDescent="0.2">
      <c r="A2084" s="103" t="s">
        <v>1037</v>
      </c>
      <c r="B2084" s="103" t="s">
        <v>1441</v>
      </c>
      <c r="C2084" s="104"/>
      <c r="D2084" s="104"/>
      <c r="E2084" s="105">
        <v>1</v>
      </c>
      <c r="F2084" s="106">
        <v>25737.56</v>
      </c>
      <c r="G2084" s="106">
        <v>308850.72000000003</v>
      </c>
      <c r="H2084" s="107">
        <v>30779.52</v>
      </c>
      <c r="I2084" s="107">
        <v>4289.5933333333332</v>
      </c>
      <c r="J2084" s="107">
        <v>42895.933333333334</v>
      </c>
      <c r="K2084" s="108">
        <v>35517.832800000004</v>
      </c>
      <c r="L2084" s="107">
        <v>9265.5216</v>
      </c>
      <c r="M2084" s="107">
        <v>6177.0144000000009</v>
      </c>
      <c r="N2084" s="107">
        <v>18531.0432</v>
      </c>
      <c r="O2084" s="107">
        <v>22237.251840000001</v>
      </c>
      <c r="P2084" s="109">
        <v>478544.43050666666</v>
      </c>
      <c r="Q2084" s="107"/>
      <c r="R2084" s="107">
        <v>10831.5</v>
      </c>
      <c r="S2084" s="107">
        <v>23712</v>
      </c>
      <c r="T2084" s="110">
        <v>34543.5</v>
      </c>
      <c r="U2084" s="110">
        <v>513087.93050666666</v>
      </c>
    </row>
    <row r="2085" spans="1:21" ht="22.5" x14ac:dyDescent="0.2">
      <c r="A2085" s="103" t="s">
        <v>1114</v>
      </c>
      <c r="B2085" s="103" t="s">
        <v>1441</v>
      </c>
      <c r="C2085" s="104"/>
      <c r="D2085" s="104"/>
      <c r="E2085" s="105">
        <v>1</v>
      </c>
      <c r="F2085" s="106">
        <v>22186.080000000002</v>
      </c>
      <c r="G2085" s="106">
        <v>266232.96000000002</v>
      </c>
      <c r="H2085" s="107">
        <v>19237.199999999997</v>
      </c>
      <c r="I2085" s="107">
        <v>3697.6800000000003</v>
      </c>
      <c r="J2085" s="107">
        <v>36976.800000000003</v>
      </c>
      <c r="K2085" s="108">
        <v>30616.790400000005</v>
      </c>
      <c r="L2085" s="107">
        <v>7986.9888000000001</v>
      </c>
      <c r="M2085" s="107">
        <v>5324.659200000001</v>
      </c>
      <c r="N2085" s="107">
        <v>15973.9776</v>
      </c>
      <c r="O2085" s="107">
        <v>19168.773120000002</v>
      </c>
      <c r="P2085" s="109">
        <v>405215.82912000001</v>
      </c>
      <c r="Q2085" s="107"/>
      <c r="R2085" s="107">
        <v>12868.78</v>
      </c>
      <c r="S2085" s="107">
        <v>23712</v>
      </c>
      <c r="T2085" s="110">
        <v>36580.78</v>
      </c>
      <c r="U2085" s="110">
        <v>441796.60912000004</v>
      </c>
    </row>
    <row r="2086" spans="1:21" ht="22.5" x14ac:dyDescent="0.2">
      <c r="A2086" s="103" t="s">
        <v>1043</v>
      </c>
      <c r="B2086" s="103" t="s">
        <v>1441</v>
      </c>
      <c r="C2086" s="104"/>
      <c r="D2086" s="104"/>
      <c r="E2086" s="105">
        <v>1</v>
      </c>
      <c r="F2086" s="106">
        <v>19900.66</v>
      </c>
      <c r="G2086" s="106">
        <v>238807.91999999998</v>
      </c>
      <c r="H2086" s="107">
        <v>26932.079999999994</v>
      </c>
      <c r="I2086" s="107">
        <v>3316.7766666666666</v>
      </c>
      <c r="J2086" s="107">
        <v>33167.766666666663</v>
      </c>
      <c r="K2086" s="108">
        <v>27462.910799999998</v>
      </c>
      <c r="L2086" s="107">
        <v>7164.2375999999995</v>
      </c>
      <c r="M2086" s="107">
        <v>4776.1583999999993</v>
      </c>
      <c r="N2086" s="107">
        <v>14328.475199999999</v>
      </c>
      <c r="O2086" s="107">
        <v>17194.170239999996</v>
      </c>
      <c r="P2086" s="109">
        <v>373150.49557333335</v>
      </c>
      <c r="Q2086" s="107"/>
      <c r="R2086" s="107">
        <v>11093.04</v>
      </c>
      <c r="S2086" s="107">
        <v>18240</v>
      </c>
      <c r="T2086" s="110">
        <v>29333.040000000001</v>
      </c>
      <c r="U2086" s="110">
        <v>402483.53557333333</v>
      </c>
    </row>
    <row r="2087" spans="1:21" ht="22.5" x14ac:dyDescent="0.2">
      <c r="A2087" s="103" t="s">
        <v>1055</v>
      </c>
      <c r="B2087" s="103" t="s">
        <v>1441</v>
      </c>
      <c r="C2087" s="104"/>
      <c r="D2087" s="104"/>
      <c r="E2087" s="105">
        <v>1</v>
      </c>
      <c r="F2087" s="106">
        <v>17775.7</v>
      </c>
      <c r="G2087" s="106">
        <v>213308.40000000002</v>
      </c>
      <c r="H2087" s="107">
        <v>0</v>
      </c>
      <c r="I2087" s="107">
        <v>2962.6166666666672</v>
      </c>
      <c r="J2087" s="107">
        <v>29626.166666666672</v>
      </c>
      <c r="K2087" s="108">
        <v>24530.466000000004</v>
      </c>
      <c r="L2087" s="107">
        <v>6399.2520000000004</v>
      </c>
      <c r="M2087" s="107">
        <v>4266.1680000000006</v>
      </c>
      <c r="N2087" s="107">
        <v>12798.504000000001</v>
      </c>
      <c r="O2087" s="107">
        <v>15358.204800000001</v>
      </c>
      <c r="P2087" s="109">
        <v>309249.77813333337</v>
      </c>
      <c r="Q2087" s="107"/>
      <c r="R2087" s="107">
        <v>9950.33</v>
      </c>
      <c r="S2087" s="107">
        <v>23712</v>
      </c>
      <c r="T2087" s="110">
        <v>33662.33</v>
      </c>
      <c r="U2087" s="110">
        <v>342912.10813333339</v>
      </c>
    </row>
    <row r="2088" spans="1:21" ht="22.5" x14ac:dyDescent="0.2">
      <c r="A2088" s="103" t="s">
        <v>1115</v>
      </c>
      <c r="B2088" s="103" t="s">
        <v>1441</v>
      </c>
      <c r="C2088" s="104"/>
      <c r="D2088" s="104"/>
      <c r="E2088" s="105">
        <v>1</v>
      </c>
      <c r="F2088" s="106">
        <v>14547.5</v>
      </c>
      <c r="G2088" s="106">
        <v>174570</v>
      </c>
      <c r="H2088" s="107">
        <v>0</v>
      </c>
      <c r="I2088" s="107">
        <v>2424.5833333333335</v>
      </c>
      <c r="J2088" s="107">
        <v>24245.833333333336</v>
      </c>
      <c r="K2088" s="108">
        <v>20075.55</v>
      </c>
      <c r="L2088" s="107">
        <v>5237.0999999999995</v>
      </c>
      <c r="M2088" s="107">
        <v>3491.4</v>
      </c>
      <c r="N2088" s="107">
        <v>10474.199999999999</v>
      </c>
      <c r="O2088" s="107">
        <v>12569.039999999999</v>
      </c>
      <c r="P2088" s="109">
        <v>253087.70666666669</v>
      </c>
      <c r="Q2088" s="107"/>
      <c r="R2088" s="107">
        <v>8887.85</v>
      </c>
      <c r="S2088" s="107">
        <v>23712</v>
      </c>
      <c r="T2088" s="110">
        <v>32599.85</v>
      </c>
      <c r="U2088" s="110">
        <v>285687.5566666667</v>
      </c>
    </row>
    <row r="2089" spans="1:21" ht="22.5" x14ac:dyDescent="0.2">
      <c r="A2089" s="103" t="s">
        <v>1066</v>
      </c>
      <c r="B2089" s="103" t="s">
        <v>1441</v>
      </c>
      <c r="C2089" s="104"/>
      <c r="D2089" s="104"/>
      <c r="E2089" s="105">
        <v>3</v>
      </c>
      <c r="F2089" s="106">
        <v>54367.86</v>
      </c>
      <c r="G2089" s="106">
        <v>652414.32000000007</v>
      </c>
      <c r="H2089" s="107">
        <v>34626.959999999999</v>
      </c>
      <c r="I2089" s="107">
        <v>9061.31</v>
      </c>
      <c r="J2089" s="107">
        <v>90613.099999999991</v>
      </c>
      <c r="K2089" s="108">
        <v>75027.646800000002</v>
      </c>
      <c r="L2089" s="107">
        <v>19572.429599999999</v>
      </c>
      <c r="M2089" s="107">
        <v>13048.286400000001</v>
      </c>
      <c r="N2089" s="107">
        <v>39144.859199999999</v>
      </c>
      <c r="O2089" s="107">
        <v>46973.831039999997</v>
      </c>
      <c r="P2089" s="109">
        <v>980482.74303999997</v>
      </c>
      <c r="Q2089" s="107"/>
      <c r="R2089" s="107">
        <v>7273.75</v>
      </c>
      <c r="S2089" s="107">
        <v>23712</v>
      </c>
      <c r="T2089" s="110">
        <v>30985.75</v>
      </c>
      <c r="U2089" s="110">
        <v>1011468.49304</v>
      </c>
    </row>
    <row r="2090" spans="1:21" ht="22.5" x14ac:dyDescent="0.2">
      <c r="A2090" s="103" t="s">
        <v>1147</v>
      </c>
      <c r="B2090" s="103" t="s">
        <v>1441</v>
      </c>
      <c r="C2090" s="104"/>
      <c r="D2090" s="104"/>
      <c r="E2090" s="105">
        <v>1</v>
      </c>
      <c r="F2090" s="106">
        <v>22030.1</v>
      </c>
      <c r="G2090" s="106">
        <v>264361.19999999995</v>
      </c>
      <c r="H2090" s="107">
        <v>26932.079999999994</v>
      </c>
      <c r="I2090" s="107">
        <v>3671.6833333333329</v>
      </c>
      <c r="J2090" s="107">
        <v>36716.833333333328</v>
      </c>
      <c r="K2090" s="108">
        <v>30401.537999999997</v>
      </c>
      <c r="L2090" s="107">
        <v>7930.8359999999984</v>
      </c>
      <c r="M2090" s="107">
        <v>5287.2239999999993</v>
      </c>
      <c r="N2090" s="107">
        <v>15861.671999999997</v>
      </c>
      <c r="O2090" s="107">
        <v>19034.006399999995</v>
      </c>
      <c r="P2090" s="109">
        <v>410197.07306666666</v>
      </c>
      <c r="Q2090" s="107"/>
      <c r="R2090" s="107">
        <v>27183.93</v>
      </c>
      <c r="S2090" s="107">
        <v>77136</v>
      </c>
      <c r="T2090" s="110">
        <v>104319.93</v>
      </c>
      <c r="U2090" s="110">
        <v>514517.00306666666</v>
      </c>
    </row>
    <row r="2091" spans="1:21" ht="22.5" x14ac:dyDescent="0.2">
      <c r="A2091" s="103" t="s">
        <v>1078</v>
      </c>
      <c r="B2091" s="103" t="s">
        <v>1441</v>
      </c>
      <c r="C2091" s="104"/>
      <c r="D2091" s="104"/>
      <c r="E2091" s="105">
        <v>1</v>
      </c>
      <c r="F2091" s="106">
        <v>15541.7</v>
      </c>
      <c r="G2091" s="106">
        <v>186500.40000000002</v>
      </c>
      <c r="H2091" s="107">
        <v>15389.76</v>
      </c>
      <c r="I2091" s="107">
        <v>2590.2833333333338</v>
      </c>
      <c r="J2091" s="107">
        <v>25902.833333333336</v>
      </c>
      <c r="K2091" s="108">
        <v>21447.546000000002</v>
      </c>
      <c r="L2091" s="107">
        <v>5595.0120000000006</v>
      </c>
      <c r="M2091" s="107">
        <v>3730.0080000000007</v>
      </c>
      <c r="N2091" s="107">
        <v>11190.024000000001</v>
      </c>
      <c r="O2091" s="107">
        <v>13428.0288</v>
      </c>
      <c r="P2091" s="109">
        <v>285773.89546666667</v>
      </c>
      <c r="Q2091" s="107"/>
      <c r="R2091" s="107">
        <v>11015.05</v>
      </c>
      <c r="S2091" s="107">
        <v>23712</v>
      </c>
      <c r="T2091" s="110">
        <v>34727.050000000003</v>
      </c>
      <c r="U2091" s="110">
        <v>320500.94546666666</v>
      </c>
    </row>
    <row r="2092" spans="1:21" ht="22.5" x14ac:dyDescent="0.2">
      <c r="A2092" s="103" t="s">
        <v>1068</v>
      </c>
      <c r="B2092" s="103" t="s">
        <v>1441</v>
      </c>
      <c r="C2092" s="104"/>
      <c r="D2092" s="104"/>
      <c r="E2092" s="105">
        <v>3</v>
      </c>
      <c r="F2092" s="106">
        <v>42613.95</v>
      </c>
      <c r="G2092" s="106">
        <v>511367.4</v>
      </c>
      <c r="H2092" s="107">
        <v>53864.160000000003</v>
      </c>
      <c r="I2092" s="107">
        <v>7102.3250000000007</v>
      </c>
      <c r="J2092" s="107">
        <v>71023.25</v>
      </c>
      <c r="K2092" s="108">
        <v>58807.251000000004</v>
      </c>
      <c r="L2092" s="107">
        <v>15341.022000000001</v>
      </c>
      <c r="M2092" s="107">
        <v>10227.348</v>
      </c>
      <c r="N2092" s="107">
        <v>30682.044000000002</v>
      </c>
      <c r="O2092" s="107">
        <v>36818.452799999999</v>
      </c>
      <c r="P2092" s="109">
        <v>795233.25280000002</v>
      </c>
      <c r="Q2092" s="107"/>
      <c r="R2092" s="107">
        <v>7770.85</v>
      </c>
      <c r="S2092" s="107">
        <v>18240</v>
      </c>
      <c r="T2092" s="110">
        <v>26010.85</v>
      </c>
      <c r="U2092" s="110">
        <v>821244.10279999999</v>
      </c>
    </row>
    <row r="2093" spans="1:21" ht="22.5" x14ac:dyDescent="0.2">
      <c r="A2093" s="103" t="s">
        <v>1442</v>
      </c>
      <c r="B2093" s="103" t="s">
        <v>1441</v>
      </c>
      <c r="C2093" s="104"/>
      <c r="D2093" s="104"/>
      <c r="E2093" s="105">
        <v>1</v>
      </c>
      <c r="F2093" s="106">
        <v>22112.35</v>
      </c>
      <c r="G2093" s="106">
        <v>265348.19999999995</v>
      </c>
      <c r="H2093" s="107">
        <v>26932.079999999994</v>
      </c>
      <c r="I2093" s="107">
        <v>3685.391666666666</v>
      </c>
      <c r="J2093" s="107">
        <v>36853.916666666657</v>
      </c>
      <c r="K2093" s="108">
        <v>30515.042999999994</v>
      </c>
      <c r="L2093" s="107">
        <v>7960.4459999999981</v>
      </c>
      <c r="M2093" s="107">
        <v>5306.963999999999</v>
      </c>
      <c r="N2093" s="107">
        <v>15920.891999999996</v>
      </c>
      <c r="O2093" s="107">
        <v>19105.070399999997</v>
      </c>
      <c r="P2093" s="109">
        <v>411628.0037333332</v>
      </c>
      <c r="Q2093" s="107"/>
      <c r="R2093" s="107">
        <v>21306.974999999999</v>
      </c>
      <c r="S2093" s="107">
        <v>36480</v>
      </c>
      <c r="T2093" s="110">
        <v>57786.974999999999</v>
      </c>
      <c r="U2093" s="110">
        <v>469414.97873333318</v>
      </c>
    </row>
    <row r="2094" spans="1:21" ht="22.5" x14ac:dyDescent="0.2">
      <c r="A2094" s="103" t="s">
        <v>1040</v>
      </c>
      <c r="B2094" s="103" t="s">
        <v>1441</v>
      </c>
      <c r="C2094" s="104"/>
      <c r="D2094" s="104"/>
      <c r="E2094" s="105">
        <v>1</v>
      </c>
      <c r="F2094" s="106">
        <v>30520.36</v>
      </c>
      <c r="G2094" s="106">
        <v>366244.32</v>
      </c>
      <c r="H2094" s="107">
        <v>0</v>
      </c>
      <c r="I2094" s="107">
        <v>5086.7266666666665</v>
      </c>
      <c r="J2094" s="107">
        <v>50867.266666666663</v>
      </c>
      <c r="K2094" s="108">
        <v>42118.096799999999</v>
      </c>
      <c r="L2094" s="107">
        <v>10987.329599999999</v>
      </c>
      <c r="M2094" s="107">
        <v>7324.8864000000003</v>
      </c>
      <c r="N2094" s="107">
        <v>21974.659199999998</v>
      </c>
      <c r="O2094" s="107">
        <v>26369.591039999999</v>
      </c>
      <c r="P2094" s="109">
        <v>530972.87637333339</v>
      </c>
      <c r="Q2094" s="107"/>
      <c r="R2094" s="107">
        <v>11056.174999999999</v>
      </c>
      <c r="S2094" s="107">
        <v>18240</v>
      </c>
      <c r="T2094" s="110">
        <v>29296.174999999999</v>
      </c>
      <c r="U2094" s="110">
        <v>560269.05137333344</v>
      </c>
    </row>
    <row r="2095" spans="1:21" ht="22.5" x14ac:dyDescent="0.2">
      <c r="A2095" s="103" t="s">
        <v>1072</v>
      </c>
      <c r="B2095" s="103" t="s">
        <v>1441</v>
      </c>
      <c r="C2095" s="104"/>
      <c r="D2095" s="104"/>
      <c r="E2095" s="105">
        <v>2</v>
      </c>
      <c r="F2095" s="106">
        <v>56072.66</v>
      </c>
      <c r="G2095" s="106">
        <v>672871.91999999993</v>
      </c>
      <c r="H2095" s="107">
        <v>50016.719999999994</v>
      </c>
      <c r="I2095" s="107">
        <v>9345.4433333333327</v>
      </c>
      <c r="J2095" s="107">
        <v>93454.433333333334</v>
      </c>
      <c r="K2095" s="108">
        <v>77380.270799999998</v>
      </c>
      <c r="L2095" s="107">
        <v>20186.157599999999</v>
      </c>
      <c r="M2095" s="107">
        <v>13457.438399999999</v>
      </c>
      <c r="N2095" s="107">
        <v>40372.315199999997</v>
      </c>
      <c r="O2095" s="107">
        <v>48446.77824</v>
      </c>
      <c r="P2095" s="109">
        <v>1025531.4769066666</v>
      </c>
      <c r="Q2095" s="107"/>
      <c r="R2095" s="107">
        <v>0</v>
      </c>
      <c r="S2095" s="107">
        <v>0</v>
      </c>
      <c r="T2095" s="110">
        <v>0</v>
      </c>
      <c r="U2095" s="110">
        <v>1025531.4769066666</v>
      </c>
    </row>
    <row r="2096" spans="1:21" ht="22.5" x14ac:dyDescent="0.2">
      <c r="A2096" s="103" t="s">
        <v>1051</v>
      </c>
      <c r="B2096" s="103" t="s">
        <v>1441</v>
      </c>
      <c r="C2096" s="104"/>
      <c r="D2096" s="104"/>
      <c r="E2096" s="105">
        <v>2</v>
      </c>
      <c r="F2096" s="106">
        <v>38162.660000000003</v>
      </c>
      <c r="G2096" s="106">
        <v>457951.92000000004</v>
      </c>
      <c r="H2096" s="107">
        <v>15389.76</v>
      </c>
      <c r="I2096" s="107">
        <v>6360.4433333333336</v>
      </c>
      <c r="J2096" s="107">
        <v>63604.433333333334</v>
      </c>
      <c r="K2096" s="108">
        <v>52664.470800000003</v>
      </c>
      <c r="L2096" s="107">
        <v>13738.5576</v>
      </c>
      <c r="M2096" s="107">
        <v>9159.0384000000013</v>
      </c>
      <c r="N2096" s="107">
        <v>27477.1152</v>
      </c>
      <c r="O2096" s="107">
        <v>32972.538239999994</v>
      </c>
      <c r="P2096" s="109">
        <v>679318.27690666681</v>
      </c>
      <c r="Q2096" s="107"/>
      <c r="R2096" s="107">
        <v>28036.33</v>
      </c>
      <c r="S2096" s="107">
        <v>47424</v>
      </c>
      <c r="T2096" s="110">
        <v>75460.33</v>
      </c>
      <c r="U2096" s="110">
        <v>754778.60690666677</v>
      </c>
    </row>
    <row r="2097" spans="1:21" ht="22.5" x14ac:dyDescent="0.2">
      <c r="A2097" s="103" t="s">
        <v>1061</v>
      </c>
      <c r="B2097" s="103" t="s">
        <v>1441</v>
      </c>
      <c r="C2097" s="104"/>
      <c r="D2097" s="104"/>
      <c r="E2097" s="105">
        <v>2</v>
      </c>
      <c r="F2097" s="106">
        <v>18276.8</v>
      </c>
      <c r="G2097" s="106">
        <v>219321.59999999998</v>
      </c>
      <c r="H2097" s="107">
        <v>26932.079999999994</v>
      </c>
      <c r="I2097" s="107">
        <v>3046.1333333333332</v>
      </c>
      <c r="J2097" s="107">
        <v>30461.333333333328</v>
      </c>
      <c r="K2097" s="108">
        <v>25221.983999999997</v>
      </c>
      <c r="L2097" s="107">
        <v>6579.6479999999992</v>
      </c>
      <c r="M2097" s="107">
        <v>4386.4319999999998</v>
      </c>
      <c r="N2097" s="107">
        <v>13159.295999999998</v>
      </c>
      <c r="O2097" s="107">
        <v>15791.155199999997</v>
      </c>
      <c r="P2097" s="109">
        <v>344899.66186666652</v>
      </c>
      <c r="Q2097" s="107"/>
      <c r="R2097" s="107">
        <v>19081.330000000002</v>
      </c>
      <c r="S2097" s="107">
        <v>47424</v>
      </c>
      <c r="T2097" s="110">
        <v>66505.33</v>
      </c>
      <c r="U2097" s="110">
        <v>411404.99186666653</v>
      </c>
    </row>
    <row r="2098" spans="1:21" ht="22.5" x14ac:dyDescent="0.2">
      <c r="A2098" s="103" t="s">
        <v>1064</v>
      </c>
      <c r="B2098" s="103" t="s">
        <v>1441</v>
      </c>
      <c r="C2098" s="104"/>
      <c r="D2098" s="104"/>
      <c r="E2098" s="105">
        <v>4</v>
      </c>
      <c r="F2098" s="106">
        <v>84806.78</v>
      </c>
      <c r="G2098" s="106">
        <v>1017681.3599999999</v>
      </c>
      <c r="H2098" s="107">
        <v>84643.679999999978</v>
      </c>
      <c r="I2098" s="107">
        <v>14134.463333333333</v>
      </c>
      <c r="J2098" s="107">
        <v>141344.63333333333</v>
      </c>
      <c r="K2098" s="108">
        <v>117033.35639999999</v>
      </c>
      <c r="L2098" s="107">
        <v>30530.440799999997</v>
      </c>
      <c r="M2098" s="107">
        <v>20353.627200000003</v>
      </c>
      <c r="N2098" s="107">
        <v>61060.881599999993</v>
      </c>
      <c r="O2098" s="107">
        <v>73273.057919999992</v>
      </c>
      <c r="P2098" s="109">
        <v>1560055.5005866664</v>
      </c>
      <c r="Q2098" s="107"/>
      <c r="R2098" s="107">
        <v>9138.4</v>
      </c>
      <c r="S2098" s="107">
        <v>18240</v>
      </c>
      <c r="T2098" s="110">
        <v>27378.400000000001</v>
      </c>
      <c r="U2098" s="110">
        <v>1587433.9005866663</v>
      </c>
    </row>
    <row r="2099" spans="1:21" ht="22.5" x14ac:dyDescent="0.2">
      <c r="A2099" s="103" t="s">
        <v>1119</v>
      </c>
      <c r="B2099" s="103" t="s">
        <v>1441</v>
      </c>
      <c r="C2099" s="104"/>
      <c r="D2099" s="104"/>
      <c r="E2099" s="105">
        <v>3</v>
      </c>
      <c r="F2099" s="106">
        <v>65183.08</v>
      </c>
      <c r="G2099" s="106">
        <v>782196.96</v>
      </c>
      <c r="H2099" s="107">
        <v>84643.68</v>
      </c>
      <c r="I2099" s="107">
        <v>10863.846666666668</v>
      </c>
      <c r="J2099" s="107">
        <v>108638.46666666666</v>
      </c>
      <c r="K2099" s="108">
        <v>89952.650400000013</v>
      </c>
      <c r="L2099" s="107">
        <v>23465.908799999997</v>
      </c>
      <c r="M2099" s="107">
        <v>15643.939200000001</v>
      </c>
      <c r="N2099" s="107">
        <v>46931.817599999995</v>
      </c>
      <c r="O2099" s="107">
        <v>56318.181120000008</v>
      </c>
      <c r="P2099" s="109">
        <v>1218655.4504533333</v>
      </c>
      <c r="Q2099" s="107"/>
      <c r="R2099" s="107">
        <v>42403.39</v>
      </c>
      <c r="S2099" s="107">
        <v>94848</v>
      </c>
      <c r="T2099" s="110">
        <v>137251.39000000001</v>
      </c>
      <c r="U2099" s="110">
        <v>1355906.8404533332</v>
      </c>
    </row>
    <row r="2100" spans="1:21" ht="22.5" x14ac:dyDescent="0.2">
      <c r="A2100" s="103" t="s">
        <v>1192</v>
      </c>
      <c r="B2100" s="103" t="s">
        <v>1441</v>
      </c>
      <c r="C2100" s="104"/>
      <c r="D2100" s="104"/>
      <c r="E2100" s="105">
        <v>2</v>
      </c>
      <c r="F2100" s="106">
        <v>40628.68</v>
      </c>
      <c r="G2100" s="106">
        <v>487544.16000000003</v>
      </c>
      <c r="H2100" s="107">
        <v>50016.719999999994</v>
      </c>
      <c r="I2100" s="107">
        <v>6771.4466666666676</v>
      </c>
      <c r="J2100" s="107">
        <v>67714.466666666674</v>
      </c>
      <c r="K2100" s="108">
        <v>56067.578400000006</v>
      </c>
      <c r="L2100" s="107">
        <v>14626.3248</v>
      </c>
      <c r="M2100" s="107">
        <v>9750.8832000000002</v>
      </c>
      <c r="N2100" s="107">
        <v>29252.649600000001</v>
      </c>
      <c r="O2100" s="107">
        <v>35103.179519999998</v>
      </c>
      <c r="P2100" s="109">
        <v>756847.40885333333</v>
      </c>
      <c r="Q2100" s="107"/>
      <c r="R2100" s="107">
        <v>32591.54</v>
      </c>
      <c r="S2100" s="107">
        <v>71136</v>
      </c>
      <c r="T2100" s="110">
        <v>103727.54000000001</v>
      </c>
      <c r="U2100" s="110">
        <v>860574.94885333336</v>
      </c>
    </row>
    <row r="2101" spans="1:21" x14ac:dyDescent="0.2">
      <c r="A2101" s="103" t="s">
        <v>1040</v>
      </c>
      <c r="B2101" s="103" t="s">
        <v>663</v>
      </c>
      <c r="C2101" s="104"/>
      <c r="D2101" s="104"/>
      <c r="E2101" s="105">
        <v>1</v>
      </c>
      <c r="F2101" s="106">
        <v>30520.36</v>
      </c>
      <c r="G2101" s="106">
        <v>366244.32</v>
      </c>
      <c r="H2101" s="107">
        <v>0</v>
      </c>
      <c r="I2101" s="107">
        <v>5086.7266666666665</v>
      </c>
      <c r="J2101" s="107">
        <v>50867.266666666663</v>
      </c>
      <c r="K2101" s="108">
        <v>42118.096799999999</v>
      </c>
      <c r="L2101" s="107">
        <v>10987.329599999999</v>
      </c>
      <c r="M2101" s="107">
        <v>7324.8864000000003</v>
      </c>
      <c r="N2101" s="107">
        <v>21974.659199999998</v>
      </c>
      <c r="O2101" s="107">
        <v>26369.591039999999</v>
      </c>
      <c r="P2101" s="109">
        <v>530972.87637333339</v>
      </c>
      <c r="Q2101" s="107"/>
      <c r="R2101" s="107">
        <v>0</v>
      </c>
      <c r="S2101" s="107">
        <v>0</v>
      </c>
      <c r="T2101" s="110">
        <v>0</v>
      </c>
      <c r="U2101" s="110">
        <v>530972.87637333339</v>
      </c>
    </row>
    <row r="2102" spans="1:21" ht="22.5" x14ac:dyDescent="0.2">
      <c r="A2102" s="103" t="s">
        <v>1042</v>
      </c>
      <c r="B2102" s="103" t="s">
        <v>631</v>
      </c>
      <c r="C2102" s="104"/>
      <c r="D2102" s="104"/>
      <c r="E2102" s="105">
        <v>1</v>
      </c>
      <c r="F2102" s="106">
        <v>18959.099999999999</v>
      </c>
      <c r="G2102" s="106">
        <v>227509.19999999998</v>
      </c>
      <c r="H2102" s="107">
        <v>19237.199999999997</v>
      </c>
      <c r="I2102" s="107">
        <v>3159.85</v>
      </c>
      <c r="J2102" s="107">
        <v>31598.499999999996</v>
      </c>
      <c r="K2102" s="108">
        <v>26163.558000000001</v>
      </c>
      <c r="L2102" s="107">
        <v>6825.2759999999989</v>
      </c>
      <c r="M2102" s="107">
        <v>4550.1840000000002</v>
      </c>
      <c r="N2102" s="107">
        <v>13650.551999999998</v>
      </c>
      <c r="O2102" s="107">
        <v>16380.662399999997</v>
      </c>
      <c r="P2102" s="109">
        <v>349074.98239999998</v>
      </c>
      <c r="Q2102" s="107"/>
      <c r="R2102" s="107">
        <v>366964.24499999994</v>
      </c>
      <c r="S2102" s="107">
        <v>909408</v>
      </c>
      <c r="T2102" s="110">
        <v>1276372.2449999999</v>
      </c>
      <c r="U2102" s="110">
        <v>1625447.2273999997</v>
      </c>
    </row>
    <row r="2103" spans="1:21" ht="22.5" x14ac:dyDescent="0.2">
      <c r="A2103" s="103" t="s">
        <v>1043</v>
      </c>
      <c r="B2103" s="103" t="s">
        <v>631</v>
      </c>
      <c r="C2103" s="104"/>
      <c r="D2103" s="104"/>
      <c r="E2103" s="105">
        <v>6</v>
      </c>
      <c r="F2103" s="106">
        <v>115762.26</v>
      </c>
      <c r="G2103" s="106">
        <v>1389147.12</v>
      </c>
      <c r="H2103" s="107">
        <v>107728.31999999999</v>
      </c>
      <c r="I2103" s="107">
        <v>19293.71</v>
      </c>
      <c r="J2103" s="107">
        <v>192937.09999999998</v>
      </c>
      <c r="K2103" s="108">
        <v>159751.91880000001</v>
      </c>
      <c r="L2103" s="107">
        <v>41674.413599999993</v>
      </c>
      <c r="M2103" s="107">
        <v>27782.942400000004</v>
      </c>
      <c r="N2103" s="107">
        <v>83348.827199999985</v>
      </c>
      <c r="O2103" s="107">
        <v>100018.59263999999</v>
      </c>
      <c r="P2103" s="109">
        <v>2121682.9446400004</v>
      </c>
      <c r="Q2103" s="107"/>
      <c r="R2103" s="107">
        <v>9479.5499999999993</v>
      </c>
      <c r="S2103" s="107">
        <v>18240</v>
      </c>
      <c r="T2103" s="110">
        <v>27719.55</v>
      </c>
      <c r="U2103" s="110">
        <v>2149402.4946400002</v>
      </c>
    </row>
    <row r="2104" spans="1:21" ht="22.5" x14ac:dyDescent="0.2">
      <c r="A2104" s="103" t="s">
        <v>1055</v>
      </c>
      <c r="B2104" s="103" t="s">
        <v>631</v>
      </c>
      <c r="C2104" s="104"/>
      <c r="D2104" s="104"/>
      <c r="E2104" s="105">
        <v>2</v>
      </c>
      <c r="F2104" s="106">
        <v>33925</v>
      </c>
      <c r="G2104" s="106">
        <v>407100</v>
      </c>
      <c r="H2104" s="107">
        <v>0</v>
      </c>
      <c r="I2104" s="107">
        <v>5654.166666666667</v>
      </c>
      <c r="J2104" s="107">
        <v>56541.666666666664</v>
      </c>
      <c r="K2104" s="108">
        <v>46816.5</v>
      </c>
      <c r="L2104" s="107">
        <v>12213</v>
      </c>
      <c r="M2104" s="107">
        <v>8142</v>
      </c>
      <c r="N2104" s="107">
        <v>24426</v>
      </c>
      <c r="O2104" s="107">
        <v>29311.199999999997</v>
      </c>
      <c r="P2104" s="109">
        <v>590204.53333333333</v>
      </c>
      <c r="Q2104" s="107"/>
      <c r="R2104" s="107">
        <v>57881.13</v>
      </c>
      <c r="S2104" s="107">
        <v>142272</v>
      </c>
      <c r="T2104" s="110">
        <v>200153.13</v>
      </c>
      <c r="U2104" s="110">
        <v>790357.66333333333</v>
      </c>
    </row>
    <row r="2105" spans="1:21" ht="22.5" x14ac:dyDescent="0.2">
      <c r="A2105" s="103" t="s">
        <v>1057</v>
      </c>
      <c r="B2105" s="103" t="s">
        <v>631</v>
      </c>
      <c r="C2105" s="104"/>
      <c r="D2105" s="104"/>
      <c r="E2105" s="105">
        <v>6</v>
      </c>
      <c r="F2105" s="106">
        <v>99130</v>
      </c>
      <c r="G2105" s="106">
        <v>1189560</v>
      </c>
      <c r="H2105" s="107">
        <v>42321.84</v>
      </c>
      <c r="I2105" s="107">
        <v>16521.666666666668</v>
      </c>
      <c r="J2105" s="107">
        <v>165216.66666666666</v>
      </c>
      <c r="K2105" s="108">
        <v>136799.4</v>
      </c>
      <c r="L2105" s="107">
        <v>35686.800000000003</v>
      </c>
      <c r="M2105" s="107">
        <v>23791.200000000001</v>
      </c>
      <c r="N2105" s="107">
        <v>71373.600000000006</v>
      </c>
      <c r="O2105" s="107">
        <v>85648.319999999992</v>
      </c>
      <c r="P2105" s="109">
        <v>1766919.4933333336</v>
      </c>
      <c r="Q2105" s="107"/>
      <c r="R2105" s="107">
        <v>16962.5</v>
      </c>
      <c r="S2105" s="107">
        <v>47424</v>
      </c>
      <c r="T2105" s="110">
        <v>64386.5</v>
      </c>
      <c r="U2105" s="110">
        <v>1831305.9933333336</v>
      </c>
    </row>
    <row r="2106" spans="1:21" ht="22.5" x14ac:dyDescent="0.2">
      <c r="A2106" s="103" t="s">
        <v>1146</v>
      </c>
      <c r="B2106" s="103" t="s">
        <v>631</v>
      </c>
      <c r="C2106" s="104"/>
      <c r="D2106" s="104"/>
      <c r="E2106" s="105">
        <v>1</v>
      </c>
      <c r="F2106" s="106">
        <v>17120</v>
      </c>
      <c r="G2106" s="106">
        <v>205440</v>
      </c>
      <c r="H2106" s="107">
        <v>0</v>
      </c>
      <c r="I2106" s="107">
        <v>2853.3333333333335</v>
      </c>
      <c r="J2106" s="107">
        <v>28533.333333333332</v>
      </c>
      <c r="K2106" s="108">
        <v>23625.600000000002</v>
      </c>
      <c r="L2106" s="107">
        <v>6163.2</v>
      </c>
      <c r="M2106" s="107">
        <v>4108.8</v>
      </c>
      <c r="N2106" s="107">
        <v>12326.4</v>
      </c>
      <c r="O2106" s="107">
        <v>14791.679999999998</v>
      </c>
      <c r="P2106" s="109">
        <v>297842.34666666668</v>
      </c>
      <c r="Q2106" s="107"/>
      <c r="R2106" s="107">
        <v>49565</v>
      </c>
      <c r="S2106" s="107">
        <v>142272</v>
      </c>
      <c r="T2106" s="110">
        <v>191837</v>
      </c>
      <c r="U2106" s="110">
        <v>489679.34666666668</v>
      </c>
    </row>
    <row r="2107" spans="1:21" ht="22.5" x14ac:dyDescent="0.2">
      <c r="A2107" s="103" t="s">
        <v>1058</v>
      </c>
      <c r="B2107" s="103" t="s">
        <v>631</v>
      </c>
      <c r="C2107" s="104"/>
      <c r="D2107" s="104"/>
      <c r="E2107" s="105">
        <v>1</v>
      </c>
      <c r="F2107" s="106">
        <v>17628.2</v>
      </c>
      <c r="G2107" s="106">
        <v>211538.40000000002</v>
      </c>
      <c r="H2107" s="107">
        <v>0</v>
      </c>
      <c r="I2107" s="107">
        <v>2938.0333333333338</v>
      </c>
      <c r="J2107" s="107">
        <v>29380.333333333336</v>
      </c>
      <c r="K2107" s="108">
        <v>24326.916000000005</v>
      </c>
      <c r="L2107" s="107">
        <v>6346.152</v>
      </c>
      <c r="M2107" s="107">
        <v>4230.7680000000009</v>
      </c>
      <c r="N2107" s="107">
        <v>12692.304</v>
      </c>
      <c r="O2107" s="107">
        <v>15230.764800000001</v>
      </c>
      <c r="P2107" s="109">
        <v>306683.67146666668</v>
      </c>
      <c r="Q2107" s="107"/>
      <c r="R2107" s="107">
        <v>8560</v>
      </c>
      <c r="S2107" s="107">
        <v>23712</v>
      </c>
      <c r="T2107" s="110">
        <v>32272</v>
      </c>
      <c r="U2107" s="110">
        <v>338955.67146666668</v>
      </c>
    </row>
    <row r="2108" spans="1:21" ht="22.5" x14ac:dyDescent="0.2">
      <c r="A2108" s="103" t="s">
        <v>1226</v>
      </c>
      <c r="B2108" s="103" t="s">
        <v>631</v>
      </c>
      <c r="C2108" s="104"/>
      <c r="D2108" s="104"/>
      <c r="E2108" s="105">
        <v>1</v>
      </c>
      <c r="F2108" s="106">
        <v>18280</v>
      </c>
      <c r="G2108" s="106">
        <v>219360</v>
      </c>
      <c r="H2108" s="107">
        <v>15389.76</v>
      </c>
      <c r="I2108" s="107">
        <v>3046.666666666667</v>
      </c>
      <c r="J2108" s="107">
        <v>30466.666666666668</v>
      </c>
      <c r="K2108" s="108">
        <v>25226.400000000001</v>
      </c>
      <c r="L2108" s="107">
        <v>6580.8</v>
      </c>
      <c r="M2108" s="107">
        <v>4387.2</v>
      </c>
      <c r="N2108" s="107">
        <v>13161.6</v>
      </c>
      <c r="O2108" s="107">
        <v>15793.919999999998</v>
      </c>
      <c r="P2108" s="109">
        <v>333413.01333333331</v>
      </c>
      <c r="Q2108" s="107"/>
      <c r="R2108" s="107">
        <v>8814.1</v>
      </c>
      <c r="S2108" s="107">
        <v>29712</v>
      </c>
      <c r="T2108" s="110">
        <v>38526.1</v>
      </c>
      <c r="U2108" s="110">
        <v>371939.11333333328</v>
      </c>
    </row>
    <row r="2109" spans="1:21" ht="22.5" x14ac:dyDescent="0.2">
      <c r="A2109" s="103" t="s">
        <v>1162</v>
      </c>
      <c r="B2109" s="103" t="s">
        <v>631</v>
      </c>
      <c r="C2109" s="104"/>
      <c r="D2109" s="104"/>
      <c r="E2109" s="105">
        <v>2</v>
      </c>
      <c r="F2109" s="106">
        <v>34849</v>
      </c>
      <c r="G2109" s="106">
        <v>418188</v>
      </c>
      <c r="H2109" s="107">
        <v>0</v>
      </c>
      <c r="I2109" s="107">
        <v>5808.1666666666679</v>
      </c>
      <c r="J2109" s="107">
        <v>58081.666666666672</v>
      </c>
      <c r="K2109" s="108">
        <v>48091.62</v>
      </c>
      <c r="L2109" s="107">
        <v>12545.64</v>
      </c>
      <c r="M2109" s="107">
        <v>8363.76</v>
      </c>
      <c r="N2109" s="107">
        <v>25091.279999999999</v>
      </c>
      <c r="O2109" s="107">
        <v>30109.535999999996</v>
      </c>
      <c r="P2109" s="109">
        <v>606279.66933333338</v>
      </c>
      <c r="Q2109" s="107"/>
      <c r="R2109" s="107">
        <v>9140</v>
      </c>
      <c r="S2109" s="107">
        <v>23712</v>
      </c>
      <c r="T2109" s="110">
        <v>32852</v>
      </c>
      <c r="U2109" s="110">
        <v>639131.66933333338</v>
      </c>
    </row>
    <row r="2110" spans="1:21" ht="22.5" x14ac:dyDescent="0.2">
      <c r="A2110" s="103" t="s">
        <v>1163</v>
      </c>
      <c r="B2110" s="103" t="s">
        <v>631</v>
      </c>
      <c r="C2110" s="104"/>
      <c r="D2110" s="104"/>
      <c r="E2110" s="105">
        <v>1</v>
      </c>
      <c r="F2110" s="106">
        <v>20710.22</v>
      </c>
      <c r="G2110" s="106">
        <v>248522.64</v>
      </c>
      <c r="H2110" s="107">
        <v>26932.079999999994</v>
      </c>
      <c r="I2110" s="107">
        <v>3451.7033333333334</v>
      </c>
      <c r="J2110" s="107">
        <v>34517.033333333333</v>
      </c>
      <c r="K2110" s="108">
        <v>28580.103600000002</v>
      </c>
      <c r="L2110" s="107">
        <v>7455.6792000000005</v>
      </c>
      <c r="M2110" s="107">
        <v>4970.4528</v>
      </c>
      <c r="N2110" s="107">
        <v>14911.358400000001</v>
      </c>
      <c r="O2110" s="107">
        <v>17893.630079999999</v>
      </c>
      <c r="P2110" s="109">
        <v>387234.68074666674</v>
      </c>
      <c r="Q2110" s="107"/>
      <c r="R2110" s="107">
        <v>17424.5</v>
      </c>
      <c r="S2110" s="107">
        <v>47424</v>
      </c>
      <c r="T2110" s="110">
        <v>64848.5</v>
      </c>
      <c r="U2110" s="110">
        <v>452083.18074666674</v>
      </c>
    </row>
    <row r="2111" spans="1:21" ht="22.5" x14ac:dyDescent="0.2">
      <c r="A2111" s="103" t="s">
        <v>1048</v>
      </c>
      <c r="B2111" s="103" t="s">
        <v>631</v>
      </c>
      <c r="C2111" s="104"/>
      <c r="D2111" s="104"/>
      <c r="E2111" s="105">
        <v>1</v>
      </c>
      <c r="F2111" s="106">
        <v>45592.98</v>
      </c>
      <c r="G2111" s="106">
        <v>547115.76</v>
      </c>
      <c r="H2111" s="107">
        <v>0</v>
      </c>
      <c r="I2111" s="107">
        <v>7598.8300000000008</v>
      </c>
      <c r="J2111" s="107">
        <v>75988.3</v>
      </c>
      <c r="K2111" s="108">
        <v>62918.312400000003</v>
      </c>
      <c r="L2111" s="107">
        <v>16413.4728</v>
      </c>
      <c r="M2111" s="107">
        <v>10942.315200000001</v>
      </c>
      <c r="N2111" s="107">
        <v>32826.945599999999</v>
      </c>
      <c r="O2111" s="107">
        <v>39392.334719999999</v>
      </c>
      <c r="P2111" s="109">
        <v>793196.27072000003</v>
      </c>
      <c r="Q2111" s="107"/>
      <c r="R2111" s="107">
        <v>10355.11</v>
      </c>
      <c r="S2111" s="107">
        <v>23712</v>
      </c>
      <c r="T2111" s="110">
        <v>34067.11</v>
      </c>
      <c r="U2111" s="110">
        <v>827263.38072000002</v>
      </c>
    </row>
    <row r="2112" spans="1:21" ht="22.5" x14ac:dyDescent="0.2">
      <c r="A2112" s="103" t="s">
        <v>1149</v>
      </c>
      <c r="B2112" s="103" t="s">
        <v>631</v>
      </c>
      <c r="C2112" s="104"/>
      <c r="D2112" s="104"/>
      <c r="E2112" s="105">
        <v>1</v>
      </c>
      <c r="F2112" s="106">
        <v>19576.02</v>
      </c>
      <c r="G2112" s="106">
        <v>234912.24</v>
      </c>
      <c r="H2112" s="107">
        <v>0</v>
      </c>
      <c r="I2112" s="107">
        <v>3262.67</v>
      </c>
      <c r="J2112" s="107">
        <v>32626.7</v>
      </c>
      <c r="K2112" s="108">
        <v>27014.907599999999</v>
      </c>
      <c r="L2112" s="107">
        <v>7047.3671999999997</v>
      </c>
      <c r="M2112" s="107">
        <v>4698.2447999999995</v>
      </c>
      <c r="N2112" s="107">
        <v>14094.734399999999</v>
      </c>
      <c r="O2112" s="107">
        <v>16913.681279999997</v>
      </c>
      <c r="P2112" s="109">
        <v>340570.54527999996</v>
      </c>
      <c r="Q2112" s="107"/>
      <c r="R2112" s="107">
        <v>0</v>
      </c>
      <c r="S2112" s="107">
        <v>0</v>
      </c>
      <c r="T2112" s="110">
        <v>0</v>
      </c>
      <c r="U2112" s="110">
        <v>340570.54527999996</v>
      </c>
    </row>
    <row r="2113" spans="1:21" ht="22.5" x14ac:dyDescent="0.2">
      <c r="A2113" s="103" t="s">
        <v>1082</v>
      </c>
      <c r="B2113" s="103" t="s">
        <v>631</v>
      </c>
      <c r="C2113" s="104"/>
      <c r="D2113" s="104"/>
      <c r="E2113" s="105">
        <v>1</v>
      </c>
      <c r="F2113" s="106">
        <v>22072.98</v>
      </c>
      <c r="G2113" s="106">
        <v>264875.76</v>
      </c>
      <c r="H2113" s="107">
        <v>23084.639999999999</v>
      </c>
      <c r="I2113" s="107">
        <v>3678.8300000000004</v>
      </c>
      <c r="J2113" s="107">
        <v>36788.300000000003</v>
      </c>
      <c r="K2113" s="108">
        <v>30460.712400000004</v>
      </c>
      <c r="L2113" s="107">
        <v>7946.2727999999997</v>
      </c>
      <c r="M2113" s="107">
        <v>5297.5152000000007</v>
      </c>
      <c r="N2113" s="107">
        <v>15892.545599999999</v>
      </c>
      <c r="O2113" s="107">
        <v>19071.05472</v>
      </c>
      <c r="P2113" s="109">
        <v>407095.63072000007</v>
      </c>
      <c r="Q2113" s="107"/>
      <c r="R2113" s="107">
        <v>9788.01</v>
      </c>
      <c r="S2113" s="107">
        <v>18240</v>
      </c>
      <c r="T2113" s="110">
        <v>28028.010000000002</v>
      </c>
      <c r="U2113" s="110">
        <v>435123.64072000008</v>
      </c>
    </row>
    <row r="2114" spans="1:21" ht="22.5" x14ac:dyDescent="0.2">
      <c r="A2114" s="103" t="s">
        <v>1117</v>
      </c>
      <c r="B2114" s="103" t="s">
        <v>631</v>
      </c>
      <c r="C2114" s="104"/>
      <c r="D2114" s="104"/>
      <c r="E2114" s="105">
        <v>1</v>
      </c>
      <c r="F2114" s="106">
        <v>27600</v>
      </c>
      <c r="G2114" s="106">
        <v>331200</v>
      </c>
      <c r="H2114" s="107">
        <v>23084.639999999999</v>
      </c>
      <c r="I2114" s="107">
        <v>4600</v>
      </c>
      <c r="J2114" s="107">
        <v>46000</v>
      </c>
      <c r="K2114" s="108">
        <v>38088</v>
      </c>
      <c r="L2114" s="107">
        <v>9936</v>
      </c>
      <c r="M2114" s="107">
        <v>6624</v>
      </c>
      <c r="N2114" s="107">
        <v>19872</v>
      </c>
      <c r="O2114" s="107">
        <v>23846.399999999998</v>
      </c>
      <c r="P2114" s="109">
        <v>503251.04000000004</v>
      </c>
      <c r="Q2114" s="107"/>
      <c r="R2114" s="107">
        <v>11036.49</v>
      </c>
      <c r="S2114" s="107">
        <v>18240</v>
      </c>
      <c r="T2114" s="110">
        <v>29276.489999999998</v>
      </c>
      <c r="U2114" s="110">
        <v>532527.53</v>
      </c>
    </row>
    <row r="2115" spans="1:21" ht="22.5" x14ac:dyDescent="0.2">
      <c r="A2115" s="103" t="s">
        <v>1039</v>
      </c>
      <c r="B2115" s="103" t="s">
        <v>631</v>
      </c>
      <c r="C2115" s="104"/>
      <c r="D2115" s="104"/>
      <c r="E2115" s="105">
        <v>1</v>
      </c>
      <c r="F2115" s="106">
        <v>42174.18</v>
      </c>
      <c r="G2115" s="106">
        <v>506090.16000000003</v>
      </c>
      <c r="H2115" s="107">
        <v>0</v>
      </c>
      <c r="I2115" s="107">
        <v>7029.0300000000007</v>
      </c>
      <c r="J2115" s="107">
        <v>70290.3</v>
      </c>
      <c r="K2115" s="108">
        <v>58200.368400000007</v>
      </c>
      <c r="L2115" s="107">
        <v>15182.7048</v>
      </c>
      <c r="M2115" s="107">
        <v>10121.8032</v>
      </c>
      <c r="N2115" s="107">
        <v>30365.409599999999</v>
      </c>
      <c r="O2115" s="107">
        <v>36438.491520000003</v>
      </c>
      <c r="P2115" s="109">
        <v>733718.26752000011</v>
      </c>
      <c r="Q2115" s="107"/>
      <c r="R2115" s="107">
        <v>13800</v>
      </c>
      <c r="S2115" s="107">
        <v>18240</v>
      </c>
      <c r="T2115" s="110">
        <v>32040</v>
      </c>
      <c r="U2115" s="110">
        <v>765758.26752000011</v>
      </c>
    </row>
    <row r="2116" spans="1:21" ht="22.5" x14ac:dyDescent="0.2">
      <c r="A2116" s="103" t="s">
        <v>1050</v>
      </c>
      <c r="B2116" s="103" t="s">
        <v>631</v>
      </c>
      <c r="C2116" s="104"/>
      <c r="D2116" s="104"/>
      <c r="E2116" s="105">
        <v>4</v>
      </c>
      <c r="F2116" s="106">
        <v>0</v>
      </c>
      <c r="G2116" s="106">
        <v>0</v>
      </c>
      <c r="H2116" s="107">
        <v>0</v>
      </c>
      <c r="I2116" s="107">
        <v>0</v>
      </c>
      <c r="J2116" s="107">
        <v>0</v>
      </c>
      <c r="K2116" s="108">
        <v>0</v>
      </c>
      <c r="L2116" s="107">
        <v>0</v>
      </c>
      <c r="M2116" s="107">
        <v>0</v>
      </c>
      <c r="N2116" s="107">
        <v>0</v>
      </c>
      <c r="O2116" s="107">
        <v>0</v>
      </c>
      <c r="P2116" s="109">
        <v>0</v>
      </c>
      <c r="Q2116" s="107"/>
      <c r="R2116" s="107">
        <v>0</v>
      </c>
      <c r="S2116" s="107">
        <v>0</v>
      </c>
      <c r="T2116" s="110">
        <v>0</v>
      </c>
      <c r="U2116" s="110">
        <v>0</v>
      </c>
    </row>
    <row r="2117" spans="1:21" ht="22.5" x14ac:dyDescent="0.2">
      <c r="A2117" s="103" t="s">
        <v>1133</v>
      </c>
      <c r="B2117" s="103" t="s">
        <v>631</v>
      </c>
      <c r="C2117" s="104"/>
      <c r="D2117" s="104"/>
      <c r="E2117" s="105">
        <v>1</v>
      </c>
      <c r="F2117" s="106">
        <v>21258.6</v>
      </c>
      <c r="G2117" s="106">
        <v>255103.19999999998</v>
      </c>
      <c r="H2117" s="107">
        <v>26932.079999999994</v>
      </c>
      <c r="I2117" s="107">
        <v>3543.1000000000004</v>
      </c>
      <c r="J2117" s="107">
        <v>35431</v>
      </c>
      <c r="K2117" s="108">
        <v>29336.867999999999</v>
      </c>
      <c r="L2117" s="107">
        <v>7653.0959999999995</v>
      </c>
      <c r="M2117" s="107">
        <v>5102.0639999999994</v>
      </c>
      <c r="N2117" s="107">
        <v>15306.191999999999</v>
      </c>
      <c r="O2117" s="107">
        <v>18367.430399999997</v>
      </c>
      <c r="P2117" s="109">
        <v>396775.03039999999</v>
      </c>
      <c r="Q2117" s="107"/>
      <c r="R2117" s="107">
        <v>0</v>
      </c>
      <c r="S2117" s="107">
        <v>0</v>
      </c>
      <c r="T2117" s="110">
        <v>0</v>
      </c>
      <c r="U2117" s="110">
        <v>396775.03039999999</v>
      </c>
    </row>
    <row r="2118" spans="1:21" ht="22.5" x14ac:dyDescent="0.2">
      <c r="A2118" s="103" t="s">
        <v>1051</v>
      </c>
      <c r="B2118" s="103" t="s">
        <v>631</v>
      </c>
      <c r="C2118" s="104"/>
      <c r="D2118" s="104"/>
      <c r="E2118" s="105">
        <v>3</v>
      </c>
      <c r="F2118" s="106">
        <v>52375.039999999994</v>
      </c>
      <c r="G2118" s="106">
        <v>628500.47999999998</v>
      </c>
      <c r="H2118" s="107">
        <v>11542.32</v>
      </c>
      <c r="I2118" s="107">
        <v>8729.1733333333341</v>
      </c>
      <c r="J2118" s="107">
        <v>87291.733333333337</v>
      </c>
      <c r="K2118" s="108">
        <v>72277.555200000003</v>
      </c>
      <c r="L2118" s="107">
        <v>18855.0144</v>
      </c>
      <c r="M2118" s="107">
        <v>12570.009599999999</v>
      </c>
      <c r="N2118" s="107">
        <v>37710.0288</v>
      </c>
      <c r="O2118" s="107">
        <v>45252.034559999993</v>
      </c>
      <c r="P2118" s="109">
        <v>922728.3492266665</v>
      </c>
      <c r="Q2118" s="107"/>
      <c r="R2118" s="107">
        <v>10629.3</v>
      </c>
      <c r="S2118" s="107">
        <v>23712</v>
      </c>
      <c r="T2118" s="110">
        <v>34341.300000000003</v>
      </c>
      <c r="U2118" s="110">
        <v>957069.64922666654</v>
      </c>
    </row>
    <row r="2119" spans="1:21" ht="22.5" x14ac:dyDescent="0.2">
      <c r="A2119" s="103" t="s">
        <v>1107</v>
      </c>
      <c r="B2119" s="103" t="s">
        <v>631</v>
      </c>
      <c r="C2119" s="104"/>
      <c r="D2119" s="104"/>
      <c r="E2119" s="105">
        <v>2</v>
      </c>
      <c r="F2119" s="106">
        <v>36625.259999999995</v>
      </c>
      <c r="G2119" s="106">
        <v>439503.12</v>
      </c>
      <c r="H2119" s="107">
        <v>26932.079999999994</v>
      </c>
      <c r="I2119" s="107">
        <v>6104.21</v>
      </c>
      <c r="J2119" s="107">
        <v>61042.1</v>
      </c>
      <c r="K2119" s="108">
        <v>50542.858800000002</v>
      </c>
      <c r="L2119" s="107">
        <v>13185.0936</v>
      </c>
      <c r="M2119" s="107">
        <v>8790.0623999999989</v>
      </c>
      <c r="N2119" s="107">
        <v>26370.1872</v>
      </c>
      <c r="O2119" s="107">
        <v>31644.22464</v>
      </c>
      <c r="P2119" s="109">
        <v>664113.9366400002</v>
      </c>
      <c r="Q2119" s="107"/>
      <c r="R2119" s="107">
        <v>26187.519999999997</v>
      </c>
      <c r="S2119" s="107">
        <v>71136</v>
      </c>
      <c r="T2119" s="110">
        <v>97323.51999999999</v>
      </c>
      <c r="U2119" s="110">
        <v>761437.45664000022</v>
      </c>
    </row>
    <row r="2120" spans="1:21" ht="22.5" x14ac:dyDescent="0.2">
      <c r="A2120" s="103" t="s">
        <v>1155</v>
      </c>
      <c r="B2120" s="103" t="s">
        <v>631</v>
      </c>
      <c r="C2120" s="104"/>
      <c r="D2120" s="104"/>
      <c r="E2120" s="105">
        <v>1</v>
      </c>
      <c r="F2120" s="106">
        <v>17864.93</v>
      </c>
      <c r="G2120" s="106">
        <v>214379.16</v>
      </c>
      <c r="H2120" s="107">
        <v>26932.079999999994</v>
      </c>
      <c r="I2120" s="107">
        <v>2977.4883333333332</v>
      </c>
      <c r="J2120" s="107">
        <v>29774.883333333331</v>
      </c>
      <c r="K2120" s="108">
        <v>24653.6034</v>
      </c>
      <c r="L2120" s="107">
        <v>6431.3747999999996</v>
      </c>
      <c r="M2120" s="107">
        <v>4287.5832</v>
      </c>
      <c r="N2120" s="107">
        <v>12862.749599999999</v>
      </c>
      <c r="O2120" s="107">
        <v>15435.299519999999</v>
      </c>
      <c r="P2120" s="109">
        <v>337734.22218666668</v>
      </c>
      <c r="Q2120" s="107"/>
      <c r="R2120" s="107">
        <v>18312.629999999997</v>
      </c>
      <c r="S2120" s="107">
        <v>47424</v>
      </c>
      <c r="T2120" s="110">
        <v>65736.63</v>
      </c>
      <c r="U2120" s="110">
        <v>403470.85218666669</v>
      </c>
    </row>
    <row r="2121" spans="1:21" ht="22.5" x14ac:dyDescent="0.2">
      <c r="A2121" s="103" t="s">
        <v>1064</v>
      </c>
      <c r="B2121" s="103" t="s">
        <v>631</v>
      </c>
      <c r="C2121" s="104"/>
      <c r="D2121" s="104"/>
      <c r="E2121" s="105">
        <v>3</v>
      </c>
      <c r="F2121" s="106">
        <v>62172.820000000007</v>
      </c>
      <c r="G2121" s="106">
        <v>746073.84000000008</v>
      </c>
      <c r="H2121" s="107">
        <v>84643.68</v>
      </c>
      <c r="I2121" s="107">
        <v>10362.136666666667</v>
      </c>
      <c r="J2121" s="107">
        <v>103621.36666666667</v>
      </c>
      <c r="K2121" s="108">
        <v>85798.491600000008</v>
      </c>
      <c r="L2121" s="107">
        <v>22382.215199999999</v>
      </c>
      <c r="M2121" s="107">
        <v>14921.4768</v>
      </c>
      <c r="N2121" s="107">
        <v>44764.430399999997</v>
      </c>
      <c r="O2121" s="107">
        <v>53717.316479999994</v>
      </c>
      <c r="P2121" s="109">
        <v>1166284.9538133335</v>
      </c>
      <c r="Q2121" s="107"/>
      <c r="R2121" s="107">
        <v>8932.4650000000001</v>
      </c>
      <c r="S2121" s="107">
        <v>18240</v>
      </c>
      <c r="T2121" s="110">
        <v>27172.465</v>
      </c>
      <c r="U2121" s="110">
        <v>1193457.4188133336</v>
      </c>
    </row>
    <row r="2122" spans="1:21" ht="22.5" x14ac:dyDescent="0.2">
      <c r="A2122" s="103" t="s">
        <v>1119</v>
      </c>
      <c r="B2122" s="103" t="s">
        <v>631</v>
      </c>
      <c r="C2122" s="104"/>
      <c r="D2122" s="104"/>
      <c r="E2122" s="105">
        <v>2</v>
      </c>
      <c r="F2122" s="106">
        <v>37889.759999999995</v>
      </c>
      <c r="G2122" s="106">
        <v>454677.12</v>
      </c>
      <c r="H2122" s="107">
        <v>42321.84</v>
      </c>
      <c r="I2122" s="107">
        <v>6314.9599999999991</v>
      </c>
      <c r="J2122" s="107">
        <v>63149.599999999991</v>
      </c>
      <c r="K2122" s="108">
        <v>52287.868799999997</v>
      </c>
      <c r="L2122" s="107">
        <v>13640.313599999998</v>
      </c>
      <c r="M2122" s="107">
        <v>9093.5424000000003</v>
      </c>
      <c r="N2122" s="107">
        <v>27280.627199999995</v>
      </c>
      <c r="O2122" s="107">
        <v>32736.752639999992</v>
      </c>
      <c r="P2122" s="109">
        <v>701502.62464000005</v>
      </c>
      <c r="Q2122" s="107"/>
      <c r="R2122" s="107">
        <v>31086.410000000003</v>
      </c>
      <c r="S2122" s="107">
        <v>71136</v>
      </c>
      <c r="T2122" s="110">
        <v>102222.41</v>
      </c>
      <c r="U2122" s="110">
        <v>803725.03464000009</v>
      </c>
    </row>
    <row r="2123" spans="1:21" ht="22.5" x14ac:dyDescent="0.2">
      <c r="A2123" s="103" t="s">
        <v>1041</v>
      </c>
      <c r="B2123" s="103" t="s">
        <v>631</v>
      </c>
      <c r="C2123" s="104"/>
      <c r="D2123" s="104"/>
      <c r="E2123" s="105">
        <v>2</v>
      </c>
      <c r="F2123" s="106">
        <v>39814.959999999999</v>
      </c>
      <c r="G2123" s="106">
        <v>477779.52</v>
      </c>
      <c r="H2123" s="107">
        <v>30779.52</v>
      </c>
      <c r="I2123" s="107">
        <v>6635.8266666666677</v>
      </c>
      <c r="J2123" s="107">
        <v>66358.266666666663</v>
      </c>
      <c r="K2123" s="108">
        <v>54944.644800000002</v>
      </c>
      <c r="L2123" s="107">
        <v>14333.385599999998</v>
      </c>
      <c r="M2123" s="107">
        <v>9555.590400000001</v>
      </c>
      <c r="N2123" s="107">
        <v>28666.771199999996</v>
      </c>
      <c r="O2123" s="107">
        <v>34400.125439999996</v>
      </c>
      <c r="P2123" s="109">
        <v>723453.65077333327</v>
      </c>
      <c r="Q2123" s="107"/>
      <c r="R2123" s="107">
        <v>18944.879999999997</v>
      </c>
      <c r="S2123" s="107">
        <v>47424</v>
      </c>
      <c r="T2123" s="110">
        <v>66368.88</v>
      </c>
      <c r="U2123" s="110">
        <v>789822.53077333327</v>
      </c>
    </row>
    <row r="2124" spans="1:21" ht="22.5" x14ac:dyDescent="0.2">
      <c r="A2124" s="103" t="s">
        <v>1192</v>
      </c>
      <c r="B2124" s="103" t="s">
        <v>631</v>
      </c>
      <c r="C2124" s="104"/>
      <c r="D2124" s="104"/>
      <c r="E2124" s="105">
        <v>1</v>
      </c>
      <c r="F2124" s="106">
        <v>20314.34</v>
      </c>
      <c r="G2124" s="106">
        <v>243772.08000000002</v>
      </c>
      <c r="H2124" s="107">
        <v>26932.079999999994</v>
      </c>
      <c r="I2124" s="107">
        <v>3385.7233333333338</v>
      </c>
      <c r="J2124" s="107">
        <v>33857.233333333337</v>
      </c>
      <c r="K2124" s="108">
        <v>28033.789200000003</v>
      </c>
      <c r="L2124" s="107">
        <v>7313.1624000000002</v>
      </c>
      <c r="M2124" s="107">
        <v>4875.4416000000001</v>
      </c>
      <c r="N2124" s="107">
        <v>14626.3248</v>
      </c>
      <c r="O2124" s="107">
        <v>17551.589759999999</v>
      </c>
      <c r="P2124" s="109">
        <v>380347.42442666669</v>
      </c>
      <c r="Q2124" s="107"/>
      <c r="R2124" s="107">
        <v>19907.48</v>
      </c>
      <c r="S2124" s="107">
        <v>53424</v>
      </c>
      <c r="T2124" s="110">
        <v>73331.48</v>
      </c>
      <c r="U2124" s="110">
        <v>453678.90442666668</v>
      </c>
    </row>
    <row r="2125" spans="1:21" ht="22.5" x14ac:dyDescent="0.2">
      <c r="A2125" s="103" t="s">
        <v>1047</v>
      </c>
      <c r="B2125" s="103" t="s">
        <v>655</v>
      </c>
      <c r="C2125" s="104"/>
      <c r="D2125" s="104"/>
      <c r="E2125" s="105">
        <v>1</v>
      </c>
      <c r="F2125" s="106">
        <v>57558.8</v>
      </c>
      <c r="G2125" s="106">
        <v>690705.60000000009</v>
      </c>
      <c r="H2125" s="107">
        <v>0</v>
      </c>
      <c r="I2125" s="107">
        <v>9593.133333333335</v>
      </c>
      <c r="J2125" s="107">
        <v>95931.333333333343</v>
      </c>
      <c r="K2125" s="108">
        <v>79431.144000000015</v>
      </c>
      <c r="L2125" s="107">
        <v>20721.168000000001</v>
      </c>
      <c r="M2125" s="107">
        <v>13814.112000000003</v>
      </c>
      <c r="N2125" s="107">
        <v>41442.336000000003</v>
      </c>
      <c r="O2125" s="107">
        <v>49730.803200000002</v>
      </c>
      <c r="P2125" s="109">
        <v>1001369.6298666666</v>
      </c>
      <c r="Q2125" s="107"/>
      <c r="R2125" s="107">
        <v>0</v>
      </c>
      <c r="S2125" s="107">
        <v>0</v>
      </c>
      <c r="T2125" s="110">
        <v>0</v>
      </c>
      <c r="U2125" s="110">
        <v>1001369.6298666666</v>
      </c>
    </row>
    <row r="2126" spans="1:21" ht="22.5" x14ac:dyDescent="0.2">
      <c r="A2126" s="103" t="s">
        <v>1048</v>
      </c>
      <c r="B2126" s="103" t="s">
        <v>655</v>
      </c>
      <c r="C2126" s="104"/>
      <c r="D2126" s="104"/>
      <c r="E2126" s="105">
        <v>2</v>
      </c>
      <c r="F2126" s="106">
        <v>91185.96</v>
      </c>
      <c r="G2126" s="106">
        <v>1094231.52</v>
      </c>
      <c r="H2126" s="107">
        <v>0</v>
      </c>
      <c r="I2126" s="107">
        <v>15197.660000000002</v>
      </c>
      <c r="J2126" s="107">
        <v>151976.6</v>
      </c>
      <c r="K2126" s="108">
        <v>125836.62480000001</v>
      </c>
      <c r="L2126" s="107">
        <v>32826.945599999999</v>
      </c>
      <c r="M2126" s="107">
        <v>21884.630400000002</v>
      </c>
      <c r="N2126" s="107">
        <v>65653.891199999998</v>
      </c>
      <c r="O2126" s="107">
        <v>78784.669439999998</v>
      </c>
      <c r="P2126" s="109">
        <v>1586392.5414400001</v>
      </c>
      <c r="Q2126" s="107"/>
      <c r="R2126" s="107">
        <v>0</v>
      </c>
      <c r="S2126" s="107">
        <v>0</v>
      </c>
      <c r="T2126" s="110">
        <v>0</v>
      </c>
      <c r="U2126" s="110">
        <v>1586392.5414400001</v>
      </c>
    </row>
    <row r="2127" spans="1:21" ht="22.5" x14ac:dyDescent="0.2">
      <c r="A2127" s="103" t="s">
        <v>1039</v>
      </c>
      <c r="B2127" s="103" t="s">
        <v>655</v>
      </c>
      <c r="C2127" s="104"/>
      <c r="D2127" s="104"/>
      <c r="E2127" s="105">
        <v>4</v>
      </c>
      <c r="F2127" s="106">
        <v>168696.72</v>
      </c>
      <c r="G2127" s="106">
        <v>2024360.6400000001</v>
      </c>
      <c r="H2127" s="107">
        <v>0</v>
      </c>
      <c r="I2127" s="107">
        <v>28116.120000000003</v>
      </c>
      <c r="J2127" s="107">
        <v>281161.2</v>
      </c>
      <c r="K2127" s="108">
        <v>232801.47360000003</v>
      </c>
      <c r="L2127" s="107">
        <v>60730.819199999998</v>
      </c>
      <c r="M2127" s="107">
        <v>40487.212800000001</v>
      </c>
      <c r="N2127" s="107">
        <v>121461.6384</v>
      </c>
      <c r="O2127" s="107">
        <v>145753.96608000001</v>
      </c>
      <c r="P2127" s="109">
        <v>2934873.0700800004</v>
      </c>
      <c r="Q2127" s="107"/>
      <c r="R2127" s="107">
        <v>0</v>
      </c>
      <c r="S2127" s="107">
        <v>0</v>
      </c>
      <c r="T2127" s="110">
        <v>0</v>
      </c>
      <c r="U2127" s="110">
        <v>2934873.0700800004</v>
      </c>
    </row>
    <row r="2128" spans="1:21" ht="22.5" x14ac:dyDescent="0.2">
      <c r="A2128" s="103" t="s">
        <v>1040</v>
      </c>
      <c r="B2128" s="103" t="s">
        <v>655</v>
      </c>
      <c r="C2128" s="104"/>
      <c r="D2128" s="104"/>
      <c r="E2128" s="105">
        <v>5</v>
      </c>
      <c r="F2128" s="106">
        <v>152601.79999999999</v>
      </c>
      <c r="G2128" s="106">
        <v>1831221.6</v>
      </c>
      <c r="H2128" s="107">
        <v>0</v>
      </c>
      <c r="I2128" s="107">
        <v>25433.633333333331</v>
      </c>
      <c r="J2128" s="107">
        <v>254336.33333333331</v>
      </c>
      <c r="K2128" s="108">
        <v>210590.484</v>
      </c>
      <c r="L2128" s="107">
        <v>54936.647999999994</v>
      </c>
      <c r="M2128" s="107">
        <v>36624.432000000001</v>
      </c>
      <c r="N2128" s="107">
        <v>109873.29599999999</v>
      </c>
      <c r="O2128" s="107">
        <v>131847.9552</v>
      </c>
      <c r="P2128" s="109">
        <v>2654864.3818666674</v>
      </c>
      <c r="Q2128" s="107"/>
      <c r="R2128" s="107">
        <v>0</v>
      </c>
      <c r="S2128" s="107">
        <v>0</v>
      </c>
      <c r="T2128" s="110">
        <v>0</v>
      </c>
      <c r="U2128" s="110">
        <v>2654864.3818666674</v>
      </c>
    </row>
    <row r="2129" spans="1:21" ht="22.5" x14ac:dyDescent="0.2">
      <c r="A2129" s="103" t="s">
        <v>1050</v>
      </c>
      <c r="B2129" s="103" t="s">
        <v>655</v>
      </c>
      <c r="C2129" s="104"/>
      <c r="D2129" s="104"/>
      <c r="E2129" s="105">
        <v>14</v>
      </c>
      <c r="F2129" s="106">
        <v>298039.27999999997</v>
      </c>
      <c r="G2129" s="106">
        <v>3576471.3600000013</v>
      </c>
      <c r="H2129" s="107">
        <v>0</v>
      </c>
      <c r="I2129" s="107">
        <v>49673.213333333348</v>
      </c>
      <c r="J2129" s="107">
        <v>496732.13333333354</v>
      </c>
      <c r="K2129" s="108">
        <v>411294.20639999991</v>
      </c>
      <c r="L2129" s="107">
        <v>107294.14079999996</v>
      </c>
      <c r="M2129" s="107">
        <v>71529.427199999991</v>
      </c>
      <c r="N2129" s="107">
        <v>214588.28159999993</v>
      </c>
      <c r="O2129" s="107">
        <v>257505.93791999997</v>
      </c>
      <c r="P2129" s="109">
        <v>5185088.7005866682</v>
      </c>
      <c r="Q2129" s="107"/>
      <c r="R2129" s="107">
        <v>0</v>
      </c>
      <c r="S2129" s="107">
        <v>0</v>
      </c>
      <c r="T2129" s="110">
        <v>0</v>
      </c>
      <c r="U2129" s="110">
        <v>5185088.7005866682</v>
      </c>
    </row>
    <row r="2130" spans="1:21" x14ac:dyDescent="0.2">
      <c r="A2130" s="103" t="s">
        <v>1053</v>
      </c>
      <c r="B2130" s="103" t="s">
        <v>652</v>
      </c>
      <c r="C2130" s="104"/>
      <c r="D2130" s="104"/>
      <c r="E2130" s="105">
        <v>1</v>
      </c>
      <c r="F2130" s="106">
        <v>22603</v>
      </c>
      <c r="G2130" s="106">
        <v>271236</v>
      </c>
      <c r="H2130" s="107">
        <v>4177.2684073107048</v>
      </c>
      <c r="I2130" s="107">
        <v>3758.833333333333</v>
      </c>
      <c r="J2130" s="107">
        <v>37588.333333333336</v>
      </c>
      <c r="K2130" s="108">
        <v>31123.140000000003</v>
      </c>
      <c r="L2130" s="107">
        <v>8119.08</v>
      </c>
      <c r="M2130" s="107">
        <v>5412.72</v>
      </c>
      <c r="N2130" s="107">
        <v>16238.16</v>
      </c>
      <c r="O2130" s="107">
        <v>19485.791999999998</v>
      </c>
      <c r="P2130" s="109">
        <v>397139.32707397733</v>
      </c>
      <c r="Q2130" s="107">
        <v>0</v>
      </c>
      <c r="R2130" s="107">
        <v>11276.5</v>
      </c>
      <c r="S2130" s="107">
        <v>20040</v>
      </c>
      <c r="T2130" s="110">
        <v>31316.5</v>
      </c>
      <c r="U2130" s="110">
        <v>428455.82707397733</v>
      </c>
    </row>
    <row r="2131" spans="1:21" x14ac:dyDescent="0.2">
      <c r="A2131" s="103" t="s">
        <v>1043</v>
      </c>
      <c r="B2131" s="103" t="s">
        <v>652</v>
      </c>
      <c r="C2131" s="104"/>
      <c r="D2131" s="104"/>
      <c r="E2131" s="105">
        <v>3</v>
      </c>
      <c r="F2131" s="106">
        <v>57645.380000000005</v>
      </c>
      <c r="G2131" s="106">
        <v>691744.56</v>
      </c>
      <c r="H2131" s="107">
        <v>12531.805221932114</v>
      </c>
      <c r="I2131" s="107">
        <v>9582.5633333333335</v>
      </c>
      <c r="J2131" s="107">
        <v>95825.633333333331</v>
      </c>
      <c r="K2131" s="108">
        <v>79343.624400000015</v>
      </c>
      <c r="L2131" s="107">
        <v>20698.336800000001</v>
      </c>
      <c r="M2131" s="107">
        <v>13798.891200000002</v>
      </c>
      <c r="N2131" s="107">
        <v>41396.673600000002</v>
      </c>
      <c r="O2131" s="107">
        <v>49676.008320000001</v>
      </c>
      <c r="P2131" s="109">
        <v>1014598.0962085988</v>
      </c>
      <c r="Q2131" s="107">
        <v>0</v>
      </c>
      <c r="R2131" s="107">
        <v>28747.690000000002</v>
      </c>
      <c r="S2131" s="107">
        <v>60120</v>
      </c>
      <c r="T2131" s="110">
        <v>88867.69</v>
      </c>
      <c r="U2131" s="110">
        <v>1103465.7862085989</v>
      </c>
    </row>
    <row r="2132" spans="1:21" x14ac:dyDescent="0.2">
      <c r="A2132" s="103" t="s">
        <v>1055</v>
      </c>
      <c r="B2132" s="103" t="s">
        <v>652</v>
      </c>
      <c r="C2132" s="104"/>
      <c r="D2132" s="104"/>
      <c r="E2132" s="105">
        <v>2</v>
      </c>
      <c r="F2132" s="106">
        <v>37132.22</v>
      </c>
      <c r="G2132" s="106">
        <v>445586.64</v>
      </c>
      <c r="H2132" s="107">
        <v>8354.5368146214096</v>
      </c>
      <c r="I2132" s="107">
        <v>6172.036666666666</v>
      </c>
      <c r="J2132" s="107">
        <v>61720.366666666661</v>
      </c>
      <c r="K2132" s="108">
        <v>51104.463600000003</v>
      </c>
      <c r="L2132" s="107">
        <v>13331.599200000001</v>
      </c>
      <c r="M2132" s="107">
        <v>8887.7327999999998</v>
      </c>
      <c r="N2132" s="107">
        <v>26663.198400000001</v>
      </c>
      <c r="O2132" s="107">
        <v>31995.838079999998</v>
      </c>
      <c r="P2132" s="109">
        <v>653816.41222795483</v>
      </c>
      <c r="Q2132" s="107">
        <v>0</v>
      </c>
      <c r="R2132" s="107">
        <v>18516.11</v>
      </c>
      <c r="S2132" s="107">
        <v>40080</v>
      </c>
      <c r="T2132" s="110">
        <v>58596.11</v>
      </c>
      <c r="U2132" s="110">
        <v>712412.52222795482</v>
      </c>
    </row>
    <row r="2133" spans="1:21" x14ac:dyDescent="0.2">
      <c r="A2133" s="103" t="s">
        <v>1146</v>
      </c>
      <c r="B2133" s="103" t="s">
        <v>652</v>
      </c>
      <c r="C2133" s="104"/>
      <c r="D2133" s="104"/>
      <c r="E2133" s="105">
        <v>2</v>
      </c>
      <c r="F2133" s="106">
        <v>27556.86</v>
      </c>
      <c r="G2133" s="106">
        <v>330682.32</v>
      </c>
      <c r="H2133" s="107">
        <v>8354.5368146214096</v>
      </c>
      <c r="I2133" s="107">
        <v>4584.4766666666665</v>
      </c>
      <c r="J2133" s="107">
        <v>45844.766666666663</v>
      </c>
      <c r="K2133" s="108">
        <v>37959.466800000002</v>
      </c>
      <c r="L2133" s="107">
        <v>9902.4696000000004</v>
      </c>
      <c r="M2133" s="107">
        <v>6601.6464000000005</v>
      </c>
      <c r="N2133" s="107">
        <v>19804.939200000001</v>
      </c>
      <c r="O2133" s="107">
        <v>23765.927039999999</v>
      </c>
      <c r="P2133" s="109">
        <v>487500.54918795481</v>
      </c>
      <c r="Q2133" s="107">
        <v>0</v>
      </c>
      <c r="R2133" s="107">
        <v>13684.766447368422</v>
      </c>
      <c r="S2133" s="107">
        <v>20040</v>
      </c>
      <c r="T2133" s="110">
        <v>33724.76644736842</v>
      </c>
      <c r="U2133" s="110">
        <v>521225.31563532323</v>
      </c>
    </row>
    <row r="2134" spans="1:21" x14ac:dyDescent="0.2">
      <c r="A2134" s="103" t="s">
        <v>1059</v>
      </c>
      <c r="B2134" s="103" t="s">
        <v>652</v>
      </c>
      <c r="C2134" s="104"/>
      <c r="D2134" s="104"/>
      <c r="E2134" s="105">
        <v>1</v>
      </c>
      <c r="F2134" s="106">
        <v>17637.88</v>
      </c>
      <c r="G2134" s="106">
        <v>211654.56</v>
      </c>
      <c r="H2134" s="107">
        <v>4177.2684073107048</v>
      </c>
      <c r="I2134" s="107">
        <v>2931.3133333333335</v>
      </c>
      <c r="J2134" s="107">
        <v>29313.133333333339</v>
      </c>
      <c r="K2134" s="108">
        <v>24271.274400000002</v>
      </c>
      <c r="L2134" s="107">
        <v>6331.6367999999993</v>
      </c>
      <c r="M2134" s="107">
        <v>4221.0911999999998</v>
      </c>
      <c r="N2134" s="107">
        <v>12663.273599999999</v>
      </c>
      <c r="O2134" s="107">
        <v>15195.928319999999</v>
      </c>
      <c r="P2134" s="109">
        <v>310759.47939397738</v>
      </c>
      <c r="Q2134" s="107">
        <v>0</v>
      </c>
      <c r="R2134" s="107">
        <v>8793.94</v>
      </c>
      <c r="S2134" s="107">
        <v>20040</v>
      </c>
      <c r="T2134" s="110">
        <v>28833.940000000002</v>
      </c>
      <c r="U2134" s="110">
        <v>339593.41939397738</v>
      </c>
    </row>
    <row r="2135" spans="1:21" x14ac:dyDescent="0.2">
      <c r="A2135" s="103" t="s">
        <v>1162</v>
      </c>
      <c r="B2135" s="103" t="s">
        <v>652</v>
      </c>
      <c r="C2135" s="104"/>
      <c r="D2135" s="104"/>
      <c r="E2135" s="105">
        <v>3</v>
      </c>
      <c r="F2135" s="106">
        <v>52937.119999999995</v>
      </c>
      <c r="G2135" s="106">
        <v>635245.43999999994</v>
      </c>
      <c r="H2135" s="107">
        <v>12531.805221932114</v>
      </c>
      <c r="I2135" s="107">
        <v>8806.1866666666665</v>
      </c>
      <c r="J2135" s="107">
        <v>88061.866666666669</v>
      </c>
      <c r="K2135" s="108">
        <v>72915.225599999991</v>
      </c>
      <c r="L2135" s="107">
        <v>19021.363199999996</v>
      </c>
      <c r="M2135" s="107">
        <v>12680.908799999999</v>
      </c>
      <c r="N2135" s="107">
        <v>38042.726399999992</v>
      </c>
      <c r="O2135" s="107">
        <v>45651.271679999991</v>
      </c>
      <c r="P2135" s="109">
        <v>932956.79423526546</v>
      </c>
      <c r="Q2135" s="107">
        <v>0</v>
      </c>
      <c r="R2135" s="107">
        <v>26418.559999999998</v>
      </c>
      <c r="S2135" s="107">
        <v>35820</v>
      </c>
      <c r="T2135" s="110">
        <v>62238.559999999998</v>
      </c>
      <c r="U2135" s="110">
        <v>995195.3542352654</v>
      </c>
    </row>
    <row r="2136" spans="1:21" x14ac:dyDescent="0.2">
      <c r="A2136" s="103" t="s">
        <v>1047</v>
      </c>
      <c r="B2136" s="103" t="s">
        <v>652</v>
      </c>
      <c r="C2136" s="104"/>
      <c r="D2136" s="104"/>
      <c r="E2136" s="105">
        <v>1</v>
      </c>
      <c r="F2136" s="106">
        <v>57558.8</v>
      </c>
      <c r="G2136" s="106">
        <v>690705.60000000009</v>
      </c>
      <c r="H2136" s="107">
        <v>4177.2684073107048</v>
      </c>
      <c r="I2136" s="107">
        <v>9593.1333333333332</v>
      </c>
      <c r="J2136" s="107">
        <v>95931.333333333343</v>
      </c>
      <c r="K2136" s="108">
        <v>79431.144000000015</v>
      </c>
      <c r="L2136" s="107">
        <v>20721.168000000001</v>
      </c>
      <c r="M2136" s="107">
        <v>13814.112000000003</v>
      </c>
      <c r="N2136" s="107">
        <v>41442.336000000003</v>
      </c>
      <c r="O2136" s="107">
        <v>49730.803200000002</v>
      </c>
      <c r="P2136" s="109">
        <v>1005546.8982739773</v>
      </c>
      <c r="Q2136" s="107">
        <v>0</v>
      </c>
      <c r="R2136" s="107">
        <v>0</v>
      </c>
      <c r="S2136" s="107">
        <v>0</v>
      </c>
      <c r="T2136" s="110">
        <v>0</v>
      </c>
      <c r="U2136" s="110">
        <v>1005546.8982739773</v>
      </c>
    </row>
    <row r="2137" spans="1:21" x14ac:dyDescent="0.2">
      <c r="A2137" s="103" t="s">
        <v>1443</v>
      </c>
      <c r="B2137" s="103" t="s">
        <v>652</v>
      </c>
      <c r="C2137" s="104"/>
      <c r="D2137" s="104"/>
      <c r="E2137" s="105">
        <v>1</v>
      </c>
      <c r="F2137" s="106">
        <v>16261.75</v>
      </c>
      <c r="G2137" s="106">
        <v>195141</v>
      </c>
      <c r="H2137" s="107">
        <v>4177.2684073107048</v>
      </c>
      <c r="I2137" s="107">
        <v>2710.2916666666665</v>
      </c>
      <c r="J2137" s="107">
        <v>27102.916666666664</v>
      </c>
      <c r="K2137" s="108">
        <v>22441.215</v>
      </c>
      <c r="L2137" s="107">
        <v>5854.23</v>
      </c>
      <c r="M2137" s="107">
        <v>3902.82</v>
      </c>
      <c r="N2137" s="107">
        <v>11708.46</v>
      </c>
      <c r="O2137" s="107">
        <v>14050.151999999998</v>
      </c>
      <c r="P2137" s="109">
        <v>287088.35374064406</v>
      </c>
      <c r="Q2137" s="107">
        <v>0</v>
      </c>
      <c r="R2137" s="107">
        <v>8130.875</v>
      </c>
      <c r="S2137" s="107">
        <v>15780</v>
      </c>
      <c r="T2137" s="110">
        <v>23910.875</v>
      </c>
      <c r="U2137" s="110">
        <v>310999.22874064406</v>
      </c>
    </row>
    <row r="2138" spans="1:21" x14ac:dyDescent="0.2">
      <c r="A2138" s="103" t="s">
        <v>1444</v>
      </c>
      <c r="B2138" s="103" t="s">
        <v>652</v>
      </c>
      <c r="C2138" s="104"/>
      <c r="D2138" s="104"/>
      <c r="E2138" s="105">
        <v>52</v>
      </c>
      <c r="F2138" s="106">
        <v>591872.02000000095</v>
      </c>
      <c r="G2138" s="106">
        <v>7102464.2400000077</v>
      </c>
      <c r="H2138" s="107">
        <v>217217.95718015666</v>
      </c>
      <c r="I2138" s="107">
        <v>98587.003333333327</v>
      </c>
      <c r="J2138" s="107">
        <v>985870.03333333274</v>
      </c>
      <c r="K2138" s="108">
        <v>816300.38760000083</v>
      </c>
      <c r="L2138" s="107">
        <v>212947.92720000018</v>
      </c>
      <c r="M2138" s="107">
        <v>141965.28480000014</v>
      </c>
      <c r="N2138" s="107">
        <v>425895.85440000036</v>
      </c>
      <c r="O2138" s="107">
        <v>511075.02528000047</v>
      </c>
      <c r="P2138" s="109">
        <v>10512323.713126833</v>
      </c>
      <c r="Q2138" s="107">
        <v>0</v>
      </c>
      <c r="R2138" s="107">
        <v>293676.43421052652</v>
      </c>
      <c r="S2138" s="107">
        <v>348960</v>
      </c>
      <c r="T2138" s="110">
        <v>642636.43421052652</v>
      </c>
      <c r="U2138" s="110">
        <v>11154960.147337358</v>
      </c>
    </row>
    <row r="2139" spans="1:21" x14ac:dyDescent="0.2">
      <c r="A2139" s="103" t="s">
        <v>1081</v>
      </c>
      <c r="B2139" s="103" t="s">
        <v>652</v>
      </c>
      <c r="C2139" s="104"/>
      <c r="D2139" s="104"/>
      <c r="E2139" s="105">
        <v>4</v>
      </c>
      <c r="F2139" s="106">
        <v>68443.94</v>
      </c>
      <c r="G2139" s="106">
        <v>821327.28</v>
      </c>
      <c r="H2139" s="107">
        <v>16709.073629242819</v>
      </c>
      <c r="I2139" s="107">
        <v>11407.323333333334</v>
      </c>
      <c r="J2139" s="107">
        <v>114073.23333333334</v>
      </c>
      <c r="K2139" s="108">
        <v>94452.637200000012</v>
      </c>
      <c r="L2139" s="107">
        <v>24639.8184</v>
      </c>
      <c r="M2139" s="107">
        <v>16426.545600000001</v>
      </c>
      <c r="N2139" s="107">
        <v>49279.6368</v>
      </c>
      <c r="O2139" s="107">
        <v>59135.564159999994</v>
      </c>
      <c r="P2139" s="109">
        <v>1207451.1124559096</v>
      </c>
      <c r="Q2139" s="107">
        <v>0</v>
      </c>
      <c r="R2139" s="107">
        <v>34221.97</v>
      </c>
      <c r="S2139" s="107">
        <v>72960</v>
      </c>
      <c r="T2139" s="110">
        <v>107181.97</v>
      </c>
      <c r="U2139" s="110">
        <v>1314633.0824559096</v>
      </c>
    </row>
    <row r="2140" spans="1:21" x14ac:dyDescent="0.2">
      <c r="A2140" s="103" t="s">
        <v>1149</v>
      </c>
      <c r="B2140" s="103" t="s">
        <v>652</v>
      </c>
      <c r="C2140" s="104"/>
      <c r="D2140" s="104"/>
      <c r="E2140" s="105">
        <v>1</v>
      </c>
      <c r="F2140" s="106">
        <v>15988.17</v>
      </c>
      <c r="G2140" s="106">
        <v>191858.04</v>
      </c>
      <c r="H2140" s="107">
        <v>4177.2684073107048</v>
      </c>
      <c r="I2140" s="107">
        <v>2664.6949999999997</v>
      </c>
      <c r="J2140" s="107">
        <v>26646.949999999997</v>
      </c>
      <c r="K2140" s="108">
        <v>22063.674600000002</v>
      </c>
      <c r="L2140" s="107">
        <v>5755.7412000000004</v>
      </c>
      <c r="M2140" s="107">
        <v>3837.1608000000001</v>
      </c>
      <c r="N2140" s="107">
        <v>11511.482400000001</v>
      </c>
      <c r="O2140" s="107">
        <v>13813.77888</v>
      </c>
      <c r="P2140" s="109">
        <v>282328.79128731071</v>
      </c>
      <c r="Q2140" s="107">
        <v>0</v>
      </c>
      <c r="R2140" s="107">
        <v>7994.085</v>
      </c>
      <c r="S2140" s="107">
        <v>18240</v>
      </c>
      <c r="T2140" s="110">
        <v>26234.084999999999</v>
      </c>
      <c r="U2140" s="110">
        <v>308562.87628731073</v>
      </c>
    </row>
    <row r="2141" spans="1:21" x14ac:dyDescent="0.2">
      <c r="A2141" s="103" t="s">
        <v>1150</v>
      </c>
      <c r="B2141" s="103" t="s">
        <v>652</v>
      </c>
      <c r="C2141" s="104"/>
      <c r="D2141" s="104"/>
      <c r="E2141" s="105">
        <v>1</v>
      </c>
      <c r="F2141" s="106">
        <v>22033.41</v>
      </c>
      <c r="G2141" s="106">
        <v>264400.92</v>
      </c>
      <c r="H2141" s="107">
        <v>4177.2684073107048</v>
      </c>
      <c r="I2141" s="107">
        <v>3672.2350000000001</v>
      </c>
      <c r="J2141" s="107">
        <v>36722.35</v>
      </c>
      <c r="K2141" s="108">
        <v>30406.105800000001</v>
      </c>
      <c r="L2141" s="107">
        <v>7932.0275999999994</v>
      </c>
      <c r="M2141" s="107">
        <v>5288.0183999999999</v>
      </c>
      <c r="N2141" s="107">
        <v>15864.055199999999</v>
      </c>
      <c r="O2141" s="107">
        <v>19036.866239999996</v>
      </c>
      <c r="P2141" s="109">
        <v>387499.84664731065</v>
      </c>
      <c r="Q2141" s="107">
        <v>0</v>
      </c>
      <c r="R2141" s="107">
        <v>11016.705</v>
      </c>
      <c r="S2141" s="107">
        <v>18240</v>
      </c>
      <c r="T2141" s="110">
        <v>29256.705000000002</v>
      </c>
      <c r="U2141" s="110">
        <v>416756.55164731067</v>
      </c>
    </row>
    <row r="2142" spans="1:21" x14ac:dyDescent="0.2">
      <c r="A2142" s="103" t="s">
        <v>1039</v>
      </c>
      <c r="B2142" s="103" t="s">
        <v>652</v>
      </c>
      <c r="C2142" s="104"/>
      <c r="D2142" s="104"/>
      <c r="E2142" s="105">
        <v>1</v>
      </c>
      <c r="F2142" s="106">
        <v>42174.18</v>
      </c>
      <c r="G2142" s="106">
        <v>506090.16000000003</v>
      </c>
      <c r="H2142" s="107">
        <v>4177.2684073107048</v>
      </c>
      <c r="I2142" s="107">
        <v>7029.0300000000007</v>
      </c>
      <c r="J2142" s="107">
        <v>70290.3</v>
      </c>
      <c r="K2142" s="108">
        <v>58200.368400000007</v>
      </c>
      <c r="L2142" s="107">
        <v>15182.7048</v>
      </c>
      <c r="M2142" s="107">
        <v>10121.8032</v>
      </c>
      <c r="N2142" s="107">
        <v>30365.409599999999</v>
      </c>
      <c r="O2142" s="107">
        <v>36438.491520000003</v>
      </c>
      <c r="P2142" s="109">
        <v>737895.53592731082</v>
      </c>
      <c r="Q2142" s="107">
        <v>0</v>
      </c>
      <c r="R2142" s="107">
        <v>0</v>
      </c>
      <c r="S2142" s="107">
        <v>0</v>
      </c>
      <c r="T2142" s="110">
        <v>0</v>
      </c>
      <c r="U2142" s="110">
        <v>737895.53592731082</v>
      </c>
    </row>
    <row r="2143" spans="1:21" x14ac:dyDescent="0.2">
      <c r="A2143" s="103" t="s">
        <v>1040</v>
      </c>
      <c r="B2143" s="103" t="s">
        <v>652</v>
      </c>
      <c r="C2143" s="104"/>
      <c r="D2143" s="104"/>
      <c r="E2143" s="105">
        <v>1</v>
      </c>
      <c r="F2143" s="106">
        <v>0</v>
      </c>
      <c r="G2143" s="106">
        <v>0</v>
      </c>
      <c r="H2143" s="107">
        <v>0</v>
      </c>
      <c r="I2143" s="107">
        <v>0</v>
      </c>
      <c r="J2143" s="107">
        <v>0</v>
      </c>
      <c r="K2143" s="108">
        <v>0</v>
      </c>
      <c r="L2143" s="107">
        <v>0</v>
      </c>
      <c r="M2143" s="107">
        <v>0</v>
      </c>
      <c r="N2143" s="107">
        <v>0</v>
      </c>
      <c r="O2143" s="107">
        <v>0</v>
      </c>
      <c r="P2143" s="109">
        <v>0</v>
      </c>
      <c r="Q2143" s="107">
        <v>0</v>
      </c>
      <c r="R2143" s="107">
        <v>0</v>
      </c>
      <c r="S2143" s="107">
        <v>0</v>
      </c>
      <c r="T2143" s="110">
        <v>0</v>
      </c>
      <c r="U2143" s="110">
        <v>0</v>
      </c>
    </row>
    <row r="2144" spans="1:21" x14ac:dyDescent="0.2">
      <c r="A2144" s="103" t="s">
        <v>1129</v>
      </c>
      <c r="B2144" s="103" t="s">
        <v>652</v>
      </c>
      <c r="C2144" s="104"/>
      <c r="D2144" s="104"/>
      <c r="E2144" s="105">
        <v>1</v>
      </c>
      <c r="F2144" s="106">
        <v>27650</v>
      </c>
      <c r="G2144" s="106">
        <v>331800</v>
      </c>
      <c r="H2144" s="107">
        <v>4177.2684073107048</v>
      </c>
      <c r="I2144" s="107">
        <v>4600</v>
      </c>
      <c r="J2144" s="107">
        <v>46000</v>
      </c>
      <c r="K2144" s="108">
        <v>38088</v>
      </c>
      <c r="L2144" s="107">
        <v>9936</v>
      </c>
      <c r="M2144" s="107">
        <v>6624</v>
      </c>
      <c r="N2144" s="107">
        <v>19872</v>
      </c>
      <c r="O2144" s="107">
        <v>23846.399999999998</v>
      </c>
      <c r="P2144" s="109">
        <v>484943.66840731073</v>
      </c>
      <c r="Q2144" s="107">
        <v>0</v>
      </c>
      <c r="R2144" s="107">
        <v>13800</v>
      </c>
      <c r="S2144" s="107">
        <v>37332</v>
      </c>
      <c r="T2144" s="110">
        <v>51132</v>
      </c>
      <c r="U2144" s="110">
        <v>536075.66840731073</v>
      </c>
    </row>
    <row r="2145" spans="1:21" x14ac:dyDescent="0.2">
      <c r="A2145" s="103" t="s">
        <v>1196</v>
      </c>
      <c r="B2145" s="103" t="s">
        <v>652</v>
      </c>
      <c r="C2145" s="104"/>
      <c r="D2145" s="104"/>
      <c r="E2145" s="105">
        <v>4</v>
      </c>
      <c r="F2145" s="106">
        <v>97419.65</v>
      </c>
      <c r="G2145" s="106">
        <v>1169035.8</v>
      </c>
      <c r="H2145" s="107">
        <v>16709.073629242819</v>
      </c>
      <c r="I2145" s="107">
        <v>16203.274999999998</v>
      </c>
      <c r="J2145" s="107">
        <v>162032.75</v>
      </c>
      <c r="K2145" s="108">
        <v>134163.117</v>
      </c>
      <c r="L2145" s="107">
        <v>34999.074000000001</v>
      </c>
      <c r="M2145" s="107">
        <v>23332.716</v>
      </c>
      <c r="N2145" s="107">
        <v>69998.148000000001</v>
      </c>
      <c r="O2145" s="107">
        <v>83997.777600000001</v>
      </c>
      <c r="P2145" s="109">
        <v>1710471.7312292429</v>
      </c>
      <c r="Q2145" s="107">
        <v>0</v>
      </c>
      <c r="R2145" s="107">
        <v>48609.824999999997</v>
      </c>
      <c r="S2145" s="107">
        <v>98700</v>
      </c>
      <c r="T2145" s="110">
        <v>147309.82500000001</v>
      </c>
      <c r="U2145" s="110">
        <v>1857781.5562292428</v>
      </c>
    </row>
    <row r="2146" spans="1:21" x14ac:dyDescent="0.2">
      <c r="A2146" s="103" t="s">
        <v>1445</v>
      </c>
      <c r="B2146" s="103" t="s">
        <v>652</v>
      </c>
      <c r="C2146" s="104"/>
      <c r="D2146" s="104"/>
      <c r="E2146" s="105">
        <v>1</v>
      </c>
      <c r="F2146" s="106">
        <v>9412.2800000000007</v>
      </c>
      <c r="G2146" s="106">
        <v>112947.36000000002</v>
      </c>
      <c r="H2146" s="107">
        <v>4177.2684073107048</v>
      </c>
      <c r="I2146" s="107">
        <v>1568.7133333333336</v>
      </c>
      <c r="J2146" s="107">
        <v>15687.133333333335</v>
      </c>
      <c r="K2146" s="108"/>
      <c r="L2146" s="107"/>
      <c r="M2146" s="107"/>
      <c r="N2146" s="107"/>
      <c r="O2146" s="107"/>
      <c r="P2146" s="109">
        <v>134380.4750739774</v>
      </c>
      <c r="Q2146" s="107">
        <v>0</v>
      </c>
      <c r="R2146" s="107">
        <v>4644.2171052631584</v>
      </c>
      <c r="S2146" s="107">
        <v>3600</v>
      </c>
      <c r="T2146" s="110">
        <v>8244.2171052631584</v>
      </c>
      <c r="U2146" s="110">
        <v>142624.69217924055</v>
      </c>
    </row>
    <row r="2147" spans="1:21" x14ac:dyDescent="0.2">
      <c r="A2147" s="103" t="s">
        <v>1446</v>
      </c>
      <c r="B2147" s="103" t="s">
        <v>652</v>
      </c>
      <c r="C2147" s="104"/>
      <c r="D2147" s="104"/>
      <c r="E2147" s="105">
        <v>52</v>
      </c>
      <c r="F2147" s="106">
        <v>422562.43119999976</v>
      </c>
      <c r="G2147" s="106">
        <v>5070749.1743999971</v>
      </c>
      <c r="H2147" s="107">
        <v>221395.227180157</v>
      </c>
      <c r="I2147" s="107">
        <v>70427.071866666665</v>
      </c>
      <c r="J2147" s="107">
        <v>704270.718666667</v>
      </c>
      <c r="K2147" s="108"/>
      <c r="L2147" s="107"/>
      <c r="M2147" s="107"/>
      <c r="N2147" s="107"/>
      <c r="O2147" s="107"/>
      <c r="P2147" s="109">
        <v>6066842.192113488</v>
      </c>
      <c r="Q2147" s="107">
        <v>0</v>
      </c>
      <c r="R2147" s="107">
        <v>208501.19960526333</v>
      </c>
      <c r="S2147" s="107">
        <v>180000</v>
      </c>
      <c r="T2147" s="110">
        <v>388501.1996052633</v>
      </c>
      <c r="U2147" s="110">
        <v>6455343.3917187508</v>
      </c>
    </row>
    <row r="2148" spans="1:21" x14ac:dyDescent="0.2">
      <c r="A2148" s="103" t="s">
        <v>1447</v>
      </c>
      <c r="B2148" s="103" t="s">
        <v>652</v>
      </c>
      <c r="C2148" s="104"/>
      <c r="D2148" s="104"/>
      <c r="E2148" s="105">
        <v>5</v>
      </c>
      <c r="F2148" s="106">
        <v>47060.5</v>
      </c>
      <c r="G2148" s="106">
        <v>564726</v>
      </c>
      <c r="H2148" s="107">
        <v>20886.342036553524</v>
      </c>
      <c r="I2148" s="107">
        <v>7843.416666666667</v>
      </c>
      <c r="J2148" s="107">
        <v>78434.166666666672</v>
      </c>
      <c r="K2148" s="108"/>
      <c r="L2148" s="107"/>
      <c r="M2148" s="107"/>
      <c r="N2148" s="107"/>
      <c r="O2148" s="107"/>
      <c r="P2148" s="109">
        <v>671889.9253698868</v>
      </c>
      <c r="Q2148" s="107">
        <v>0</v>
      </c>
      <c r="R2148" s="107">
        <v>23220.64144736842</v>
      </c>
      <c r="S2148" s="107">
        <v>14400</v>
      </c>
      <c r="T2148" s="110">
        <v>37620.64144736842</v>
      </c>
      <c r="U2148" s="110">
        <v>709510.56681725523</v>
      </c>
    </row>
    <row r="2149" spans="1:21" x14ac:dyDescent="0.2">
      <c r="A2149" s="103" t="s">
        <v>1448</v>
      </c>
      <c r="B2149" s="103" t="s">
        <v>652</v>
      </c>
      <c r="C2149" s="104"/>
      <c r="D2149" s="104"/>
      <c r="E2149" s="105">
        <v>9</v>
      </c>
      <c r="F2149" s="106">
        <v>102759.26999999999</v>
      </c>
      <c r="G2149" s="106">
        <v>1233111.2400000002</v>
      </c>
      <c r="H2149" s="107">
        <v>37595.415665796347</v>
      </c>
      <c r="I2149" s="107">
        <v>17126.544999999998</v>
      </c>
      <c r="J2149" s="107">
        <v>171265.44999999998</v>
      </c>
      <c r="K2149" s="108">
        <v>141807.79260000004</v>
      </c>
      <c r="L2149" s="107">
        <v>36993.337200000002</v>
      </c>
      <c r="M2149" s="107">
        <v>24662.224800000004</v>
      </c>
      <c r="N2149" s="107">
        <v>73986.674400000004</v>
      </c>
      <c r="O2149" s="107">
        <v>88784.009280000013</v>
      </c>
      <c r="P2149" s="109">
        <v>1825332.6889457963</v>
      </c>
      <c r="Q2149" s="107">
        <v>0</v>
      </c>
      <c r="R2149" s="107">
        <v>51011.768684210518</v>
      </c>
      <c r="S2149" s="107">
        <v>71400</v>
      </c>
      <c r="T2149" s="110">
        <v>122411.76868421052</v>
      </c>
      <c r="U2149" s="110">
        <v>1947744.4576300068</v>
      </c>
    </row>
    <row r="2150" spans="1:21" x14ac:dyDescent="0.2">
      <c r="A2150" s="103" t="s">
        <v>1449</v>
      </c>
      <c r="B2150" s="103" t="s">
        <v>652</v>
      </c>
      <c r="C2150" s="104"/>
      <c r="D2150" s="104"/>
      <c r="E2150" s="105">
        <v>184</v>
      </c>
      <c r="F2150" s="106">
        <v>1495220.9104000037</v>
      </c>
      <c r="G2150" s="106">
        <v>17942650.92479996</v>
      </c>
      <c r="H2150" s="107">
        <v>768617.38694516965</v>
      </c>
      <c r="I2150" s="107">
        <v>249203.48506666755</v>
      </c>
      <c r="J2150" s="107">
        <v>2492034.8506666678</v>
      </c>
      <c r="K2150" s="108"/>
      <c r="L2150" s="107"/>
      <c r="M2150" s="107"/>
      <c r="N2150" s="107"/>
      <c r="O2150" s="107"/>
      <c r="P2150" s="109">
        <v>21452506.647478465</v>
      </c>
      <c r="Q2150" s="107">
        <v>0</v>
      </c>
      <c r="R2150" s="107">
        <v>737773.47552631749</v>
      </c>
      <c r="S2150" s="107">
        <v>622800</v>
      </c>
      <c r="T2150" s="110">
        <v>1360573.4755263175</v>
      </c>
      <c r="U2150" s="110">
        <v>22813080.123004783</v>
      </c>
    </row>
    <row r="2151" spans="1:21" x14ac:dyDescent="0.2">
      <c r="A2151" s="103" t="s">
        <v>1450</v>
      </c>
      <c r="B2151" s="103" t="s">
        <v>652</v>
      </c>
      <c r="C2151" s="104"/>
      <c r="D2151" s="104"/>
      <c r="E2151" s="105">
        <v>1</v>
      </c>
      <c r="F2151" s="106">
        <v>9412.1</v>
      </c>
      <c r="G2151" s="106">
        <v>112945.20000000001</v>
      </c>
      <c r="H2151" s="107">
        <v>4177.2684073107048</v>
      </c>
      <c r="I2151" s="107">
        <v>1568.6833333333334</v>
      </c>
      <c r="J2151" s="107">
        <v>15686.833333333334</v>
      </c>
      <c r="K2151" s="108"/>
      <c r="L2151" s="107"/>
      <c r="M2151" s="107"/>
      <c r="N2151" s="107"/>
      <c r="O2151" s="107"/>
      <c r="P2151" s="109">
        <v>134377.98507397738</v>
      </c>
      <c r="Q2151" s="107">
        <v>0</v>
      </c>
      <c r="R2151" s="107">
        <v>4644.1282894736842</v>
      </c>
      <c r="S2151" s="107">
        <v>3600</v>
      </c>
      <c r="T2151" s="110">
        <v>8244.1282894736833</v>
      </c>
      <c r="U2151" s="110">
        <v>142622.11336345106</v>
      </c>
    </row>
    <row r="2152" spans="1:21" x14ac:dyDescent="0.2">
      <c r="A2152" s="103" t="s">
        <v>1451</v>
      </c>
      <c r="B2152" s="103" t="s">
        <v>652</v>
      </c>
      <c r="C2152" s="104"/>
      <c r="D2152" s="104"/>
      <c r="E2152" s="105">
        <v>15</v>
      </c>
      <c r="F2152" s="106">
        <v>121893.00899999996</v>
      </c>
      <c r="G2152" s="106">
        <v>1462716.108</v>
      </c>
      <c r="H2152" s="107">
        <v>62659.026109660568</v>
      </c>
      <c r="I2152" s="107">
        <v>20315.501499999998</v>
      </c>
      <c r="J2152" s="107">
        <v>203155.01500000001</v>
      </c>
      <c r="K2152" s="108"/>
      <c r="L2152" s="107"/>
      <c r="M2152" s="107"/>
      <c r="N2152" s="107"/>
      <c r="O2152" s="107"/>
      <c r="P2152" s="109">
        <v>1748845.6506096604</v>
      </c>
      <c r="Q2152" s="107">
        <v>0</v>
      </c>
      <c r="R2152" s="107">
        <v>60144.576809210514</v>
      </c>
      <c r="S2152" s="107">
        <v>46800</v>
      </c>
      <c r="T2152" s="110">
        <v>106944.57680921051</v>
      </c>
      <c r="U2152" s="110">
        <v>1855790.2274188709</v>
      </c>
    </row>
    <row r="2153" spans="1:21" x14ac:dyDescent="0.2">
      <c r="A2153" s="103" t="s">
        <v>1072</v>
      </c>
      <c r="B2153" s="103" t="s">
        <v>652</v>
      </c>
      <c r="C2153" s="104"/>
      <c r="D2153" s="104"/>
      <c r="E2153" s="105">
        <v>1</v>
      </c>
      <c r="F2153" s="106">
        <v>29309.18</v>
      </c>
      <c r="G2153" s="106">
        <v>351710.16000000003</v>
      </c>
      <c r="H2153" s="107">
        <v>4177.2684073107048</v>
      </c>
      <c r="I2153" s="107">
        <v>4876.5300000000007</v>
      </c>
      <c r="J2153" s="107">
        <v>48765.3</v>
      </c>
      <c r="K2153" s="108">
        <v>40377.668400000002</v>
      </c>
      <c r="L2153" s="107">
        <v>10533.3048</v>
      </c>
      <c r="M2153" s="107">
        <v>7022.2032000000008</v>
      </c>
      <c r="N2153" s="107">
        <v>21066.6096</v>
      </c>
      <c r="O2153" s="107">
        <v>25279.931520000002</v>
      </c>
      <c r="P2153" s="109">
        <v>513808.97592731076</v>
      </c>
      <c r="Q2153" s="107">
        <v>0</v>
      </c>
      <c r="R2153" s="107">
        <v>14629.59</v>
      </c>
      <c r="S2153" s="107">
        <v>20040</v>
      </c>
      <c r="T2153" s="110">
        <v>34669.589999999997</v>
      </c>
      <c r="U2153" s="110">
        <v>548478.56592731073</v>
      </c>
    </row>
    <row r="2154" spans="1:21" x14ac:dyDescent="0.2">
      <c r="A2154" s="103" t="s">
        <v>1051</v>
      </c>
      <c r="B2154" s="103" t="s">
        <v>652</v>
      </c>
      <c r="C2154" s="104"/>
      <c r="D2154" s="104"/>
      <c r="E2154" s="105">
        <v>1</v>
      </c>
      <c r="F2154" s="106">
        <v>18313.599999999999</v>
      </c>
      <c r="G2154" s="106">
        <v>219763.19999999998</v>
      </c>
      <c r="H2154" s="107">
        <v>4177.2684073107048</v>
      </c>
      <c r="I2154" s="107">
        <v>3043.9333333333334</v>
      </c>
      <c r="J2154" s="107">
        <v>30439.333333333332</v>
      </c>
      <c r="K2154" s="108">
        <v>25203.768</v>
      </c>
      <c r="L2154" s="107">
        <v>6574.8959999999988</v>
      </c>
      <c r="M2154" s="107">
        <v>4383.2640000000001</v>
      </c>
      <c r="N2154" s="107">
        <v>13149.791999999998</v>
      </c>
      <c r="O2154" s="107">
        <v>15779.750399999997</v>
      </c>
      <c r="P2154" s="109">
        <v>322515.20547397743</v>
      </c>
      <c r="Q2154" s="107">
        <v>0</v>
      </c>
      <c r="R2154" s="107">
        <v>9131.7999999999993</v>
      </c>
      <c r="S2154" s="107">
        <v>20040</v>
      </c>
      <c r="T2154" s="110">
        <v>29171.8</v>
      </c>
      <c r="U2154" s="110">
        <v>351687.00547397742</v>
      </c>
    </row>
    <row r="2155" spans="1:21" x14ac:dyDescent="0.2">
      <c r="A2155" s="103" t="s">
        <v>1062</v>
      </c>
      <c r="B2155" s="103" t="s">
        <v>652</v>
      </c>
      <c r="C2155" s="104"/>
      <c r="D2155" s="104"/>
      <c r="E2155" s="105">
        <v>2</v>
      </c>
      <c r="F2155" s="106">
        <v>15440.39</v>
      </c>
      <c r="G2155" s="106">
        <v>185284.68</v>
      </c>
      <c r="H2155" s="107">
        <v>8354.5368146214096</v>
      </c>
      <c r="I2155" s="107">
        <v>2573.3983333333335</v>
      </c>
      <c r="J2155" s="107">
        <v>25733.983333333334</v>
      </c>
      <c r="K2155" s="108">
        <v>21307.7382</v>
      </c>
      <c r="L2155" s="107">
        <v>5558.5403999999999</v>
      </c>
      <c r="M2155" s="107">
        <v>3705.6936000000001</v>
      </c>
      <c r="N2155" s="107">
        <v>11117.0808</v>
      </c>
      <c r="O2155" s="107">
        <v>13340.496959999999</v>
      </c>
      <c r="P2155" s="109">
        <v>276976.1484412881</v>
      </c>
      <c r="Q2155" s="107">
        <v>0</v>
      </c>
      <c r="R2155" s="107">
        <v>7720.1949999999997</v>
      </c>
      <c r="S2155" s="107">
        <v>18240</v>
      </c>
      <c r="T2155" s="110">
        <v>25960.195</v>
      </c>
      <c r="U2155" s="110">
        <v>302936.3434412881</v>
      </c>
    </row>
    <row r="2156" spans="1:21" x14ac:dyDescent="0.2">
      <c r="A2156" s="103" t="s">
        <v>1124</v>
      </c>
      <c r="B2156" s="103" t="s">
        <v>652</v>
      </c>
      <c r="C2156" s="104"/>
      <c r="D2156" s="104"/>
      <c r="E2156" s="105">
        <v>3</v>
      </c>
      <c r="F2156" s="106">
        <v>34219.26</v>
      </c>
      <c r="G2156" s="106">
        <v>410631.12</v>
      </c>
      <c r="H2156" s="107">
        <v>12531.805221932114</v>
      </c>
      <c r="I2156" s="107">
        <v>5703.21</v>
      </c>
      <c r="J2156" s="107">
        <v>57032.100000000006</v>
      </c>
      <c r="K2156" s="108">
        <v>47222.578800000003</v>
      </c>
      <c r="L2156" s="107">
        <v>12318.9336</v>
      </c>
      <c r="M2156" s="107">
        <v>8212.6224000000002</v>
      </c>
      <c r="N2156" s="107">
        <v>24637.867200000001</v>
      </c>
      <c r="O2156" s="107">
        <v>29565.440639999997</v>
      </c>
      <c r="P2156" s="109">
        <v>607855.6778619322</v>
      </c>
      <c r="Q2156" s="107">
        <v>0</v>
      </c>
      <c r="R2156" s="107">
        <v>17109.63</v>
      </c>
      <c r="S2156" s="107">
        <v>54720</v>
      </c>
      <c r="T2156" s="110">
        <v>71829.63</v>
      </c>
      <c r="U2156" s="110">
        <v>679685.3078619322</v>
      </c>
    </row>
    <row r="2157" spans="1:21" x14ac:dyDescent="0.2">
      <c r="A2157" s="103" t="s">
        <v>1452</v>
      </c>
      <c r="B2157" s="103" t="s">
        <v>652</v>
      </c>
      <c r="C2157" s="104"/>
      <c r="D2157" s="104"/>
      <c r="E2157" s="105">
        <v>6</v>
      </c>
      <c r="F2157" s="106">
        <v>58712.439999999995</v>
      </c>
      <c r="G2157" s="106">
        <v>704549.28</v>
      </c>
      <c r="H2157" s="107">
        <v>25063.610443864229</v>
      </c>
      <c r="I2157" s="107">
        <v>9785.4066666666658</v>
      </c>
      <c r="J2157" s="107">
        <v>97854.066666666666</v>
      </c>
      <c r="K2157" s="108">
        <v>81023.167200000011</v>
      </c>
      <c r="L2157" s="107">
        <v>21136.4784</v>
      </c>
      <c r="M2157" s="107">
        <v>14090.9856</v>
      </c>
      <c r="N2157" s="107">
        <v>42272.9568</v>
      </c>
      <c r="O2157" s="107">
        <v>50727.548159999998</v>
      </c>
      <c r="P2157" s="109">
        <v>1046503.4999371977</v>
      </c>
      <c r="Q2157" s="107">
        <v>0</v>
      </c>
      <c r="R2157" s="107">
        <v>29046.611447368417</v>
      </c>
      <c r="S2157" s="107">
        <v>33780</v>
      </c>
      <c r="T2157" s="110">
        <v>62826.611447368414</v>
      </c>
      <c r="U2157" s="110">
        <v>1109330.1113845662</v>
      </c>
    </row>
    <row r="2158" spans="1:21" x14ac:dyDescent="0.2">
      <c r="A2158" s="103" t="s">
        <v>1453</v>
      </c>
      <c r="B2158" s="103" t="s">
        <v>652</v>
      </c>
      <c r="C2158" s="104"/>
      <c r="D2158" s="104"/>
      <c r="E2158" s="105">
        <v>6</v>
      </c>
      <c r="F2158" s="106">
        <v>48633.152999999998</v>
      </c>
      <c r="G2158" s="106">
        <v>583597.83600000001</v>
      </c>
      <c r="H2158" s="107">
        <v>25063.610443864229</v>
      </c>
      <c r="I2158" s="107">
        <v>8063.8588333333337</v>
      </c>
      <c r="J2158" s="107">
        <v>80638.588333333319</v>
      </c>
      <c r="K2158" s="108"/>
      <c r="L2158" s="107"/>
      <c r="M2158" s="107"/>
      <c r="N2158" s="107"/>
      <c r="O2158" s="107"/>
      <c r="P2158" s="109">
        <v>697363.893610531</v>
      </c>
      <c r="Q2158" s="107">
        <v>0</v>
      </c>
      <c r="R2158" s="107">
        <v>23873.26628289474</v>
      </c>
      <c r="S2158" s="107">
        <v>18000</v>
      </c>
      <c r="T2158" s="110">
        <v>41873.266282894736</v>
      </c>
      <c r="U2158" s="110">
        <v>739237.15989342576</v>
      </c>
    </row>
    <row r="2159" spans="1:21" x14ac:dyDescent="0.2">
      <c r="A2159" s="103" t="s">
        <v>1160</v>
      </c>
      <c r="B2159" s="103" t="s">
        <v>652</v>
      </c>
      <c r="C2159" s="104"/>
      <c r="D2159" s="104"/>
      <c r="E2159" s="105">
        <v>5</v>
      </c>
      <c r="F2159" s="106">
        <v>97921.43</v>
      </c>
      <c r="G2159" s="106">
        <v>1175057.1599999999</v>
      </c>
      <c r="H2159" s="107">
        <v>20886.342036553524</v>
      </c>
      <c r="I2159" s="107">
        <v>16295.238333333331</v>
      </c>
      <c r="J2159" s="107">
        <v>162952.38333333333</v>
      </c>
      <c r="K2159" s="108">
        <v>134924.57339999999</v>
      </c>
      <c r="L2159" s="107">
        <v>35197.714799999994</v>
      </c>
      <c r="M2159" s="107">
        <v>23465.143199999999</v>
      </c>
      <c r="N2159" s="107">
        <v>70395.429599999989</v>
      </c>
      <c r="O2159" s="107">
        <v>84474.515519999986</v>
      </c>
      <c r="P2159" s="109">
        <v>1723648.5002232199</v>
      </c>
      <c r="Q2159" s="107">
        <v>0</v>
      </c>
      <c r="R2159" s="107">
        <v>48885.714999999997</v>
      </c>
      <c r="S2159" s="107">
        <v>91680</v>
      </c>
      <c r="T2159" s="110">
        <v>140565.715</v>
      </c>
      <c r="U2159" s="110">
        <v>1864214.2152232199</v>
      </c>
    </row>
    <row r="2160" spans="1:21" x14ac:dyDescent="0.2">
      <c r="A2160" s="103" t="s">
        <v>1454</v>
      </c>
      <c r="B2160" s="103" t="s">
        <v>652</v>
      </c>
      <c r="C2160" s="104"/>
      <c r="D2160" s="104"/>
      <c r="E2160" s="105">
        <v>1</v>
      </c>
      <c r="F2160" s="106">
        <v>0</v>
      </c>
      <c r="G2160" s="106">
        <v>0</v>
      </c>
      <c r="H2160" s="107">
        <v>0</v>
      </c>
      <c r="I2160" s="107">
        <v>0</v>
      </c>
      <c r="J2160" s="107">
        <v>0</v>
      </c>
      <c r="K2160" s="108">
        <v>0</v>
      </c>
      <c r="L2160" s="107">
        <v>0</v>
      </c>
      <c r="M2160" s="107">
        <v>0</v>
      </c>
      <c r="N2160" s="107">
        <v>0</v>
      </c>
      <c r="O2160" s="107">
        <v>0</v>
      </c>
      <c r="P2160" s="109">
        <v>0</v>
      </c>
      <c r="Q2160" s="107">
        <v>0</v>
      </c>
      <c r="R2160" s="107">
        <v>0</v>
      </c>
      <c r="S2160" s="107">
        <v>0</v>
      </c>
      <c r="T2160" s="110">
        <v>0</v>
      </c>
      <c r="U2160" s="110">
        <v>0</v>
      </c>
    </row>
    <row r="2161" spans="1:21" x14ac:dyDescent="0.2">
      <c r="A2161" s="103" t="s">
        <v>1181</v>
      </c>
      <c r="B2161" s="103" t="s">
        <v>652</v>
      </c>
      <c r="C2161" s="104"/>
      <c r="D2161" s="104"/>
      <c r="E2161" s="105">
        <v>12</v>
      </c>
      <c r="F2161" s="106">
        <v>218407.65999999997</v>
      </c>
      <c r="G2161" s="106">
        <v>2620891.92</v>
      </c>
      <c r="H2161" s="107">
        <v>50127.220887728457</v>
      </c>
      <c r="I2161" s="107">
        <v>36334.609999999993</v>
      </c>
      <c r="J2161" s="107">
        <v>363346.10000000003</v>
      </c>
      <c r="K2161" s="108">
        <v>300850.57079999999</v>
      </c>
      <c r="L2161" s="107">
        <v>78482.757599999997</v>
      </c>
      <c r="M2161" s="107">
        <v>52321.838400000001</v>
      </c>
      <c r="N2161" s="107">
        <v>156965.51519999999</v>
      </c>
      <c r="O2161" s="107">
        <v>188358.61823999998</v>
      </c>
      <c r="P2161" s="109">
        <v>3847679.1511277277</v>
      </c>
      <c r="Q2161" s="107">
        <v>0</v>
      </c>
      <c r="R2161" s="107">
        <v>109003.82999999999</v>
      </c>
      <c r="S2161" s="107">
        <v>222780</v>
      </c>
      <c r="T2161" s="110">
        <v>331783.82999999996</v>
      </c>
      <c r="U2161" s="110">
        <v>4179462.9811277278</v>
      </c>
    </row>
  </sheetData>
  <mergeCells count="2">
    <mergeCell ref="U6:U7"/>
    <mergeCell ref="F7:G7"/>
  </mergeCells>
  <pageMargins left="0.7" right="0.7" top="0.75" bottom="0.75" header="0.3" footer="0.3"/>
  <pageSetup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COG</vt:lpstr>
      <vt:lpstr>ADM</vt:lpstr>
      <vt:lpstr>FUNCIONAL</vt:lpstr>
      <vt:lpstr>TipoGASTO</vt:lpstr>
      <vt:lpstr>PP-COMP</vt:lpstr>
      <vt:lpstr>Prioridades Gasto</vt:lpstr>
      <vt:lpstr>Analítico Plazas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Flores Montes Jordi Edwing</dc:creator>
  <cp:lastModifiedBy>Quintero Pinedo Daniela Michel</cp:lastModifiedBy>
  <cp:lastPrinted>2025-12-18T20:49:47Z</cp:lastPrinted>
  <dcterms:created xsi:type="dcterms:W3CDTF">2025-11-28T06:34:21Z</dcterms:created>
  <dcterms:modified xsi:type="dcterms:W3CDTF">2026-05-21T21:49:58Z</dcterms:modified>
</cp:coreProperties>
</file>