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40" windowHeight="12450" firstSheet="5" activeTab="8"/>
  </bookViews>
  <sheets>
    <sheet name="Enero_2022" sheetId="5" r:id="rId1"/>
    <sheet name="Febrero_2022" sheetId="2" r:id="rId2"/>
    <sheet name="Marzo_2022" sheetId="3" r:id="rId3"/>
    <sheet name="Abril_2022" sheetId="4" r:id="rId4"/>
    <sheet name="Mayo_2022" sheetId="6" r:id="rId5"/>
    <sheet name="Junio_2022" sheetId="7" r:id="rId6"/>
    <sheet name="Julio_2022" sheetId="8" r:id="rId7"/>
    <sheet name="Agosto_2022" sheetId="9" r:id="rId8"/>
    <sheet name="Septiembre_2022" sheetId="10" r:id="rId9"/>
    <sheet name="Octubre_2022" sheetId="11" r:id="rId10"/>
    <sheet name="Noviembre_2022" sheetId="12" r:id="rId11"/>
    <sheet name="Diciembre_2022" sheetId="13" r:id="rId12"/>
  </sheets>
  <definedNames>
    <definedName name="_xlnm._FilterDatabase" localSheetId="3" hidden="1">Abril_2022!$A$2:$L$2</definedName>
    <definedName name="_xlnm._FilterDatabase" localSheetId="7" hidden="1">Agosto_2022!$A$2:$L$2</definedName>
    <definedName name="_xlnm._FilterDatabase" localSheetId="11" hidden="1">Diciembre_2022!$A$2:$Q$2</definedName>
    <definedName name="_xlnm._FilterDatabase" localSheetId="0" hidden="1">Enero_2022!$A$2:$L$2</definedName>
    <definedName name="_xlnm._FilterDatabase" localSheetId="1" hidden="1">Febrero_2022!$A$2:$L$2</definedName>
    <definedName name="_xlnm._FilterDatabase" localSheetId="6" hidden="1">Julio_2022!$A$2:$L$72</definedName>
    <definedName name="_xlnm._FilterDatabase" localSheetId="5" hidden="1">Junio_2022!$A$2:$L$2</definedName>
    <definedName name="_xlnm._FilterDatabase" localSheetId="2" hidden="1">Marzo_2022!$A$2:$L$2</definedName>
    <definedName name="_xlnm._FilterDatabase" localSheetId="4" hidden="1">Mayo_2022!$A$2:$M$2</definedName>
    <definedName name="_xlnm._FilterDatabase" localSheetId="10" hidden="1">Noviembre_2022!$A$2:$P$102</definedName>
    <definedName name="_xlnm._FilterDatabase" localSheetId="9" hidden="1">Octubre_2022!$A$2:$P$107</definedName>
    <definedName name="_xlnm._FilterDatabase" localSheetId="8" hidden="1">Septiembre_2022!$A$2:$L$2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8" i="12" l="1"/>
  <c r="H87" i="12"/>
  <c r="H68" i="12"/>
  <c r="H101" i="12"/>
  <c r="H88" i="12"/>
  <c r="H82" i="12"/>
  <c r="H81" i="12"/>
  <c r="H38" i="12"/>
  <c r="H56" i="13"/>
  <c r="H55" i="13"/>
  <c r="H38" i="13"/>
  <c r="H14" i="13" l="1"/>
  <c r="H57" i="13"/>
  <c r="H39" i="13"/>
  <c r="H36" i="13"/>
  <c r="H27" i="13"/>
  <c r="H29" i="11" l="1"/>
  <c r="H81" i="11" l="1"/>
  <c r="H64" i="11"/>
  <c r="H61" i="11"/>
  <c r="H58" i="11"/>
  <c r="H52" i="11"/>
  <c r="H47" i="11"/>
  <c r="H45" i="11"/>
  <c r="H40" i="11"/>
  <c r="H38" i="11"/>
  <c r="H37" i="11"/>
  <c r="H35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3" i="11"/>
  <c r="H12" i="11"/>
  <c r="H10" i="11"/>
  <c r="H7" i="11"/>
  <c r="H6" i="11"/>
  <c r="H5" i="11"/>
  <c r="G64" i="8" l="1"/>
  <c r="G80" i="3" l="1"/>
  <c r="G122" i="6" l="1"/>
  <c r="G121" i="6"/>
  <c r="G120" i="6"/>
  <c r="G119" i="6"/>
  <c r="G101" i="6"/>
  <c r="G90" i="6"/>
  <c r="G89" i="6"/>
  <c r="G87" i="6"/>
  <c r="G86" i="6"/>
  <c r="G85" i="6"/>
  <c r="G84" i="6"/>
  <c r="G81" i="6"/>
  <c r="G80" i="6"/>
  <c r="G79" i="6"/>
  <c r="G62" i="6"/>
  <c r="G61" i="6"/>
  <c r="G54" i="6"/>
  <c r="G52" i="6"/>
  <c r="G47" i="6"/>
  <c r="G46" i="6"/>
  <c r="G35" i="6"/>
  <c r="G33" i="6"/>
  <c r="G32" i="6"/>
  <c r="G29" i="6"/>
  <c r="G27" i="6"/>
  <c r="G3" i="6"/>
  <c r="G63" i="4"/>
  <c r="G62" i="4"/>
  <c r="G79" i="3"/>
  <c r="G75" i="3" l="1"/>
  <c r="G74" i="3"/>
  <c r="G73" i="3"/>
</calcChain>
</file>

<file path=xl/sharedStrings.xml><?xml version="1.0" encoding="utf-8"?>
<sst xmlns="http://schemas.openxmlformats.org/spreadsheetml/2006/main" count="11496" uniqueCount="4028">
  <si>
    <t>Tipo de procedimiento por medio del cual se contrata el servicio</t>
  </si>
  <si>
    <t>Bases</t>
  </si>
  <si>
    <t>Convocatorias</t>
  </si>
  <si>
    <t>Especificaciones Técnicas y condiciones generales del concurso.</t>
  </si>
  <si>
    <t>Justificación técnica y financiera de la resolución</t>
  </si>
  <si>
    <t>Fecha</t>
  </si>
  <si>
    <t>Monto de la contratación.</t>
  </si>
  <si>
    <t>Nombre o razón social de la persona físíca o jurídica  con quien se haya celebrado el contrato.</t>
  </si>
  <si>
    <t>RFC de la persona físíca o jurídica  con quien se haya celebrado el contrato.</t>
  </si>
  <si>
    <t xml:space="preserve">Nombre del Representante Legal </t>
  </si>
  <si>
    <t>Plazo y demás condicines de cumplimiento</t>
  </si>
  <si>
    <t>Contrato íntegro.</t>
  </si>
  <si>
    <t xml:space="preserve">Consurso por invitación o licitación pública </t>
  </si>
  <si>
    <t>https://transparencia.guadalajara.gob.mx/sites/default/files/BASESLPL034-2022.pdf</t>
  </si>
  <si>
    <t>https://transparencia.guadalajara.gob.mx/sites/default/files/CONVOCATORIALPL034-2022.pdf</t>
  </si>
  <si>
    <t>https://transparencia.guadalajara.gob.mx/sites/default/files/FALLO-LPL034-2022.pdf</t>
  </si>
  <si>
    <t>ANZALDO EVENTOS S DE RL DE CV</t>
  </si>
  <si>
    <t>AEV140131LA8</t>
  </si>
  <si>
    <t>Maria Elena Anzaldo Avila</t>
  </si>
  <si>
    <t>http://transparencia.guadalajara.gob.mx/contratosguadalajara</t>
  </si>
  <si>
    <t>https://transparencia.guadalajara.gob.mx/sites/default/files/BASESLPL035-2022.pdf</t>
  </si>
  <si>
    <t>https://transparencia.guadalajara.gob.mx/sites/default/files/CONVOCATORIALPL035-2022.pdf</t>
  </si>
  <si>
    <t>https://transparencia.guadalajara.gob.mx/sites/default/files/FALLO-LPL035-2022.pdf</t>
  </si>
  <si>
    <t>MARIA NATALIA HERNANDEZ DIEGO</t>
  </si>
  <si>
    <t>DIHN771108CK3</t>
  </si>
  <si>
    <t>https://transparencia.guadalajara.gob.mx/sites/default/files/BASESLPL036-2022.pdf</t>
  </si>
  <si>
    <t>https://transparencia.guadalajara.gob.mx/sites/default/files/CONVOCATORIALPL036-2022.pdf</t>
  </si>
  <si>
    <t>https://transparencia.guadalajara.gob.mx/sites/default/files/FALLO-LPL036-2022.pdf</t>
  </si>
  <si>
    <t>PRONUA SA DE CV</t>
  </si>
  <si>
    <t>PRO0106254Q5</t>
  </si>
  <si>
    <t>CARLOS SAINZ HERMOSILLO</t>
  </si>
  <si>
    <t>MIFEV LOGISTICS SA DE CV</t>
  </si>
  <si>
    <t>MLO081028LB6</t>
  </si>
  <si>
    <t>RICARDO LOMELÍ LOPEZ</t>
  </si>
  <si>
    <t>https://transparencia.guadalajara.gob.mx/sites/default/files/BASESLPL037-2022.pdf</t>
  </si>
  <si>
    <t>https://transparencia.guadalajara.gob.mx/sites/default/files/CONVOCATORIALPL037-2022.pdf</t>
  </si>
  <si>
    <t>https://transparencia.guadalajara.gob.mx/sites/default/files/FALLO-LPL037-2022.pdf</t>
  </si>
  <si>
    <t>TELEFONOS DE MEXICO SAB DE CV</t>
  </si>
  <si>
    <t>TME840313ICT6</t>
  </si>
  <si>
    <t>Ricardo Alfonso Sanchez Galindo</t>
  </si>
  <si>
    <t>https://transparencia.guadalajara.gob.mx/sites/default/files/BASESLPL038-2022.pdf</t>
  </si>
  <si>
    <t>https://transparencia.guadalajara.gob.mx/sites/default/files/CONVOCATORIALPL038-2022.pdf</t>
  </si>
  <si>
    <t>https://transparencia.guadalajara.gob.mx/sites/default/files/FALLO-LPL038-2022.pdf</t>
  </si>
  <si>
    <t>TLAQUEPAQUE ESCOLAR SA DE CV</t>
  </si>
  <si>
    <t>TES900403QX0</t>
  </si>
  <si>
    <t>Luis Gerardo Montaño Ruiz</t>
  </si>
  <si>
    <t>https://transparencia.guadalajara.gob.mx/sites/default/files/BASESLPL039-2022.pdf</t>
  </si>
  <si>
    <t>https://transparencia.guadalajara.gob.mx/sites/default/files/CONVOCATORIALPL039-2022.pdf</t>
  </si>
  <si>
    <t>https://transparencia.guadalajara.gob.mx/sites/default/files/FALLO-LPL039-2022.pdf</t>
  </si>
  <si>
    <t>ARTURO GONZALEZ CABRERA</t>
  </si>
  <si>
    <t>GOCA861002JU7</t>
  </si>
  <si>
    <t>https://transparencia.guadalajara.gob.mx/sites/default/files/BASESLPL040-2022.pdf</t>
  </si>
  <si>
    <t>https://transparencia.guadalajara.gob.mx/sites/default/files/CONVOCATORIALPL040-2022.pdf</t>
  </si>
  <si>
    <t>https://transparencia.guadalajara.gob.mx/sites/default/files/FALLO-LPL040-2022.pdf</t>
  </si>
  <si>
    <t>JOSE LUIS MARTINEZ SALAS</t>
  </si>
  <si>
    <t>MASL750319M97</t>
  </si>
  <si>
    <t>https://transparencia.guadalajara.gob.mx/sites/default/files/BASESLPL041-2022.pdf</t>
  </si>
  <si>
    <t>https://transparencia.guadalajara.gob.mx/sites/default/files/CONVOCATORIALPL041-2022.pdf</t>
  </si>
  <si>
    <t>https://transparencia.guadalajara.gob.mx/sites/default/files/FALLO-LPL041-2022.pdf</t>
  </si>
  <si>
    <t>BLACK ARMY SA DE CV</t>
  </si>
  <si>
    <t>BAR151207B95</t>
  </si>
  <si>
    <t>RAMMEL SANTILLANOS JUAREZ</t>
  </si>
  <si>
    <t>https://transparencia.guadalajara.gob.mx/sites/default/files/BASESLPL042-2022.pdf</t>
  </si>
  <si>
    <t>https://transparencia.guadalajara.gob.mx/sites/default/files/CONVOCATORIALPL042-2022.pdf</t>
  </si>
  <si>
    <t>https://transparencia.guadalajara.gob.mx/sites/default/files/FALLO-LPL042-2022.pdf</t>
  </si>
  <si>
    <t>GRUPO 414 SA DE CV</t>
  </si>
  <si>
    <t>GCC150228H34</t>
  </si>
  <si>
    <t>JAVIER ACOSTA DUEÑAS</t>
  </si>
  <si>
    <t>https://transparencia.guadalajara.gob.mx/sites/default/files/BASESLPL043-2022.pdf</t>
  </si>
  <si>
    <t>https://transparencia.guadalajara.gob.mx/sites/default/files/CONVOCATORIALPL043-2022.pdf</t>
  </si>
  <si>
    <t>https://transparencia.guadalajara.gob.mx/sites/default/files/FALLO-LPL043-2022.pdf</t>
  </si>
  <si>
    <t>JOSE ALBERTO DE LA TORRE</t>
  </si>
  <si>
    <t>TOAL901123CC2</t>
  </si>
  <si>
    <t>https://transparencia.guadalajara.gob.mx/sites/default/files/BASESLPL044-2022.pdf</t>
  </si>
  <si>
    <t>https://transparencia.guadalajara.gob.mx/sites/default/files/CONVOCATORIALPL044-2022.pdf</t>
  </si>
  <si>
    <t>https://transparencia.guadalajara.gob.mx/sites/default/files/FALLO-LPL044-2022.pdf</t>
  </si>
  <si>
    <t>SE DECLARA DESIERTO</t>
  </si>
  <si>
    <t>https://transparencia.guadalajara.gob.mx/sites/default/files/BASESLPL044-2-2022.pdf</t>
  </si>
  <si>
    <t>https://transparencia.guadalajara.gob.mx/sites/default/files/CONVOCATORIALPL044-2-2022.pdf</t>
  </si>
  <si>
    <t>https://transparencia.guadalajara.gob.mx/sites/default/files/FALLO-LPL044-2-2022.pdf</t>
  </si>
  <si>
    <t>DESARROLLOS TECNOLOGICOS LAZMEX S DE RL DE CV</t>
  </si>
  <si>
    <t>DTL0110262Q1</t>
  </si>
  <si>
    <t>JESUS LAZCAINO AGUIRRE</t>
  </si>
  <si>
    <t>https://transparencia.guadalajara.gob.mx/sites/default/files/BASESLPL045-2022.pdf</t>
  </si>
  <si>
    <t>https://transparencia.guadalajara.gob.mx/sites/default/files/CONVOCATORIALPL045-2022.pdf</t>
  </si>
  <si>
    <t>https://transparencia.guadalajara.gob.mx/sites/default/files/FALLO-LPL045-2022.pdf</t>
  </si>
  <si>
    <t>https://transparencia.guadalajara.gob.mx/sites/default/files/BASESLPL046-2022.pdf</t>
  </si>
  <si>
    <t>https://transparencia.guadalajara.gob.mx/sites/default/files/CONVOCATORIALPL046-2022.pdf</t>
  </si>
  <si>
    <t>https://transparencia.guadalajara.gob.mx/sites/default/files/BASESLPL047-2022.pdf</t>
  </si>
  <si>
    <t>https://transparencia.guadalajara.gob.mx/sites/default/files/CONVOCATORIALPL047-2022.pdf</t>
  </si>
  <si>
    <t>https://transparencia.guadalajara.gob.mx/sites/default/files/FALLO-LPL047-2022.pdf</t>
  </si>
  <si>
    <t>PACKLIFE SA DE CV</t>
  </si>
  <si>
    <t>PACI30412341</t>
  </si>
  <si>
    <t>ERICK DIAZ DE SANDI CABRERA</t>
  </si>
  <si>
    <t>https://transparencia.guadalajara.gob.mx/sites/default/files/BASESLPL048-2022.pdf</t>
  </si>
  <si>
    <t>https://transparencia.guadalajara.gob.mx/sites/default/files/CONVOCATORIALPL048-2022.pdf</t>
  </si>
  <si>
    <t>https://transparencia.guadalajara.gob.mx/sites/default/files/FALLO-LPL048-2022.pdf</t>
  </si>
  <si>
    <t>https://transparencia.guadalajara.gob.mx/sites/default/files/BASESLPL048-2-2022.pdf</t>
  </si>
  <si>
    <t>https://transparencia.guadalajara.gob.mx/sites/default/files/CONVOCATORIALPL048-2-2022.pdf</t>
  </si>
  <si>
    <t>https://transparencia.guadalajara.gob.mx/sites/default/files/BASESLPL049-2022.pdf</t>
  </si>
  <si>
    <t>https://transparencia.guadalajara.gob.mx/sites/default/files/CONVOCATORIALPL049-2022.pdf</t>
  </si>
  <si>
    <t>https://transparencia.guadalajara.gob.mx/sites/default/files/FALLO-LPL049-2022.pdf</t>
  </si>
  <si>
    <t>https://transparencia.guadalajara.gob.mx/sites/default/files/BASESLPL049-2-2022.pdf</t>
  </si>
  <si>
    <t>https://transparencia.guadalajara.gob.mx/sites/default/files/CONVOCATORIALPL049-2-2022.pdf</t>
  </si>
  <si>
    <t>https://transparencia.guadalajara.gob.mx/sites/default/files/FALLO-LPL049-2-2022.pdf</t>
  </si>
  <si>
    <t>SARRE ECOLOGIA SA DE CV</t>
  </si>
  <si>
    <t>https://transparencia.guadalajara.gob.mx/sites/default/files/BASESLPL050-2022.pdf</t>
  </si>
  <si>
    <t>https://transparencia.guadalajara.gob.mx/sites/default/files/CONVOCATORIALPL050-2022.pdf</t>
  </si>
  <si>
    <t>https://transparencia.guadalajara.gob.mx/sites/default/files/FALLO-LPL050-2022.pdf</t>
  </si>
  <si>
    <t>https://transparencia.guadalajara.gob.mx/sites/default/files/BASESLPL050-2-2022.pdf</t>
  </si>
  <si>
    <t>https://transparencia.guadalajara.gob.mx/sites/default/files/CONVOCATORIALPL050-2-2022.pdf</t>
  </si>
  <si>
    <t>https://transparencia.guadalajara.gob.mx/sites/default/files/FALLO-LPL050-2-2022.pdf</t>
  </si>
  <si>
    <t>MERCANTIL TANQUE SA DE CV</t>
  </si>
  <si>
    <t>MTA030926AV5</t>
  </si>
  <si>
    <t>RICARDO BARBA RABADO</t>
  </si>
  <si>
    <t>https://transparencia.guadalajara.gob.mx/sites/default/files/BASESLPL051-2022.pdf</t>
  </si>
  <si>
    <t>https://transparencia.guadalajara.gob.mx/sites/default/files/CONVOCATORIALPL051-2022.pdf</t>
  </si>
  <si>
    <t>https://transparencia.guadalajara.gob.mx/sites/default/files/FALLO-LPL051-2022.pdf</t>
  </si>
  <si>
    <t>https://transparencia.guadalajara.gob.mx/sites/default/files/BASESLPL051-2-2022.pdf</t>
  </si>
  <si>
    <t>https://transparencia.guadalajara.gob.mx/sites/default/files/CONVOCATORIALPL051-2-2022.pdf</t>
  </si>
  <si>
    <t>https://transparencia.guadalajara.gob.mx/sites/default/files/FALLO-LPL051-2-2022.pdf</t>
  </si>
  <si>
    <t>PAULO CESAR FERNANDEZ ROJAS</t>
  </si>
  <si>
    <t>FERP7505057X4</t>
  </si>
  <si>
    <t>PEDRO ELIZALDE MARTINEZ</t>
  </si>
  <si>
    <t>EIMP771025HU8</t>
  </si>
  <si>
    <t>https://transparencia.guadalajara.gob.mx/sites/default/files/BASESLPL052-2022.pdf</t>
  </si>
  <si>
    <t>https://transparencia.guadalajara.gob.mx/sites/default/files/CONVOCATORIALPL052-2022.pdf</t>
  </si>
  <si>
    <t>https://transparencia.guadalajara.gob.mx/sites/default/files/FALLO-LPL052-2022.pdf</t>
  </si>
  <si>
    <t>https://transparencia.guadalajara.gob.mx/sites/default/files/BASESLPL053-2022.pdf</t>
  </si>
  <si>
    <t>https://transparencia.guadalajara.gob.mx/sites/default/files/CONVOCATORIALPL053-2022.pdf</t>
  </si>
  <si>
    <t>https://transparencia.guadalajara.gob.mx/sites/default/files/FALLO-LPL053-2022.pdf</t>
  </si>
  <si>
    <t>ECO SUPPLY SAPI DE CV</t>
  </si>
  <si>
    <t>ESU190701539</t>
  </si>
  <si>
    <t>Mario Hector Rodriguez Ortiz</t>
  </si>
  <si>
    <t>https://transparencia.guadalajara.gob.mx/sites/default/files/BASESLPL054-2022.pdf</t>
  </si>
  <si>
    <t>https://transparencia.guadalajara.gob.mx/sites/default/files/CONVOCATORIALPL054-2022.pdf</t>
  </si>
  <si>
    <t>https://transparencia.guadalajara.gob.mx/sites/default/files/FALLO-LPL054-2022.pdf</t>
  </si>
  <si>
    <t>GAMA SISTEMAS SA DE CV</t>
  </si>
  <si>
    <t>GSI8110281W5</t>
  </si>
  <si>
    <t>ROBERTO AGUIRRE OROZCO</t>
  </si>
  <si>
    <t>https://transparencia.guadalajara.gob.mx/sites/default/files/BASESLPL055-2022.pdf</t>
  </si>
  <si>
    <t>https://transparencia.guadalajara.gob.mx/sites/default/files/CONVOCATORIALPL055-2022.pdf</t>
  </si>
  <si>
    <t>https://transparencia.guadalajara.gob.mx/sites/default/files/FALLO-LPL055-2022.pdf</t>
  </si>
  <si>
    <t>https://transparencia.guadalajara.gob.mx/sites/default/files/BASESLPL055-2-2022.pdf</t>
  </si>
  <si>
    <t>https://transparencia.guadalajara.gob.mx/sites/default/files/CONVOCATORIALPL055-2-2022.pdf</t>
  </si>
  <si>
    <t>https://transparencia.guadalajara.gob.mx/sites/default/files/BASESLPL056-2022.pdf</t>
  </si>
  <si>
    <t>https://transparencia.guadalajara.gob.mx/sites/default/files/CONVOCATORIALPL056-2022.pdf</t>
  </si>
  <si>
    <t>https://transparencia.guadalajara.gob.mx/sites/default/files/FALLO-LPL056-2022.pdf</t>
  </si>
  <si>
    <t>CR FORMAS SA DE CV</t>
  </si>
  <si>
    <t>CFO101206HJ7</t>
  </si>
  <si>
    <t>VERONICA CISNEROS GALVEZ</t>
  </si>
  <si>
    <t>RAQUEL LARA CAPETILLO</t>
  </si>
  <si>
    <t>LACR5401309S2</t>
  </si>
  <si>
    <t>https://transparencia.guadalajara.gob.mx/sites/default/files/BASESLPL057-2022.pdf</t>
  </si>
  <si>
    <t>https://transparencia.guadalajara.gob.mx/sites/default/files/CONVOCATORIALPL057-2022.pdf</t>
  </si>
  <si>
    <t>https://transparencia.guadalajara.gob.mx/sites/default/files/FALLO-LPL057-2022.pdf</t>
  </si>
  <si>
    <t>https://transparencia.guadalajara.gob.mx/sites/default/files/BASESLPL057-2-2022.pdf</t>
  </si>
  <si>
    <t>https://transparencia.guadalajara.gob.mx/sites/default/files/CONVOCATORIALPL057-2-2022.pdf</t>
  </si>
  <si>
    <t>https://transparencia.guadalajara.gob.mx/sites/default/files/FALLO-LPL057-2-2022.pdf</t>
  </si>
  <si>
    <t>https://transparencia.guadalajara.gob.mx/sites/default/files/BASESLPL058-2022.pdf</t>
  </si>
  <si>
    <t>https://transparencia.guadalajara.gob.mx/sites/default/files/CONVOCATORIALPL058-2022.pdf</t>
  </si>
  <si>
    <t>https://transparencia.guadalajara.gob.mx/sites/default/files/FALLO-LPL058-2022.pdf</t>
  </si>
  <si>
    <t>https://transparencia.guadalajara.gob.mx/sites/default/files/BASESLPL058-2-2022.pdf</t>
  </si>
  <si>
    <t>https://transparencia.guadalajara.gob.mx/sites/default/files/CONVOCATORIALPL058-2-2022.pdf</t>
  </si>
  <si>
    <t>https://transparencia.guadalajara.gob.mx/sites/default/files/FALLO-LPL058-2-2022.pdf</t>
  </si>
  <si>
    <t>VERONICA SAHAGUN HARO</t>
  </si>
  <si>
    <t>SAHV720831HN7</t>
  </si>
  <si>
    <t>https://transparencia.guadalajara.gob.mx/sites/default/files/BASESLPL059-2022.pdf</t>
  </si>
  <si>
    <t>https://transparencia.guadalajara.gob.mx/sites/default/files/CONVOCATORIALPL059-2022.pdf</t>
  </si>
  <si>
    <t>https://transparencia.guadalajara.gob.mx/sites/default/files/FALLO-LPL059-2022.pdf</t>
  </si>
  <si>
    <t>PROVEEDOR DE INSUMOS PARA LA CONSTRUCCION SA DE CV</t>
  </si>
  <si>
    <t>PIC970821V61</t>
  </si>
  <si>
    <t>ROSA MARIA VAZQUEZ BARBOSA</t>
  </si>
  <si>
    <t>https://transparencia.guadalajara.gob.mx/sites/default/files/BASESLPL060-2022.pdf</t>
  </si>
  <si>
    <t>https://transparencia.guadalajara.gob.mx/sites/default/files/CONVOCATORIALPL060-2022.pdf</t>
  </si>
  <si>
    <t>https://transparencia.guadalajara.gob.mx/sites/default/files/FALLO-LPL060-2022.pdf</t>
  </si>
  <si>
    <t>MARIO ENRIQUE HERNANDEZ GARCIA</t>
  </si>
  <si>
    <t>HEGM691212M70</t>
  </si>
  <si>
    <t>https://transparencia.guadalajara.gob.mx/sites/default/files/BASESLPL060-2-2022.pdf</t>
  </si>
  <si>
    <t>https://transparencia.guadalajara.gob.mx/sites/default/files/CONVOCATORIALPL060-2-2022.pdf</t>
  </si>
  <si>
    <t>https://transparencia.guadalajara.gob.mx/sites/default/files/BASESLPL061-2022.pdf</t>
  </si>
  <si>
    <t>https://transparencia.guadalajara.gob.mx/sites/default/files/CONVOCATORIALPL061-2022.pdf</t>
  </si>
  <si>
    <t>https://transparencia.guadalajara.gob.mx/sites/default/files/FALLO-LPL061-2022.pdf</t>
  </si>
  <si>
    <t>MO FERRETERIA S DE RL DE CV</t>
  </si>
  <si>
    <t>MFE200814JWS</t>
  </si>
  <si>
    <t>Eduardo del Monte Avila</t>
  </si>
  <si>
    <t>https://transparencia.guadalajara.gob.mx/sites/default/files/BASESLPL062-2022.pdf</t>
  </si>
  <si>
    <t>https://transparencia.guadalajara.gob.mx/sites/default/files/CONVOCATORIALPL062-2022.pdf</t>
  </si>
  <si>
    <t>https://transparencia.guadalajara.gob.mx/sites/default/files/FALLO-LPL062-2022.pdf</t>
  </si>
  <si>
    <t>APSCONTROL SA DE CV</t>
  </si>
  <si>
    <t>APS1505255I5</t>
  </si>
  <si>
    <t>Jose Arturo Perez Garcia</t>
  </si>
  <si>
    <t>https://transparencia.guadalajara.gob.mx/sites/default/files/BASESLPL063-2022.pdf</t>
  </si>
  <si>
    <t>https://transparencia.guadalajara.gob.mx/sites/default/files/CONVOCATORIALPL063-2022.pdf</t>
  </si>
  <si>
    <t>https://transparencia.guadalajara.gob.mx/sites/default/files/FALLO-LPL063-2022.pdf</t>
  </si>
  <si>
    <t>CAPACITORES Y ELECTROSISTEMAS INUDSTRIALES SA DE CV</t>
  </si>
  <si>
    <t>CEI021216U57</t>
  </si>
  <si>
    <t>SEBASTIAN MARTIN MARTINEZ BALDERAS</t>
  </si>
  <si>
    <t>AVI INSTALACIONES CLIMATICAS DE OCCIDENTE S DE RL DE CV</t>
  </si>
  <si>
    <t>AIC190715HS1</t>
  </si>
  <si>
    <t>Alberto Avilez Mata</t>
  </si>
  <si>
    <t>FERREACEROS Y MATERIALES DE GUADALAJARA SA DE CV</t>
  </si>
  <si>
    <t>FMG950309889</t>
  </si>
  <si>
    <t>ABEL MONROY COVARRUBIAS</t>
  </si>
  <si>
    <t>https://transparencia.guadalajara.gob.mx/sites/default/files/BASESLPL064-2022.pdf</t>
  </si>
  <si>
    <t>https://transparencia.guadalajara.gob.mx/sites/default/files/CONVOCATORIALPL064-2022.pdf</t>
  </si>
  <si>
    <t>https://transparencia.guadalajara.gob.mx/sites/default/files/FALLO-LPL064-2022.pdf</t>
  </si>
  <si>
    <t>GRUPO INDUSTRIAL JOME SA DE CV</t>
  </si>
  <si>
    <t>GIJ960104JW7</t>
  </si>
  <si>
    <t>CARLOS MONTOYA TREJO</t>
  </si>
  <si>
    <t>https://transparencia.guadalajara.gob.mx/sites/default/files/BASESLPL065-2022.pdf</t>
  </si>
  <si>
    <t>https://transparencia.guadalajara.gob.mx/sites/default/files/CONVOCATORIALPL065-2022.pdf</t>
  </si>
  <si>
    <t>https://transparencia.guadalajara.gob.mx/sites/default/files/FALLO-LPL065-2022.pdf</t>
  </si>
  <si>
    <t>https://transparencia.guadalajara.gob.mx/sites/default/files/BASESLPL065-2-2022.pdf</t>
  </si>
  <si>
    <t>https://transparencia.guadalajara.gob.mx/sites/default/files/CONVOCATORIALPL065-2-2022.pdf</t>
  </si>
  <si>
    <t>https://transparencia.guadalajara.gob.mx/sites/default/files/BASESLPL066-2022.pdf</t>
  </si>
  <si>
    <t>https://transparencia.guadalajara.gob.mx/sites/default/files/CONVOCATORIALPL066-2022.pdf</t>
  </si>
  <si>
    <t>https://transparencia.guadalajara.gob.mx/sites/default/files/FALLO-LPL066-2022.pdf</t>
  </si>
  <si>
    <t>IMPRESIONES OOH DE MEXICO SA DE CV</t>
  </si>
  <si>
    <t>IOM161011LEB</t>
  </si>
  <si>
    <t>JOSE RAMON ALMADA DIAZ</t>
  </si>
  <si>
    <t>JOSUE GABRIEL CALDERON DIAZ</t>
  </si>
  <si>
    <t>CADJ7607121G4</t>
  </si>
  <si>
    <t>https://transparencia.guadalajara.gob.mx/sites/default/files/BASESLPL067-2022.pdf</t>
  </si>
  <si>
    <t>https://transparencia.guadalajara.gob.mx/sites/default/files/CONVOCATORIALPL067-2022.pdf</t>
  </si>
  <si>
    <t>https://transparencia.guadalajara.gob.mx/sites/default/files/FALLO-LPL067-2022.pdf</t>
  </si>
  <si>
    <t>https://transparencia.guadalajara.gob.mx/sites/default/files/BASESLPL068-2022.pdf</t>
  </si>
  <si>
    <t>https://transparencia.guadalajara.gob.mx/sites/default/files/CONVOCATORIALPL068-2022.pdf</t>
  </si>
  <si>
    <t>https://transparencia.guadalajara.gob.mx/sites/default/files/FALLO-LPL068-2022.pdf</t>
  </si>
  <si>
    <t>https://transparencia.guadalajara.gob.mx/sites/default/files/BASESLPL069-2022.pdf</t>
  </si>
  <si>
    <t>https://transparencia.guadalajara.gob.mx/sites/default/files/CONVOCATORIALPL069-2022.pdf</t>
  </si>
  <si>
    <t>https://transparencia.guadalajara.gob.mx/sites/default/files/BASESLPL070-2022.pdf</t>
  </si>
  <si>
    <t>https://transparencia.guadalajara.gob.mx/sites/default/files/CONVOCATORIALPL070-2022.pdf</t>
  </si>
  <si>
    <t>https://transparencia.guadalajara.gob.mx/sites/default/files/FALLO-LPL070-2022.pdf</t>
  </si>
  <si>
    <t>https://transparencia.guadalajara.gob.mx/sites/default/files/BASESLPL070-2-2022.pdf</t>
  </si>
  <si>
    <t>https://transparencia.guadalajara.gob.mx/sites/default/files/CONVOCATORIALPL070-2-2022.pdf</t>
  </si>
  <si>
    <t>https://transparencia.guadalajara.gob.mx/sites/default/files/BASESLPL071-2022.pdf</t>
  </si>
  <si>
    <t>https://transparencia.guadalajara.gob.mx/sites/default/files/CONVOCATORIALPL071-2022.pdf</t>
  </si>
  <si>
    <t>https://transparencia.guadalajara.gob.mx/sites/default/files/FALLO-LPL071-2022.pdf</t>
  </si>
  <si>
    <t>RAMON ALEJANDRO NAVARRO LOPEZ</t>
  </si>
  <si>
    <t>https://transparencia.guadalajara.gob.mx/sites/default/files/BASESLPL072-2022.pdf</t>
  </si>
  <si>
    <t>https://transparencia.guadalajara.gob.mx/sites/default/files/CONVOCATORIALPL072-2022.pdf</t>
  </si>
  <si>
    <t>https://transparencia.guadalajara.gob.mx/sites/default/files/FALLO-LPL072-2022.pdf</t>
  </si>
  <si>
    <t>ALFONSO NUÑEZ DE LA O</t>
  </si>
  <si>
    <t>NUOA700114L43</t>
  </si>
  <si>
    <t>https://transparencia.guadalajara.gob.mx/sites/default/files/BASESLPL073-2022.pdf</t>
  </si>
  <si>
    <t>https://transparencia.guadalajara.gob.mx/sites/default/files/CONVOCATORIALPL073-2022.pdf</t>
  </si>
  <si>
    <t>https://transparencia.guadalajara.gob.mx/sites/default/files/FALLO-LPL073-2022.pdf</t>
  </si>
  <si>
    <t>COMERCIALIZADORA MATMIR SA DE CV</t>
  </si>
  <si>
    <t>CMA190531AI3</t>
  </si>
  <si>
    <t>EDUARDO MIGUEL MIRANDA HERNANDEZ</t>
  </si>
  <si>
    <t>https://transparencia.guadalajara.gob.mx/sites/default/files/BASESLPL074-2022.pdf</t>
  </si>
  <si>
    <t>https://transparencia.guadalajara.gob.mx/sites/default/files/CONVOCATORIALPL074-2022.pdf</t>
  </si>
  <si>
    <t>https://transparencia.guadalajara.gob.mx/sites/default/files/FALLO-LPL074-2022.pdf</t>
  </si>
  <si>
    <t>COMERCIALIZADORA RAPIFRUIT SA DE CV</t>
  </si>
  <si>
    <t>CRA04012674A</t>
  </si>
  <si>
    <t>LUIS ROBERTO MENDEZ CARRILLO</t>
  </si>
  <si>
    <t>https://transparencia.guadalajara.gob.mx/sites/default/files/BASESLPL075-2022.pdf</t>
  </si>
  <si>
    <t>https://transparencia.guadalajara.gob.mx/sites/default/files/CONVOCATORIALPL075-2022.pdf</t>
  </si>
  <si>
    <t>https://transparencia.guadalajara.gob.mx/sites/default/files/FALLO-LPL075-2022.pdf</t>
  </si>
  <si>
    <t>YUKI IMPORTACIONES SA DE CV</t>
  </si>
  <si>
    <t>https://transparencia.guadalajara.gob.mx/sites/default/files/BASESLPL076-2022.pdf</t>
  </si>
  <si>
    <t>https://transparencia.guadalajara.gob.mx/sites/default/files/CONVOCATORIALPL076-2022.pdf</t>
  </si>
  <si>
    <t>https://transparencia.guadalajara.gob.mx/sites/default/files/BASESLPL077-2022.pdf</t>
  </si>
  <si>
    <t>https://transparencia.guadalajara.gob.mx/sites/default/files/CONVOCATORIALPL077-2022.pdf</t>
  </si>
  <si>
    <t>https://transparencia.guadalajara.gob.mx/sites/default/files/FALLO-LPL077-2022.pdf</t>
  </si>
  <si>
    <t>ISD SOLUCIONES DE TIC SA DE CV</t>
  </si>
  <si>
    <t>IST0804234Q4</t>
  </si>
  <si>
    <t>MARIA DOLORES QUEZADA SALDAÑA</t>
  </si>
  <si>
    <t>https://transparencia.guadalajara.gob.mx/sites/default/files/BASESLPL078-2022.pdf</t>
  </si>
  <si>
    <t>https://transparencia.guadalajara.gob.mx/sites/default/files/CONVOCATORIALPL078-2022.pdf</t>
  </si>
  <si>
    <t>https://transparencia.guadalajara.gob.mx/sites/default/files/FALLO-LPL078-2022.pdf</t>
  </si>
  <si>
    <t>MERAKY SA DE CV</t>
  </si>
  <si>
    <t>MER1806284N9</t>
  </si>
  <si>
    <t>Jonathan Alejandro Jaime Castañeda</t>
  </si>
  <si>
    <t>https://transparencia.guadalajara.gob.mx/sites/default/files/BASESLPL078-2-2022.pdf</t>
  </si>
  <si>
    <t>https://transparencia.guadalajara.gob.mx/sites/default/files/CONVOCATORIALPL078-2-2022.pdf</t>
  </si>
  <si>
    <t>https://transparencia.guadalajara.gob.mx/sites/default/files/BASESLPL079-2022.pdf</t>
  </si>
  <si>
    <t>https://transparencia.guadalajara.gob.mx/sites/default/files/CONVOCATORIALPL079-2022.pdf</t>
  </si>
  <si>
    <t>https://transparencia.guadalajara.gob.mx/sites/default/files/BASESLPL080-2022.pdf</t>
  </si>
  <si>
    <t>https://transparencia.guadalajara.gob.mx/sites/default/files/CONVOCATORIALPL080-2022.pdf</t>
  </si>
  <si>
    <t>https://transparencia.guadalajara.gob.mx/sites/default/files/FALLO-LPL080-2022.pdf</t>
  </si>
  <si>
    <t>MERAKI SA DE CV</t>
  </si>
  <si>
    <t>https://transparencia.guadalajara.gob.mx/sites/default/files/BASESLPL081-2022.pdf</t>
  </si>
  <si>
    <t>https://transparencia.guadalajara.gob.mx/sites/default/files/CONVOCATORIALPL081-2022.pdf</t>
  </si>
  <si>
    <t>https://transparencia.guadalajara.gob.mx/sites/default/files/FALLO-LPL081-2022.pdf</t>
  </si>
  <si>
    <t>https://transparencia.guadalajara.gob.mx/sites/default/files/BASESLPL081-2-2022.pdf</t>
  </si>
  <si>
    <t>https://transparencia.guadalajara.gob.mx/sites/default/files/CONVOCATORIALPL081-2-2022.pdf</t>
  </si>
  <si>
    <t>https://transparencia.guadalajara.gob.mx/sites/default/files/FALLO-LPL081-2-2022.pdf</t>
  </si>
  <si>
    <t>SE CANCELA PROCESO</t>
  </si>
  <si>
    <t>https://transparencia.guadalajara.gob.mx/sites/default/files/BASESLPL082-2022.pdf</t>
  </si>
  <si>
    <t>https://transparencia.guadalajara.gob.mx/sites/default/files/CONVOCATORIALPL082-2022.pdf</t>
  </si>
  <si>
    <t>https://transparencia.guadalajara.gob.mx/sites/default/files/FALLO-LPL082-2022.pdf</t>
  </si>
  <si>
    <t>https://transparencia.guadalajara.gob.mx/sites/default/files/BASESLPL082-2-2022.pdf</t>
  </si>
  <si>
    <t>https://transparencia.guadalajara.gob.mx/sites/default/files/CONVOCATORIALPL082-2-2022.pdf</t>
  </si>
  <si>
    <t>https://transparencia.guadalajara.gob.mx/sites/default/files/BASESLPL083-2022.pdf</t>
  </si>
  <si>
    <t>https://transparencia.guadalajara.gob.mx/sites/default/files/CONVOCATORIALPL083-2022.pdf</t>
  </si>
  <si>
    <t>https://transparencia.guadalajara.gob.mx/sites/default/files/FALLO-LPL083-2022.pdf</t>
  </si>
  <si>
    <t>https://transparencia.guadalajara.gob.mx/sites/default/files/BASESLPL084-2022.pdf</t>
  </si>
  <si>
    <t>https://transparencia.guadalajara.gob.mx/sites/default/files/CONVOCATORIALPL084-2022.pdf</t>
  </si>
  <si>
    <t>https://transparencia.guadalajara.gob.mx/sites/default/files/FALLO-LPL084-2022.pdf</t>
  </si>
  <si>
    <t>https://transparencia.guadalajara.gob.mx/sites/default/files/BASESLPL085-2022.pdf</t>
  </si>
  <si>
    <t>https://transparencia.guadalajara.gob.mx/sites/default/files/CONVOCATORIALPL085-2022.pdf</t>
  </si>
  <si>
    <t>https://transparencia.guadalajara.gob.mx/sites/default/files/FALLO-LPL085-2022.pdf</t>
  </si>
  <si>
    <t>https://transparencia.guadalajara.gob.mx/sites/default/files/BASESLPL086-2022.pdf</t>
  </si>
  <si>
    <t>https://transparencia.guadalajara.gob.mx/sites/default/files/CONVOCATORIALPL086-2022.pdf</t>
  </si>
  <si>
    <t>https://transparencia.guadalajara.gob.mx/sites/default/files/FALLO-LPL086-2022.pdf</t>
  </si>
  <si>
    <t>G3 ESPECTACULOS SC DE RL</t>
  </si>
  <si>
    <t>GES1804132F9</t>
  </si>
  <si>
    <t>GUILLERMO GUTIERREZ GUTIERREZ</t>
  </si>
  <si>
    <t>https://transparencia.guadalajara.gob.mx/sites/default/files/BASESLPL087-2022.pdf</t>
  </si>
  <si>
    <t>https://transparencia.guadalajara.gob.mx/sites/default/files/CONVOCATORIALPL087-2022.pdf</t>
  </si>
  <si>
    <t>https://transparencia.guadalajara.gob.mx/sites/default/files/FALLO-LPL087-2022.pdf</t>
  </si>
  <si>
    <t>https://transparencia.guadalajara.gob.mx/sites/default/files/BASESLPL087-2-2022.pdf</t>
  </si>
  <si>
    <t>https://transparencia.guadalajara.gob.mx/sites/default/files/CONVOCATORIALPL087-2-2022.pdf</t>
  </si>
  <si>
    <t>https://transparencia.guadalajara.gob.mx/sites/default/files/BASESLPL088-2022.pdf</t>
  </si>
  <si>
    <t>https://transparencia.guadalajara.gob.mx/sites/default/files/CONVOCATORIALPL088-2022.pdf</t>
  </si>
  <si>
    <t>https://transparencia.guadalajara.gob.mx/sites/default/files/FALLO-LPL088-2022.pdf</t>
  </si>
  <si>
    <t>https://transparencia.guadalajara.gob.mx/sites/default/files/BASESLPL089-2022.pdf</t>
  </si>
  <si>
    <t>https://transparencia.guadalajara.gob.mx/sites/default/files/CONVOCATORIALPL089-2022.pdf</t>
  </si>
  <si>
    <t>https://transparencia.guadalajara.gob.mx/sites/default/files/FALLO-LPL089-2022.pdf</t>
  </si>
  <si>
    <t>GRETTA INDUSTRIALES SA DE CV</t>
  </si>
  <si>
    <t>GIN200113GSA</t>
  </si>
  <si>
    <t>DIEGO EMILIANO GUEVARA RODRIGUEZ</t>
  </si>
  <si>
    <t>https://transparencia.guadalajara.gob.mx/sites/default/files/BASESLPL090-2022.pdf</t>
  </si>
  <si>
    <t>https://transparencia.guadalajara.gob.mx/sites/default/files/CONVOCATORIALPL090-2022.pdf</t>
  </si>
  <si>
    <t>https://transparencia.guadalajara.gob.mx/sites/default/files/FALLO-LPL090-2022.pdf</t>
  </si>
  <si>
    <t>https://transparencia.guadalajara.gob.mx/sites/default/files/BASESLPL091-2022.pdf</t>
  </si>
  <si>
    <t>https://transparencia.guadalajara.gob.mx/sites/default/files/CONVOCATORIALPL091-2022.pdf</t>
  </si>
  <si>
    <t>https://transparencia.guadalajara.gob.mx/sites/default/files/FALLO-LPL091-2022.pdf</t>
  </si>
  <si>
    <t>https://transparencia.guadalajara.gob.mx/sites/default/files/BASESLPL091-2-2022.pdf</t>
  </si>
  <si>
    <t>https://transparencia.guadalajara.gob.mx/sites/default/files/CONVOCATORIALPL091-2-2022.pdf</t>
  </si>
  <si>
    <t>https://transparencia.guadalajara.gob.mx/sites/default/files/BASESLPL092-2022.pdf</t>
  </si>
  <si>
    <t>https://transparencia.guadalajara.gob.mx/sites/default/files/CONVOCATORIALPL092-2022.pdf</t>
  </si>
  <si>
    <t>https://transparencia.guadalajara.gob.mx/sites/default/files/FALLO-LPL092-2022.pdf</t>
  </si>
  <si>
    <t>JOSUE ALBERTO DE LA TORRE</t>
  </si>
  <si>
    <t>https://transparencia.guadalajara.gob.mx/sites/default/files/BASESLPL093-2022.pdf</t>
  </si>
  <si>
    <t>https://transparencia.guadalajara.gob.mx/sites/default/files/CONVOCATORIALPL093-2022.pdf</t>
  </si>
  <si>
    <t>https://transparencia.guadalajara.gob.mx/sites/default/files/FALLO-LPL093-2022.pdf</t>
  </si>
  <si>
    <t>https://transparencia.guadalajara.gob.mx/sites/default/files/BASESLPL094-2022.pdf</t>
  </si>
  <si>
    <t>https://transparencia.guadalajara.gob.mx/sites/default/files/CONVOCATORIALPL094-2022.pdf</t>
  </si>
  <si>
    <t xml:space="preserve">Fecha </t>
  </si>
  <si>
    <t>Nombre del Representante Legal</t>
  </si>
  <si>
    <t>https://transparencia.guadalajara.gob.mx/sites/default/files/BASESLPL020-2022.pdf</t>
  </si>
  <si>
    <t>https://transparencia.guadalajara.gob.mx/sites/default/files/CONVOCATORIALPL020-2022.pdf</t>
  </si>
  <si>
    <t>https://transparencia.guadalajara.gob.mx/sites/default/files/FALLO-LPL020-2022.pdf</t>
  </si>
  <si>
    <t>NATURAL BEAT S DE RL DE CV</t>
  </si>
  <si>
    <t>NBE201120DIA</t>
  </si>
  <si>
    <t>Andres Orozco Navarro</t>
  </si>
  <si>
    <t>https://transparencia.guadalajara.gob.mx/sites/default/files/BASESLPL021-2022.pdf</t>
  </si>
  <si>
    <t>https://transparencia.guadalajara.gob.mx/sites/default/files/CONVOCATORIALPL021-2022.pdf</t>
  </si>
  <si>
    <t>https://transparencia.guadalajara.gob.mx/sites/default/files/FALLO-LPL021-2022.pdf</t>
  </si>
  <si>
    <t>https://transparencia.guadalajara.gob.mx/sites/default/files/BASESLPL022-2022.pdf</t>
  </si>
  <si>
    <t>https://transparencia.guadalajara.gob.mx/sites/default/files/CONVOCATORIALPL022-2022.pdf</t>
  </si>
  <si>
    <t>https://transparencia.guadalajara.gob.mx/sites/default/files/FALLO-LPL022-2022.pdf</t>
  </si>
  <si>
    <t>E-NGENIUM INFRAESTRUCTURA S. DE R.L. DE C.V</t>
  </si>
  <si>
    <t>EIN091008U81</t>
  </si>
  <si>
    <t>MARIO ALBERTO RODRIGUEZ BOLAÑOS</t>
  </si>
  <si>
    <t>https://transparencia.guadalajara.gob.mx/sites/default/files/BASESLPN001-2022.pdf</t>
  </si>
  <si>
    <t>https://transparencia.guadalajara.gob.mx/sites/default/files/CONVOCATORIALPN001-2022.pdf</t>
  </si>
  <si>
    <t>https://transparencia.guadalajara.gob.mx/sites/default/files/FALLO-LPN001-2022.pdf</t>
  </si>
  <si>
    <t>TELEFONIA POR CABLE SA DE CV</t>
  </si>
  <si>
    <t>TCA0407219T6</t>
  </si>
  <si>
    <t>OMAR CORNEJO RAMOS</t>
  </si>
  <si>
    <t>https://transparencia.guadalajara.gob.mx/sites/default/files/BASESLPL341-2021.pdf</t>
  </si>
  <si>
    <t>https://transparencia.guadalajara.gob.mx/sites/default/files/CONVOCATORIALPL341-2021.pdf</t>
  </si>
  <si>
    <t>https://transparencia.guadalajara.gob.mx/sites/default/files/FALLO-LPL341-2021.pdf</t>
  </si>
  <si>
    <t>CORPORATIVO OCHO 21 SA DE CV</t>
  </si>
  <si>
    <t>LLANTAS Y SERVICIOS SANCHEZ BARBA, SA DE CV</t>
  </si>
  <si>
    <t>CARROCERIAS FOUBERT, SA DE CV</t>
  </si>
  <si>
    <t>HIDRAULICA Y PAILERIA DE JALISCO, SA DE CV</t>
  </si>
  <si>
    <t>MECANICA ESPECIAL DE MEXICO, SA DE CV</t>
  </si>
  <si>
    <t>INGENIERIA METALICA Y MAQUINARIA MEXICANA, SA DE CV</t>
  </si>
  <si>
    <t>ERICK BRAYAN MACIAS VAZQUEZ</t>
  </si>
  <si>
    <t>https://transparencia.guadalajara.gob.mx/sites/default/files/BASESLPL342-2021.pdf</t>
  </si>
  <si>
    <t>https://transparencia.guadalajara.gob.mx/sites/default/files/CONVOCATORIALPL342-2021.pdf</t>
  </si>
  <si>
    <t>https://transparencia.guadalajara.gob.mx/sites/default/files/FALLO-LPL342-2021.pdf</t>
  </si>
  <si>
    <t>BMF MOTOR CO, SA DE CV</t>
  </si>
  <si>
    <t>GRUPO MOTORMEXA GUADALAJARA, SA DE CV</t>
  </si>
  <si>
    <t>https://transparencia.guadalajara.gob.mx/sites/default/files/BASESLPL343-2021.pdf</t>
  </si>
  <si>
    <t>https://transparencia.guadalajara.gob.mx/sites/default/files/CONVOCATORIALPL343-2021.pdf</t>
  </si>
  <si>
    <t>https://transparencia.guadalajara.gob.mx/sites/default/files/FALLO-LPL343-2021.pdf</t>
  </si>
  <si>
    <t>ARO ASFALTOS Y RIEGOS DE OCCIDENTE, SA DE CV</t>
  </si>
  <si>
    <t>https://transparencia.guadalajara.gob.mx/sites/default/files/BASESLPL344-2021.pdf</t>
  </si>
  <si>
    <t>https://transparencia.guadalajara.gob.mx/sites/default/files/CONVOCATORIALPL344-2021.pdf</t>
  </si>
  <si>
    <t>https://transparencia.guadalajara.gob.mx/sites/default/files/FALLO-LPL344-2021.pdf</t>
  </si>
  <si>
    <t>https://transparencia.guadalajara.gob.mx/sites/default/files/BASESLPL010-2022.pdf</t>
  </si>
  <si>
    <t>https://transparencia.guadalajara.gob.mx/sites/default/files/CONVOCATORIALPL010-2022.pdf</t>
  </si>
  <si>
    <t>https://transparencia.guadalajara.gob.mx/sites/default/files/FALLO-LPL010-2022.pdf</t>
  </si>
  <si>
    <t>https://transparencia.guadalajara.gob.mx/sites/default/files/BASESLPL001-2022.pdf</t>
  </si>
  <si>
    <t>https://transparencia.guadalajara.gob.mx/sites/default/files/CONVOCATORIALPL001-2022.pdf</t>
  </si>
  <si>
    <t>https://transparencia.guadalajara.gob.mx/sites/default/files/FALLO-LPL001-2022.pdf</t>
  </si>
  <si>
    <t>ELEVADORES SICEM S.A. DE C.V.</t>
  </si>
  <si>
    <t>https://transparencia.guadalajara.gob.mx/sites/default/files/BASESLPL002-2022.pdf</t>
  </si>
  <si>
    <t>https://transparencia.guadalajara.gob.mx/sites/default/files/CONVOCATORIALPL002-2022.pdf</t>
  </si>
  <si>
    <t>https://transparencia.guadalajara.gob.mx/sites/default/files/FALLO-LPL002-2022.pdf</t>
  </si>
  <si>
    <t>SE DECLARA DESIERTA</t>
  </si>
  <si>
    <t>https://transparencia.guadalajara.gob.mx/sites/default/files/BASESLPL002-2-2022.pdf</t>
  </si>
  <si>
    <t>https://transparencia.guadalajara.gob.mx/sites/default/files/CONVOCATORIALPL002-2-2022.pdf</t>
  </si>
  <si>
    <t>https://transparencia.guadalajara.gob.mx/sites/default/files/FALLO-LPL002-2-2022.pdf</t>
  </si>
  <si>
    <t>ELIZABETH SOLTERO LARA</t>
  </si>
  <si>
    <t>https://transparencia.guadalajara.gob.mx/sites/default/files/BASESLPL003-2022.pdf</t>
  </si>
  <si>
    <t>https://transparencia.guadalajara.gob.mx/sites/default/files/CONVOCATORIALPL003-2022.pdf</t>
  </si>
  <si>
    <t>https://transparencia.guadalajara.gob.mx/sites/default/files/FALLO-LPL003-2022.pdf</t>
  </si>
  <si>
    <t>https://transparencia.guadalajara.gob.mx/sites/default/files/BASESLPL003-2-2022.pdf</t>
  </si>
  <si>
    <t>https://transparencia.guadalajara.gob.mx/sites/default/files/CONVOCATORIALPL003-2-2022.pdf</t>
  </si>
  <si>
    <t>https://transparencia.guadalajara.gob.mx/sites/default/files/FALLO-LPL003-2-2022.pdf</t>
  </si>
  <si>
    <t xml:space="preserve"> AFRONTA GRUPO MEXICO SAPI DE C.V. </t>
  </si>
  <si>
    <t>TERRA DE LEYENDAS S DE R..L DE C.V.</t>
  </si>
  <si>
    <t>https://transparencia.guadalajara.gob.mx/sites/default/files/BASESLPL004-2022.pdf</t>
  </si>
  <si>
    <t>https://transparencia.guadalajara.gob.mx/sites/default/files/CONVOCATORIALPL004-2022.pdf</t>
  </si>
  <si>
    <t>https://transparencia.guadalajara.gob.mx/sites/default/files/FALLO-LPL004-2022.pdf</t>
  </si>
  <si>
    <t>UNIVERSAL EN COMUNICACIÓN</t>
  </si>
  <si>
    <t>https://transparencia.guadalajara.gob.mx/sites/default/files/BASESLPL005-2022.pdf</t>
  </si>
  <si>
    <t>https://transparencia.guadalajara.gob.mx/sites/default/files/CONVOCATORIALPL005-2022.pdf</t>
  </si>
  <si>
    <t>https://transparencia.guadalajara.gob.mx/sites/default/files/FALLO-LPL005-2022.pdf</t>
  </si>
  <si>
    <t>GEN INDUSTRIAL S.A. DE C.V.</t>
  </si>
  <si>
    <t>https://transparencia.guadalajara.gob.mx/sites/default/files/BASESLPL006-2022.pdf</t>
  </si>
  <si>
    <t>https://transparencia.guadalajara.gob.mx/sites/default/files/CONVOCATORIALPL006-2022.pdf</t>
  </si>
  <si>
    <t>https://transparencia.guadalajara.gob.mx/sites/default/files/FALLO-LPL006-2022.pdf</t>
  </si>
  <si>
    <t>VICTOR HUGO VAZQUEZ TORRES</t>
  </si>
  <si>
    <t>https://transparencia.guadalajara.gob.mx/sites/default/files/BASESLPL007-2022.pdf</t>
  </si>
  <si>
    <t>https://transparencia.guadalajara.gob.mx/sites/default/files/CONVOCATORIALPL007-2022.pdf</t>
  </si>
  <si>
    <t>https://transparencia.guadalajara.gob.mx/sites/default/files/FALLO-LPL007-2022.pdf</t>
  </si>
  <si>
    <t>https://transparencia.guadalajara.gob.mx/sites/default/files/BASESLPL007-2-2022.pdf</t>
  </si>
  <si>
    <t>https://transparencia.guadalajara.gob.mx/sites/default/files/CONVOCATORIALPL007-2-2022.pdf</t>
  </si>
  <si>
    <t>https://transparencia.guadalajara.gob.mx/sites/default/files/FALLO-LPL007-2-2022.pdf</t>
  </si>
  <si>
    <t>EC ZONA VERDE SA DE CV</t>
  </si>
  <si>
    <t>https://transparencia.guadalajara.gob.mx/sites/default/files/BASESLPL008-2022.pdf</t>
  </si>
  <si>
    <t>https://transparencia.guadalajara.gob.mx/sites/default/files/CONVOCATORIALPL008-2022.pdf</t>
  </si>
  <si>
    <t>https://transparencia.guadalajara.gob.mx/sites/default/files/FALLO-LPL008-2022.pdf</t>
  </si>
  <si>
    <t>AGROTEG EQUIPOS Y HERRAMIENTAS DEL VALLE S.A. DE C.V.</t>
  </si>
  <si>
    <t>FERREACEROS Y MATERIALES DE GUADALAJARA S.A. DE C.V.</t>
  </si>
  <si>
    <t>https://transparencia.guadalajara.gob.mx/sites/default/files/BASESLPL009-2022.pdf</t>
  </si>
  <si>
    <t>https://transparencia.guadalajara.gob.mx/sites/default/files/CONVOCATORIALPL009-2022.pdf</t>
  </si>
  <si>
    <t>https://transparencia.guadalajara.gob.mx/sites/default/files/FALLO-LPL009-2022.pdf</t>
  </si>
  <si>
    <t>COMERCIALIZADORA RAPIFRUIT, SA DE CV</t>
  </si>
  <si>
    <t>https://transparencia.guadalajara.gob.mx/sites/default/files/BASESLPL011-2022.pdf</t>
  </si>
  <si>
    <t>https://transparencia.guadalajara.gob.mx/sites/default/files/CONVOCATORIALPL011-2022.pdf</t>
  </si>
  <si>
    <t>https://transparencia.guadalajara.gob.mx/sites/default/files/FALLO-LPL011-2022.pdf</t>
  </si>
  <si>
    <t>MEDAM S DE RL DE CV</t>
  </si>
  <si>
    <t>https://transparencia.guadalajara.gob.mx/sites/default/files/BASESLPL012-2022.pdf</t>
  </si>
  <si>
    <t>https://transparencia.guadalajara.gob.mx/sites/default/files/CONVOCATORIALPL012-2022.pdf</t>
  </si>
  <si>
    <t>https://transparencia.guadalajara.gob.mx/sites/default/files/FALLO-LPL012-2022.pdf</t>
  </si>
  <si>
    <t>INFRA SA DE CV</t>
  </si>
  <si>
    <t>https://transparencia.guadalajara.gob.mx/sites/default/files/BASESLPL013-2022.pdf</t>
  </si>
  <si>
    <t>https://transparencia.guadalajara.gob.mx/sites/default/files/CONVOCATORIALPL013-2022.pdf</t>
  </si>
  <si>
    <t>https://transparencia.guadalajara.gob.mx/sites/default/files/FALLO-LPL013-2022.pdf</t>
  </si>
  <si>
    <t>JOVENES SALVAGUARDA A.C</t>
  </si>
  <si>
    <t>https://transparencia.guadalajara.gob.mx/sites/default/files/BASESLPL014-2022.pdf</t>
  </si>
  <si>
    <t>https://transparencia.guadalajara.gob.mx/sites/default/files/CONVOCATORIALPL014-2022.pdf</t>
  </si>
  <si>
    <t>https://transparencia.guadalajara.gob.mx/sites/default/files/FALLO-LPL014-2022.pdf</t>
  </si>
  <si>
    <t>SE CANCELO LA LICITACION</t>
  </si>
  <si>
    <t>https://transparencia.guadalajara.gob.mx/sites/default/files/BASESLPL015-2022.pdf</t>
  </si>
  <si>
    <t>https://transparencia.guadalajara.gob.mx/sites/default/files/CONVOCATORIALPL015-2022.pdf</t>
  </si>
  <si>
    <t>https://transparencia.guadalajara.gob.mx/sites/default/files/FALLO-LPL015-2022.pdf</t>
  </si>
  <si>
    <t>RICARDO LOMELI LOPEZ</t>
  </si>
  <si>
    <t>INTERCHEMBIO S.A. DE C.V.</t>
  </si>
  <si>
    <t>https://transparencia.guadalajara.gob.mx/sites/default/files/BASESLPL016-2022.pdf</t>
  </si>
  <si>
    <t>https://transparencia.guadalajara.gob.mx/sites/default/files/CONVOCATORIALPL016-2022.pdf</t>
  </si>
  <si>
    <t>https://transparencia.guadalajara.gob.mx/sites/default/files/BASESLPL017-2022.pdf</t>
  </si>
  <si>
    <t>https://transparencia.guadalajara.gob.mx/sites/default/files/CONVOCATORIALPL017-2022.pdf</t>
  </si>
  <si>
    <t>https://transparencia.guadalajara.gob.mx/sites/default/files/FALLO-LPL017-2022.pdf</t>
  </si>
  <si>
    <t>https://transparencia.guadalajara.gob.mx/sites/default/files/BASESLPL017-2-2022.pdf</t>
  </si>
  <si>
    <t>https://transparencia.guadalajara.gob.mx/sites/default/files/CONVOCATORIALPL017-2-2022.pdf</t>
  </si>
  <si>
    <t>https://transparencia.guadalajara.gob.mx/sites/default/files/FALLO-LPL017-2-2022.pdf</t>
  </si>
  <si>
    <t>ECOTECNIA AMBIENTAL, SA DE CV</t>
  </si>
  <si>
    <t>https://transparencia.guadalajara.gob.mx/sites/default/files/BASESLPL018-2022.pdf</t>
  </si>
  <si>
    <t>https://transparencia.guadalajara.gob.mx/sites/default/files/CONVOCATORIALPL018-2022.pdf</t>
  </si>
  <si>
    <t>https://transparencia.guadalajara.gob.mx/sites/default/files/BASESLPL019-2022.pdf</t>
  </si>
  <si>
    <t>https://transparencia.guadalajara.gob.mx/sites/default/files/CONVOCATORIALPL019-2022.pdf</t>
  </si>
  <si>
    <t>https://transparencia.guadalajara.gob.mx/sites/default/files/FALLO-LPL019-2022.pdf</t>
  </si>
  <si>
    <t>https://transparencia.guadalajara.gob.mx/sites/default/files/BASESLPL095-2022.pdf</t>
  </si>
  <si>
    <t>https://transparencia.guadalajara.gob.mx/sites/default/files/CONVOCATORIALPL095-2022.pdf</t>
  </si>
  <si>
    <t>https://transparencia.guadalajara.gob.mx/sites/default/files/FALLO-LPL095-2022.pdf</t>
  </si>
  <si>
    <t>https://transparencia.guadalajara.gob.mx/sites/default/files/BASESLPL096-2022.pdf</t>
  </si>
  <si>
    <t>https://transparencia.guadalajara.gob.mx/sites/default/files/CONVOCATORIALPL096-2022.pdf</t>
  </si>
  <si>
    <t>https://transparencia.guadalajara.gob.mx/sites/default/files/FALLO-LPL096-2022.pdf</t>
  </si>
  <si>
    <t>GRUPO ISPE SA DE CV</t>
  </si>
  <si>
    <t>GIS940713VE6</t>
  </si>
  <si>
    <t>REBECA MARGULES Y JABLONOWICZ</t>
  </si>
  <si>
    <t>https://transparencia.guadalajara.gob.mx/sites/default/files/BASESLPL097-2022.pdf</t>
  </si>
  <si>
    <t>https://transparencia.guadalajara.gob.mx/sites/default/files/CONVOCATORIALPL097-2022.pdf</t>
  </si>
  <si>
    <t>https://transparencia.guadalajara.gob.mx/sites/default/files/BASESLPL098-2022.pdf</t>
  </si>
  <si>
    <t>https://transparencia.guadalajara.gob.mx/sites/default/files/CONVOCATORIALPL098-2022.pdf</t>
  </si>
  <si>
    <t>https://transparencia.guadalajara.gob.mx/sites/default/files/BASESLPL099-2022.pdf</t>
  </si>
  <si>
    <t>https://transparencia.guadalajara.gob.mx/sites/default/files/CONVOCATORIALPL099-2022.pdf</t>
  </si>
  <si>
    <t>https://transparencia.guadalajara.gob.mx/sites/default/files/BASESLPL100-2022.pdf</t>
  </si>
  <si>
    <t>https://transparencia.guadalajara.gob.mx/sites/default/files/CONVOCATORIALPL100-2022.pdf</t>
  </si>
  <si>
    <t>https://transparencia.guadalajara.gob.mx/sites/default/files/BASESLPL101-2022.pdf</t>
  </si>
  <si>
    <t>https://transparencia.guadalajara.gob.mx/sites/default/files/CONVOCATORIALPL101-2022.pdf</t>
  </si>
  <si>
    <t>https://transparencia.guadalajara.gob.mx/sites/default/files/FALLO-LPL101-2022.pdf</t>
  </si>
  <si>
    <t>SIDNEY DENISSE ARTEAGA GALLO</t>
  </si>
  <si>
    <t>AEGS871017488</t>
  </si>
  <si>
    <t>HPM REPRESENTACIONES S DE RL DE CV</t>
  </si>
  <si>
    <t>HRE091204348</t>
  </si>
  <si>
    <t>YANET DEL CARMEN GUTIERREZ OROZCO</t>
  </si>
  <si>
    <t>https://transparencia.guadalajara.gob.mx/sites/default/files/BASESLPL102-2022.pdf</t>
  </si>
  <si>
    <t>https://transparencia.guadalajara.gob.mx/sites/default/files/CONVOCATORIALPL102-2022.pdf</t>
  </si>
  <si>
    <t>https://transparencia.guadalajara.gob.mx/sites/default/files/BASESLPL104-2022.pdf</t>
  </si>
  <si>
    <t>https://transparencia.guadalajara.gob.mx/sites/default/files/CONVOCATORIALPL104-2022.pdf</t>
  </si>
  <si>
    <t>https://transparencia.guadalajara.gob.mx/sites/default/files/FALLO-LPL104-2022.pdf</t>
  </si>
  <si>
    <t>CR IMPRESORES SA DE CV</t>
  </si>
  <si>
    <t>CIM041215E99</t>
  </si>
  <si>
    <t>OSCAR FELIPE CISNEROS VILLASEÑOR</t>
  </si>
  <si>
    <t>https://transparencia.guadalajara.gob.mx/sites/default/files/BASESLPL105-2022.pdf</t>
  </si>
  <si>
    <t>https://transparencia.guadalajara.gob.mx/sites/default/files/CONVOCATORIALPL105-2022.pdf</t>
  </si>
  <si>
    <t>https://transparencia.guadalajara.gob.mx/sites/default/files/FALLO-LPL105-2022.pdf</t>
  </si>
  <si>
    <t>ONIRIC PROMOCION Y GESTION ARTISTICA</t>
  </si>
  <si>
    <t>OPG140806991</t>
  </si>
  <si>
    <t>RICARDO SANDOVAL VILLALOBOS</t>
  </si>
  <si>
    <t>https://transparencia.guadalajara.gob.mx/sites/default/files/BASESLPL106-2022.pdf</t>
  </si>
  <si>
    <t>https://transparencia.guadalajara.gob.mx/sites/default/files/CONVOCATORIALPL106-2022.pdf</t>
  </si>
  <si>
    <t>https://transparencia.guadalajara.gob.mx/sites/default/files/FALLO-LPL106-2022.pdf</t>
  </si>
  <si>
    <t>AVANCES TECNICOS EN INFORMATICA</t>
  </si>
  <si>
    <t>ATI030129753</t>
  </si>
  <si>
    <t>RAFAE CELS BARRANCA</t>
  </si>
  <si>
    <t>https://transparencia.guadalajara.gob.mx/sites/default/files/BASESLPL107-2022.pdf</t>
  </si>
  <si>
    <t>https://transparencia.guadalajara.gob.mx/sites/default/files/CONVOCATORIALPL107-2022.pdf</t>
  </si>
  <si>
    <t>https://transparencia.guadalajara.gob.mx/sites/default/files/FALLO-LPL107-2022.pdf</t>
  </si>
  <si>
    <t>https://transparencia.guadalajara.gob.mx/sites/default/files/BASESLPL108-2022.pdf</t>
  </si>
  <si>
    <t>https://transparencia.guadalajara.gob.mx/sites/default/files/CONVOCATORIALPL108-2022.pdf</t>
  </si>
  <si>
    <t>https://transparencia.guadalajara.gob.mx/sites/default/files/FALLO-LPL108-2022.pdf</t>
  </si>
  <si>
    <t>REPRESENTACIONES ARIENDER SC</t>
  </si>
  <si>
    <t>RAR100924P87</t>
  </si>
  <si>
    <t>INGRID DEIRA CRESPO VELAZQUEZ</t>
  </si>
  <si>
    <t>https://transparencia.guadalajara.gob.mx/sites/default/files/BASESLPL109-2022.pdf</t>
  </si>
  <si>
    <t>https://transparencia.guadalajara.gob.mx/sites/default/files/CONVOCATORIALPL109-2022.pdf</t>
  </si>
  <si>
    <t>https://transparencia.guadalajara.gob.mx/sites/default/files/FALLO-LPL109-2022.pdf</t>
  </si>
  <si>
    <t>https://transparencia.guadalajara.gob.mx/sites/default/files/BASESLPL109-2-2022.pdf</t>
  </si>
  <si>
    <t>https://transparencia.guadalajara.gob.mx/sites/default/files/CONVOCATORIALPL109-2-2022.pdf</t>
  </si>
  <si>
    <t>https://transparencia.guadalajara.gob.mx/sites/default/files/BASESLPL110-2022.pdf</t>
  </si>
  <si>
    <t>https://transparencia.guadalajara.gob.mx/sites/default/files/CONVOCATORIALPL110-2022.pdf</t>
  </si>
  <si>
    <t>https://transparencia.guadalajara.gob.mx/sites/default/files/BASESLPL111-2022.pdf</t>
  </si>
  <si>
    <t>https://transparencia.guadalajara.gob.mx/sites/default/files/CONVOCATORIALPL111-2022.pdf</t>
  </si>
  <si>
    <t>https://transparencia.guadalajara.gob.mx/sites/default/files/FALLO-LPL111-2022.pdf</t>
  </si>
  <si>
    <t>ALEJANDRO JHONATAN RUIZ RIVERA</t>
  </si>
  <si>
    <t xml:space="preserve">RURA771126NFA </t>
  </si>
  <si>
    <t>https://transparencia.guadalajara.gob.mx/sites/default/files/BASESLPL112-2022.pdf</t>
  </si>
  <si>
    <t>https://transparencia.guadalajara.gob.mx/sites/default/files/CONVOCATORIALPL112-2022.pdf</t>
  </si>
  <si>
    <t>https://transparencia.guadalajara.gob.mx/sites/default/files/FALLO-LPL112-2022.pdf</t>
  </si>
  <si>
    <t>NETWORK MARKETING PRODUCTION SA DE CV</t>
  </si>
  <si>
    <t>NMP210218PVO</t>
  </si>
  <si>
    <t>KARINA GUADALUPE PEREZ SANCHEZ</t>
  </si>
  <si>
    <t>https://transparencia.guadalajara.gob.mx/sites/default/files/BASESLPL113-2022.pdf</t>
  </si>
  <si>
    <t>https://transparencia.guadalajara.gob.mx/sites/default/files/CONVOCATORIALPL113-2022.pdf</t>
  </si>
  <si>
    <t>https://transparencia.guadalajara.gob.mx/sites/default/files/BASESLPL113-2-2022.pdf</t>
  </si>
  <si>
    <t>https://transparencia.guadalajara.gob.mx/sites/default/files/CONVOCATORIALPL113-2-2022.pdf</t>
  </si>
  <si>
    <t>https://transparencia.guadalajara.gob.mx/sites/default/files/BASESLPL114-2022.pdf</t>
  </si>
  <si>
    <t>https://transparencia.guadalajara.gob.mx/sites/default/files/CONVOCATORIALPL114-2022.pdf</t>
  </si>
  <si>
    <t>https://transparencia.guadalajara.gob.mx/sites/default/files/FALLO-LPL114-2022.pdf</t>
  </si>
  <si>
    <t>F-IT-NANCE CONSULTORES S DE RL DE CV</t>
  </si>
  <si>
    <t>FNC170620GG7</t>
  </si>
  <si>
    <t>SERGIO ARTURO TOBIAS GONZALEZ</t>
  </si>
  <si>
    <t>https://transparencia.guadalajara.gob.mx/sites/default/files/BASESLPL115-2022.pdf</t>
  </si>
  <si>
    <t>https://transparencia.guadalajara.gob.mx/sites/default/files/CONVOCATORIALPL115-2022.pdf</t>
  </si>
  <si>
    <t>https://transparencia.guadalajara.gob.mx/sites/default/files/FALLO-LPL115-2022.pdf</t>
  </si>
  <si>
    <t>https://transparencia.guadalajara.gob.mx/sites/default/files/BASESLPL116-2022.pdf</t>
  </si>
  <si>
    <t>https://transparencia.guadalajara.gob.mx/sites/default/files/CONVOCATORIALPL116-2022.pdf</t>
  </si>
  <si>
    <t>https://transparencia.guadalajara.gob.mx/sites/default/files/BASESLPN003-2022.pdf</t>
  </si>
  <si>
    <t>https://transparencia.guadalajara.gob.mx/sites/default/files/CONVOCATORIALPN003-2022.pdf</t>
  </si>
  <si>
    <t>https://transparencia.guadalajara.gob.mx/sites/default/files/BASESLPL117-2022.pdf</t>
  </si>
  <si>
    <t>https://transparencia.guadalajara.gob.mx/sites/default/files/CONVOCATORIALPL117-2022.pdf</t>
  </si>
  <si>
    <t>https://transparencia.guadalajara.gob.mx/sites/default/files/BASESLPL118-2022.pdf</t>
  </si>
  <si>
    <t>https://transparencia.guadalajara.gob.mx/sites/default/files/CONVOCATORIALPL118-2022.pdf</t>
  </si>
  <si>
    <t>https://transparencia.guadalajara.gob.mx/sites/default/files/BASESLPL119-2022.pdf</t>
  </si>
  <si>
    <t>https://transparencia.guadalajara.gob.mx/sites/default/files/CONVOCATORIALPL119-2022.pdf</t>
  </si>
  <si>
    <t>https://transparencia.guadalajara.gob.mx/sites/default/files/FALLO-LPL119-2022.pdf</t>
  </si>
  <si>
    <t>https://transparencia.guadalajara.gob.mx/sites/default/files/BASESLPL120-2022.pdf</t>
  </si>
  <si>
    <t>https://transparencia.guadalajara.gob.mx/sites/default/files/CONVOCATORIALPL120-2022.pdf</t>
  </si>
  <si>
    <t>https://transparencia.guadalajara.gob.mx/sites/default/files/BASESLPL121-2022.pdf</t>
  </si>
  <si>
    <t>https://transparencia.guadalajara.gob.mx/sites/default/files/CONVOCATORIALPL121-2022.pdf</t>
  </si>
  <si>
    <t>https://transparencia.guadalajara.gob.mx/sites/default/files/BASESLPL122-2022.pdf</t>
  </si>
  <si>
    <t>https://transparencia.guadalajara.gob.mx/sites/default/files/CONVOCATORIALPL122-2022.pdf</t>
  </si>
  <si>
    <t>https://transparencia.guadalajara.gob.mx/sites/default/files/BASESLPL123-2022.pdf</t>
  </si>
  <si>
    <t>https://transparencia.guadalajara.gob.mx/sites/default/files/CONVOCATORIALPL123-2022.pdf</t>
  </si>
  <si>
    <t>https://transparencia.guadalajara.gob.mx/sites/default/files/BASESLPL124-2022.pdf</t>
  </si>
  <si>
    <t>https://transparencia.guadalajara.gob.mx/sites/default/files/CONVOCATORIALPL124-2022.pdf</t>
  </si>
  <si>
    <t>https://transparencia.guadalajara.gob.mx/sites/default/files/CONVOCATORIALPL126-2022.pdf</t>
  </si>
  <si>
    <t>https://transparencia.guadalajara.gob.mx/sites/default/files/BASESLPL127-2022.pdf</t>
  </si>
  <si>
    <t>https://transparencia.guadalajara.gob.mx/sites/default/files/CONVOCATORIALPL127-2022.pdf</t>
  </si>
  <si>
    <t>https://transparencia.guadalajara.gob.mx/sites/default/files/BASESLPL128-2022.pdf</t>
  </si>
  <si>
    <t>https://transparencia.guadalajara.gob.mx/sites/default/files/CONVOCATORIALPL128-2022.pdf</t>
  </si>
  <si>
    <t>https://transparencia.guadalajara.gob.mx/sites/default/files/BASESLPL129-2022.pdf</t>
  </si>
  <si>
    <t>https://transparencia.guadalajara.gob.mx/sites/default/files/CONVOCATORIALPL129-2022.pdf</t>
  </si>
  <si>
    <t>https://transparencia.guadalajara.gob.mx/sites/default/files/BASESLPL130-2022.pdf</t>
  </si>
  <si>
    <t>https://transparencia.guadalajara.gob.mx/sites/default/files/CONVOCATORIALPL130-2022.pdf</t>
  </si>
  <si>
    <t>https://transparencia.guadalajara.gob.mx/sites/default/files/BASESLPL131-2022.pdf</t>
  </si>
  <si>
    <t>https://transparencia.guadalajara.gob.mx/sites/default/files/CONVOCATORIALPL131-2022.pdf</t>
  </si>
  <si>
    <t>https://transparencia.guadalajara.gob.mx/sites/default/files/BASESLPL132-2022.pdf</t>
  </si>
  <si>
    <t>https://transparencia.guadalajara.gob.mx/sites/default/files/CONVOCATORIALPL132-2022.pdf</t>
  </si>
  <si>
    <t>https://transparencia.guadalajara.gob.mx/sites/default/files/BASESLPL133-2022.pdf</t>
  </si>
  <si>
    <t>https://transparencia.guadalajara.gob.mx/sites/default/files/CONVOCATORIALPL133-2022.pdf</t>
  </si>
  <si>
    <t>https://transparencia.guadalajara.gob.mx/sites/default/files/BASESLPL134-2022.pdf</t>
  </si>
  <si>
    <t>https://transparencia.guadalajara.gob.mx/sites/default/files/CONVOCATORIALPL134-2022.pdf</t>
  </si>
  <si>
    <t>https://transparencia.guadalajara.gob.mx/sites/default/files/BASESLPL135-2022.pdf</t>
  </si>
  <si>
    <t>https://transparencia.guadalajara.gob.mx/sites/default/files/CONVOCATORIALPL135-2022.pdf</t>
  </si>
  <si>
    <t>https://transparencia.guadalajara.gob.mx/sites/default/files/BASESLPL136-2022.pdf</t>
  </si>
  <si>
    <t>https://transparencia.guadalajara.gob.mx/sites/default/files/CONVOCATORIALPL136-2022.pdf</t>
  </si>
  <si>
    <t>https://transparencia.guadalajara.gob.mx/sites/default/files/BASESLPL137-2022.pdf</t>
  </si>
  <si>
    <t>https://transparencia.guadalajara.gob.mx/sites/default/files/CONVOCATORIALPL137-2022.pdf</t>
  </si>
  <si>
    <t>https://transparencia.guadalajara.gob.mx/sites/default/files/BASESLPL138-2022.pdf</t>
  </si>
  <si>
    <t>https://transparencia.guadalajara.gob.mx/sites/default/files/CONVOCATORIALPL138-2022.pdf</t>
  </si>
  <si>
    <t>https://transparencia.guadalajara.gob.mx/sites/default/files/BASESLPL139-2022.pdf</t>
  </si>
  <si>
    <t>https://transparencia.guadalajara.gob.mx/sites/default/files/CONVOCATORIALPL139-2022.pdf</t>
  </si>
  <si>
    <t>https://transparencia.guadalajara.gob.mx/sites/default/files/BASESLPL140-2022.pdf</t>
  </si>
  <si>
    <t>https://transparencia.guadalajara.gob.mx/sites/default/files/CONVOCATORIALPL140-2022.pdf</t>
  </si>
  <si>
    <t>https://transparencia.guadalajara.gob.mx/sites/default/files/BASESLPL141-2022.pdf</t>
  </si>
  <si>
    <t>https://transparencia.guadalajara.gob.mx/sites/default/files/CONVOCATORIALPL141-2022.pdf</t>
  </si>
  <si>
    <t>https://transparencia.guadalajara.gob.mx/sites/default/files/BASESLPL142-2022.pdf</t>
  </si>
  <si>
    <t>https://transparencia.guadalajara.gob.mx/sites/default/files/CONVOCATORIALPL142-2022.pdf</t>
  </si>
  <si>
    <t>https://transparencia.guadalajara.gob.mx/sites/default/files/BASESLPL143-2022.pdf</t>
  </si>
  <si>
    <t>https://transparencia.guadalajara.gob.mx/sites/default/files/CONVOCATORIALPL143-2022.pdf</t>
  </si>
  <si>
    <t>https://transparencia.guadalajara.gob.mx/sites/default/files/BASESLPL144-2022.pdf</t>
  </si>
  <si>
    <t>https://transparencia.guadalajara.gob.mx/sites/default/files/CONVOCATORIALPL144-2022.pdf</t>
  </si>
  <si>
    <t>https://transparencia.guadalajara.gob.mx/sites/default/files/BASESLPL145-2022.pdf</t>
  </si>
  <si>
    <t>https://transparencia.guadalajara.gob.mx/sites/default/files/CONVOCATORIALPL145-2022.pdf</t>
  </si>
  <si>
    <t>https://transparencia.guadalajara.gob.mx/sites/default/files/BASESLPL146-2022.pdf</t>
  </si>
  <si>
    <t>https://transparencia.guadalajara.gob.mx/sites/default/files/CONVOCATORIALPL146-2022.pdf</t>
  </si>
  <si>
    <t>https://transparencia.guadalajara.gob.mx/sites/default/files/BASESLPL147-2022.pdf</t>
  </si>
  <si>
    <t>https://transparencia.guadalajara.gob.mx/sites/default/files/CONVOCATORIALPL147-2022.pdf</t>
  </si>
  <si>
    <t>https://transparencia.guadalajara.gob.mx/sites/default/files/BASESLPL148-2022.pdf</t>
  </si>
  <si>
    <t>https://transparencia.guadalajara.gob.mx/sites/default/files/CONVOCATORIALPL148-2022.pdf</t>
  </si>
  <si>
    <t>https://transparencia.guadalajara.gob.mx/sites/default/files/BASESLPL149-2022.pdf</t>
  </si>
  <si>
    <t>https://transparencia.guadalajara.gob.mx/sites/default/files/CONVOCATORIALPL149-2022.pdf</t>
  </si>
  <si>
    <t>https://transparencia.guadalajara.gob.mx/sites/default/files/BASESLPL150-2022.pdf</t>
  </si>
  <si>
    <t>https://transparencia.guadalajara.gob.mx/sites/default/files/CONVOCATORIALPL150-2022.pdf</t>
  </si>
  <si>
    <t>https://transparencia.guadalajara.gob.mx/sites/default/files/BASESLPL151-2022.pdf</t>
  </si>
  <si>
    <t>https://transparencia.guadalajara.gob.mx/sites/default/files/CONVOCATORIALPL151-2022.pdf</t>
  </si>
  <si>
    <t>https://transparencia.guadalajara.gob.mx/sites/default/files/BASESLPL152-2022.pdf</t>
  </si>
  <si>
    <t>https://transparencia.guadalajara.gob.mx/sites/default/files/CONVOCATORIALPL152-2022.pdf</t>
  </si>
  <si>
    <t>https://transparencia.guadalajara.gob.mx/sites/default/files/BASESLPL153-2022.pdf</t>
  </si>
  <si>
    <t>https://transparencia.guadalajara.gob.mx/sites/default/files/CONVOCATORIALPL153-2022.pdf</t>
  </si>
  <si>
    <t>https://transparencia.guadalajara.gob.mx/sites/default/files/BASESLPL154-2022.pdf</t>
  </si>
  <si>
    <t>https://transparencia.guadalajara.gob.mx/sites/default/files/CONVOCATORIALPL154-2022.pdf</t>
  </si>
  <si>
    <t>COV081014J81</t>
  </si>
  <si>
    <t>Eduardo Rodrigo Flores Rubio</t>
  </si>
  <si>
    <t>LSS070727T56</t>
  </si>
  <si>
    <t>Rafael Sanchez Barba Acevedo</t>
  </si>
  <si>
    <t>CFO960528CF2</t>
  </si>
  <si>
    <t>Rene Francisco Foubert Camacho</t>
  </si>
  <si>
    <t>HPJ071204LA7</t>
  </si>
  <si>
    <t>SERGIO GARCIA MONTES</t>
  </si>
  <si>
    <t>Victor Manuel Romero Lugo</t>
  </si>
  <si>
    <t>IMM000111A22</t>
  </si>
  <si>
    <t>Edgar Federico Fernandez Gutierrez</t>
  </si>
  <si>
    <t>BMO170626PE7</t>
  </si>
  <si>
    <t>Roberto Rivera Orozco</t>
  </si>
  <si>
    <t>GMG090821RTO</t>
  </si>
  <si>
    <t>MARIA DOLORES SANCHEZ GONZALEZ</t>
  </si>
  <si>
    <t>AAR120507VA9</t>
  </si>
  <si>
    <t>Montserrat de la Luz Rincon de la Rosa</t>
  </si>
  <si>
    <t>ESI170322GP4</t>
  </si>
  <si>
    <t>GERARDO LUNA CASILLAS</t>
  </si>
  <si>
    <t>SOLE871105MB1</t>
  </si>
  <si>
    <t>AGM1411114W6</t>
  </si>
  <si>
    <t>JUAN RAMON MADRIGAL VALENCIA</t>
  </si>
  <si>
    <t>TLE100520IB5</t>
  </si>
  <si>
    <t>JOSE MANUEL MOLEIRO</t>
  </si>
  <si>
    <t>UCO000810387</t>
  </si>
  <si>
    <t>Juvenal Perez Perez</t>
  </si>
  <si>
    <t>GIN811027SS4</t>
  </si>
  <si>
    <t>DANIEL HORACIO PEÑUELA PORTALES</t>
  </si>
  <si>
    <t>VATV781117TE8</t>
  </si>
  <si>
    <t>EZV2008054E5</t>
  </si>
  <si>
    <t>AEH130201RU2</t>
  </si>
  <si>
    <t>VIVIANA JANETH GONZALEZ GONZALEZ</t>
  </si>
  <si>
    <t>MED9705163K2</t>
  </si>
  <si>
    <t>INF891031LT4</t>
  </si>
  <si>
    <t>JSA110615QD7</t>
  </si>
  <si>
    <t>LOLR730615JR8</t>
  </si>
  <si>
    <t>EAM0009065H5</t>
  </si>
  <si>
    <t>MEM9209012E1</t>
  </si>
  <si>
    <t>MAVE940616NC8</t>
  </si>
  <si>
    <t>ICB000125TDP</t>
  </si>
  <si>
    <t>Jorge Armando Carpenter Salazar</t>
  </si>
  <si>
    <t>Cuauhtemoc Eulalio Hidalgo Navarro</t>
  </si>
  <si>
    <t>Daniela Vazquez Verduzco</t>
  </si>
  <si>
    <t>Marco Antonio Martinez Castro</t>
  </si>
  <si>
    <t>Yessica Hernández Muñoz</t>
  </si>
  <si>
    <t>Benito Arbayo Angulo</t>
  </si>
  <si>
    <t>SEC020227SY5</t>
  </si>
  <si>
    <t>Carlos Salgueiro Recio</t>
  </si>
  <si>
    <t>https://transparencia.guadalajara.gob.mx/sites/default/files/FALLO-LPL016-2022.pdf</t>
  </si>
  <si>
    <t xml:space="preserve">Gráficos y Más S.A de C.V </t>
  </si>
  <si>
    <t>https://transparencia.guadalajara.gob.mx/sites/default/files/FALLO-LPL018-2022.pdf</t>
  </si>
  <si>
    <t xml:space="preserve">Imagen de Alta Especialidad de Jalisco S.C </t>
  </si>
  <si>
    <t>GMA101201521</t>
  </si>
  <si>
    <t>Elsa Núñez Mendoza</t>
  </si>
  <si>
    <t>IAE1702109S8</t>
  </si>
  <si>
    <t>David Bañuelos Gallo</t>
  </si>
  <si>
    <t>NALR810603378</t>
  </si>
  <si>
    <t>YIM171214768</t>
  </si>
  <si>
    <t>José Francisco Gaona Morales</t>
  </si>
  <si>
    <t>https://transparencia.guadalajara.gob.mx/sites/default/files/BASESLPL155-2022.pdf</t>
  </si>
  <si>
    <t>https://transparencia.guadalajara.gob.mx/sites/default/files/CONVOCATORIALPL155-2022.pdf</t>
  </si>
  <si>
    <t>https://transparencia.guadalajara.gob.mx/sites/default/files/BASESLPL156-2022.pdf</t>
  </si>
  <si>
    <t>https://transparencia.guadalajara.gob.mx/sites/default/files/CONVOCATORIALPL156-2022.pdf</t>
  </si>
  <si>
    <t>https://transparencia.guadalajara.gob.mx/sites/default/files/FALLO-LPL156-2022.pdf</t>
  </si>
  <si>
    <t>CARLOS ALBERTO PRADO VARGAS</t>
  </si>
  <si>
    <t>PAVC771006882</t>
  </si>
  <si>
    <t>https://transparencia.guadalajara.gob.mx/sites/default/files/BASESLPL157-2022.pdf</t>
  </si>
  <si>
    <t>https://transparencia.guadalajara.gob.mx/sites/default/files/CONVOCATORIALPL157-2022.pdf</t>
  </si>
  <si>
    <t>https://transparencia.guadalajara.gob.mx/sites/default/files/BASESLPL157-2-2022.pdf</t>
  </si>
  <si>
    <t>https://transparencia.guadalajara.gob.mx/sites/default/files/CONVOCATORIALPL157-2-2022.pdf</t>
  </si>
  <si>
    <t>https://transparencia.guadalajara.gob.mx/sites/default/files/FALLO-LPL157-2-2022.pdf</t>
  </si>
  <si>
    <t>ELEVADORES SICEM SA DE CV</t>
  </si>
  <si>
    <t>https://transparencia.guadalajara.gob.mx/sites/default/files/BASESLPL159-2022.pdf</t>
  </si>
  <si>
    <t>https://transparencia.guadalajara.gob.mx/sites/default/files/CONVOCATORIALPL159-2022.pdf</t>
  </si>
  <si>
    <t>https://transparencia.guadalajara.gob.mx/sites/default/files/BASESLPL160-2022.pdf</t>
  </si>
  <si>
    <t>https://transparencia.guadalajara.gob.mx/sites/default/files/CONVOCATORIALPL160-2022.pdf</t>
  </si>
  <si>
    <t>https://transparencia.guadalajara.gob.mx/sites/default/files/BASESLPL161-2022.pdf</t>
  </si>
  <si>
    <t>https://transparencia.guadalajara.gob.mx/sites/default/files/CONVOCATORIALPL161-2022.pdf</t>
  </si>
  <si>
    <t>https://transparencia.guadalajara.gob.mx/sites/default/files/BASESLPL162-2022.pdf</t>
  </si>
  <si>
    <t>https://transparencia.guadalajara.gob.mx/sites/default/files/CONVOCATORIALPL162-2022.pdf</t>
  </si>
  <si>
    <t>https://transparencia.guadalajara.gob.mx/sites/default/files/BASESEPL001-2022.pdf</t>
  </si>
  <si>
    <t>https://transparencia.guadalajara.gob.mx/sites/default/files/CONVOCATORIAEPL001-2022.pdf</t>
  </si>
  <si>
    <t>https://transparencia.guadalajara.gob.mx/sites/default/files/FALLO-EPL001-2022.pdf</t>
  </si>
  <si>
    <t>https://transparencia.guadalajara.gob.mx/sites/default/files/BASESEPL002-2022.pdf</t>
  </si>
  <si>
    <t>https://transparencia.guadalajara.gob.mx/sites/default/files/CONVOCATORIAEPL002-2022.pdf</t>
  </si>
  <si>
    <t>https://transparencia.guadalajara.gob.mx/sites/default/files/FALLO-EPL002-2022.pdf</t>
  </si>
  <si>
    <t>https://transparencia.guadalajara.gob.mx/sites/default/files/BASESLPL165-2022.pdf</t>
  </si>
  <si>
    <t>https://transparencia.guadalajara.gob.mx/sites/default/files/CONVOCATORIALPL165-2022.pdf</t>
  </si>
  <si>
    <t>https://transparencia.guadalajara.gob.mx/sites/default/files/BASESLPL166-2022.pdf</t>
  </si>
  <si>
    <t>https://transparencia.guadalajara.gob.mx/sites/default/files/CONVOCATORIALPL166-2022.pdf</t>
  </si>
  <si>
    <t>https://transparencia.guadalajara.gob.mx/sites/default/files/BASESLPL167-2022.pdf</t>
  </si>
  <si>
    <t>https://transparencia.guadalajara.gob.mx/sites/default/files/CONVOCATORIALPL167-2022.pdf</t>
  </si>
  <si>
    <t>https://transparencia.guadalajara.gob.mx/sites/default/files/FALLO-LPL167-2022.pdf</t>
  </si>
  <si>
    <t>POLIREFACCIONES DE OCCIDENTE SA DE CV</t>
  </si>
  <si>
    <t>POC0111294V0</t>
  </si>
  <si>
    <t>IMLA DAMARIS VELAZQUEZ VALENCIA</t>
  </si>
  <si>
    <t>https://transparencia.guadalajara.gob.mx/sites/default/files/BASESLPL168-2022.pdf</t>
  </si>
  <si>
    <t>https://transparencia.guadalajara.gob.mx/sites/default/files/CONVOCATORIALPL168-2022.pdf</t>
  </si>
  <si>
    <t>https://transparencia.guadalajara.gob.mx/sites/default/files/BASESLPL169-2022.pdf</t>
  </si>
  <si>
    <t>https://transparencia.guadalajara.gob.mx/sites/default/files/CONVOCATORIALPL169-2022.pdf</t>
  </si>
  <si>
    <t>https://transparencia.guadalajara.gob.mx/sites/default/files/FALLO-LPL169-2022.pdf</t>
  </si>
  <si>
    <t>https://transparencia.guadalajara.gob.mx/sites/default/files/BASESLPL170-2022.pdf</t>
  </si>
  <si>
    <t>https://transparencia.guadalajara.gob.mx/sites/default/files/CONVOCATORIALPL170-2022.pdf</t>
  </si>
  <si>
    <t>https://transparencia.guadalajara.gob.mx/sites/default/files/BASESLPL171-2022.pdf</t>
  </si>
  <si>
    <t>https://transparencia.guadalajara.gob.mx/sites/default/files/CONVOCATORIALPL171-2022.pdf</t>
  </si>
  <si>
    <t>https://transparencia.guadalajara.gob.mx/sites/default/files/FALLO-LPL171-2022.pdf</t>
  </si>
  <si>
    <t>FACOLOR SA DE CV</t>
  </si>
  <si>
    <t>https://transparencia.guadalajara.gob.mx/sites/default/files/BASESLPL172-2022.pdf</t>
  </si>
  <si>
    <t>https://transparencia.guadalajara.gob.mx/sites/default/files/CONVOCATORIALPL172-2022.pdf</t>
  </si>
  <si>
    <t>https://transparencia.guadalajara.gob.mx/sites/default/files/BASESLPL173-2022.pdf</t>
  </si>
  <si>
    <t>https://transparencia.guadalajara.gob.mx/sites/default/files/CONVOCATORIALPL173-2022.pdf</t>
  </si>
  <si>
    <t>https://transparencia.guadalajara.gob.mx/sites/default/files/BASESLPL174-2022.pdf</t>
  </si>
  <si>
    <t>https://transparencia.guadalajara.gob.mx/sites/default/files/CONVOCATORIALPL174-2022.pdf</t>
  </si>
  <si>
    <t>https://transparencia.guadalajara.gob.mx/sites/default/files/FALLO-LPL174-2022.pdf</t>
  </si>
  <si>
    <t>https://transparencia.guadalajara.gob.mx/sites/default/files/BASESLPL175-2022.pdf</t>
  </si>
  <si>
    <t>https://transparencia.guadalajara.gob.mx/sites/default/files/CONVOCATORIALPL175-2022.pdf</t>
  </si>
  <si>
    <t>https://transparencia.guadalajara.gob.mx/sites/default/files/FALLO-LPL175-2022.pdf</t>
  </si>
  <si>
    <t>https://transparencia.guadalajara.gob.mx/sites/default/files/BASESLPL176-2022.pdf</t>
  </si>
  <si>
    <t>https://transparencia.guadalajara.gob.mx/sites/default/files/CONVOCATORIALPL176-2022.pdf</t>
  </si>
  <si>
    <t>https://transparencia.guadalajara.gob.mx/sites/default/files/BASESLPL177-2022.pdf</t>
  </si>
  <si>
    <t>https://transparencia.guadalajara.gob.mx/sites/default/files/CONVOCATORIALPL177-2022.pdf</t>
  </si>
  <si>
    <t>https://transparencia.guadalajara.gob.mx/sites/default/files/FALLO-LPL177-2022.pdf</t>
  </si>
  <si>
    <t>https://transparencia.guadalajara.gob.mx/sites/default/files/BASESLPL178-2022.pdf</t>
  </si>
  <si>
    <t>https://transparencia.guadalajara.gob.mx/sites/default/files/CONVOCATORIALPL178-2022.pdf</t>
  </si>
  <si>
    <t>https://transparencia.guadalajara.gob.mx/sites/default/files/BASESLPL179-2022.pdf</t>
  </si>
  <si>
    <t>https://transparencia.guadalajara.gob.mx/sites/default/files/CONVOCATORIALPL179-2022.pdf</t>
  </si>
  <si>
    <t>https://transparencia.guadalajara.gob.mx/sites/default/files/BASESLPL180-2022.pdf</t>
  </si>
  <si>
    <t>https://transparencia.guadalajara.gob.mx/sites/default/files/CONVOCATORIALPL180-2022.pdf</t>
  </si>
  <si>
    <t>https://transparencia.guadalajara.gob.mx/sites/default/files/BASESLPL181-2022.pdf</t>
  </si>
  <si>
    <t>https://transparencia.guadalajara.gob.mx/sites/default/files/CONVOCATORIALPL181-2022.pdf</t>
  </si>
  <si>
    <t>https://transparencia.guadalajara.gob.mx/sites/default/files/BASESLPL182-2022.pdf</t>
  </si>
  <si>
    <t>https://transparencia.guadalajara.gob.mx/sites/default/files/CONVOCATORIALPL182-2022.pdf</t>
  </si>
  <si>
    <t>https://transparencia.guadalajara.gob.mx/sites/default/files/BASESLPL183-2022.pdf</t>
  </si>
  <si>
    <t>https://transparencia.guadalajara.gob.mx/sites/default/files/CONVOCATORIALPL183-2022.pdf</t>
  </si>
  <si>
    <t>https://transparencia.guadalajara.gob.mx/sites/default/files/BASESLPL184-2022.pdf</t>
  </si>
  <si>
    <t>https://transparencia.guadalajara.gob.mx/sites/default/files/CONVOCATORIALPL184-2022.pdf</t>
  </si>
  <si>
    <t>https://transparencia.guadalajara.gob.mx/sites/default/files/BASESLPL185-2022.pdf</t>
  </si>
  <si>
    <t>https://transparencia.guadalajara.gob.mx/sites/default/files/CONVOCATORIALPL185-2022.pdf</t>
  </si>
  <si>
    <t>https://transparencia.guadalajara.gob.mx/sites/default/files/BASESLPL186-2022.pdf</t>
  </si>
  <si>
    <t>https://transparencia.guadalajara.gob.mx/sites/default/files/CONVOCATORIALPL186-2022.pdf</t>
  </si>
  <si>
    <t>https://transparencia.guadalajara.gob.mx/sites/default/files/BASESLPL187-2022.pdf</t>
  </si>
  <si>
    <t>https://transparencia.guadalajara.gob.mx/sites/default/files/CONVOCATORIALPL187-2022.pdf</t>
  </si>
  <si>
    <t>https://transparencia.guadalajara.gob.mx/sites/default/files/BASESLPL188-2022.pdf</t>
  </si>
  <si>
    <t>https://transparencia.guadalajara.gob.mx/sites/default/files/CONVOCATORIALPL188-2022.pdf</t>
  </si>
  <si>
    <t>https://transparencia.guadalajara.gob.mx/sites/default/files/BASESLPL190-2022.pdf</t>
  </si>
  <si>
    <t>https://transparencia.guadalajara.gob.mx/sites/default/files/CONVOCATORIALPL190-2022.pdf</t>
  </si>
  <si>
    <t>https://transparencia.guadalajara.gob.mx/sites/default/files/FALLO-LPL190-2022.pdf</t>
  </si>
  <si>
    <t>ALEJANDRA CABRALES MADRIGAL</t>
  </si>
  <si>
    <t>https://transparencia.guadalajara.gob.mx/sites/default/files/BASESLPL191-2022.pdf</t>
  </si>
  <si>
    <t>https://transparencia.guadalajara.gob.mx/sites/default/files/CONVOCATORIALPL191-2022.pdf</t>
  </si>
  <si>
    <t>https://transparencia.guadalajara.gob.mx/sites/default/files/FALLO-LPL191-2022.pdf</t>
  </si>
  <si>
    <t>https://transparencia.guadalajara.gob.mx/sites/default/files/BASESLPL192-2022.pdf</t>
  </si>
  <si>
    <t>https://transparencia.guadalajara.gob.mx/sites/default/files/CONVOCATORIALPL192-2022.pdf</t>
  </si>
  <si>
    <t>https://transparencia.guadalajara.gob.mx/sites/default/files/BASESLPL193-2022.pdf</t>
  </si>
  <si>
    <t>https://transparencia.guadalajara.gob.mx/sites/default/files/CONVOCATORIALPL193-2022.pdf</t>
  </si>
  <si>
    <t>https://transparencia.guadalajara.gob.mx/sites/default/files/FALLO-LPL193-2022.pdf</t>
  </si>
  <si>
    <t>https://transparencia.guadalajara.gob.mx/sites/default/files/BASESLPL194-2022.pdf</t>
  </si>
  <si>
    <t>https://transparencia.guadalajara.gob.mx/sites/default/files/CONVOCATORIALPL194-2022.pdf</t>
  </si>
  <si>
    <t>https://transparencia.guadalajara.gob.mx/sites/default/files/BASESLPL195-2022.pdf</t>
  </si>
  <si>
    <t>https://transparencia.guadalajara.gob.mx/sites/default/files/CONVOCATORIALPL195-2022.pdf</t>
  </si>
  <si>
    <t>https://transparencia.guadalajara.gob.mx/sites/default/files/BASESLPL196-2022.pdf</t>
  </si>
  <si>
    <t>https://transparencia.guadalajara.gob.mx/sites/default/files/CONVOCATORIALPL196-2022.pdf</t>
  </si>
  <si>
    <t>https://transparencia.guadalajara.gob.mx/sites/default/files/BASESLPL197-2022.pdf</t>
  </si>
  <si>
    <t>https://transparencia.guadalajara.gob.mx/sites/default/files/CONVOCATORIALPL197-2022.pdf</t>
  </si>
  <si>
    <t>https://transparencia.guadalajara.gob.mx/sites/default/files/BASESLPL198-2022.pdf</t>
  </si>
  <si>
    <t>https://transparencia.guadalajara.gob.mx/sites/default/files/CONVOCATORIALPL198-2022.pdf</t>
  </si>
  <si>
    <t>https://transparencia.guadalajara.gob.mx/sites/default/files/BASESLPL199-2022.pdf</t>
  </si>
  <si>
    <t>https://transparencia.guadalajara.gob.mx/sites/default/files/CONVOCATORIALPL199-2022.pdf</t>
  </si>
  <si>
    <t>https://transparencia.guadalajara.gob.mx/sites/default/files/BASESLPL200-2022.pdf</t>
  </si>
  <si>
    <t>https://transparencia.guadalajara.gob.mx/sites/default/files/CONVOCATORIALPL200-2022.pdf</t>
  </si>
  <si>
    <t>https://transparencia.guadalajara.gob.mx/sites/default/files/FALLO-LPL200-2022.pdf</t>
  </si>
  <si>
    <t>ROBERTO OMAR SANDOVAL SILVA</t>
  </si>
  <si>
    <t>SASR781009DY0</t>
  </si>
  <si>
    <t>https://transparencia.guadalajara.gob.mx/sites/default/files/BASESLPL201-2022.pdf</t>
  </si>
  <si>
    <t>https://transparencia.guadalajara.gob.mx/sites/default/files/CONVOCATORIALPL201-2022.pdf</t>
  </si>
  <si>
    <t>https://transparencia.guadalajara.gob.mx/sites/default/files/BASESLPL202-2022.pdf</t>
  </si>
  <si>
    <t>https://transparencia.guadalajara.gob.mx/sites/default/files/CONVOCATORIALPL202-2022.pdf</t>
  </si>
  <si>
    <t>https://transparencia.guadalajara.gob.mx/sites/default/files/BASESLPL203-2022.pdf</t>
  </si>
  <si>
    <t>https://transparencia.guadalajara.gob.mx/sites/default/files/CONVOCATORIALPL203-2022.pdf</t>
  </si>
  <si>
    <t>https://transparencia.guadalajara.gob.mx/sites/default/files/BASESLPL204-2022.pdf</t>
  </si>
  <si>
    <t>https://transparencia.guadalajara.gob.mx/sites/default/files/CONVOCATORIALPL204-2022.pdf</t>
  </si>
  <si>
    <t>https://transparencia.guadalajara.gob.mx/sites/default/files/BASESLPL205-2022.pdf</t>
  </si>
  <si>
    <t>https://transparencia.guadalajara.gob.mx/sites/default/files/CONVOCATORIALPL205-2022.pdf</t>
  </si>
  <si>
    <t>https://transparencia.guadalajara.gob.mx/sites/default/files/BASESLPL206-2022.pdf</t>
  </si>
  <si>
    <t>https://transparencia.guadalajara.gob.mx/sites/default/files/CONVOCATORIALPL206-2022.pdf</t>
  </si>
  <si>
    <t>https://transparencia.guadalajara.gob.mx/sites/default/files/BASESLPL207-2022.pdf</t>
  </si>
  <si>
    <t>https://transparencia.guadalajara.gob.mx/sites/default/files/CONVOCATORIALPL207-2022.pdf</t>
  </si>
  <si>
    <t>https://transparencia.guadalajara.gob.mx/sites/default/files/BASESLPL208-2022.pdf</t>
  </si>
  <si>
    <t>https://transparencia.guadalajara.gob.mx/sites/default/files/CONVOCATORIALPL208-2022.pdf</t>
  </si>
  <si>
    <t>https://transparencia.guadalajara.gob.mx/sites/default/files/BASESLPL209-2022.pdf</t>
  </si>
  <si>
    <t>https://transparencia.guadalajara.gob.mx/sites/default/files/CONVOCATORIALPL209-2022.pdf</t>
  </si>
  <si>
    <t>https://transparencia.guadalajara.gob.mx/sites/default/files/BASESLPL210-2022.pdf</t>
  </si>
  <si>
    <t>https://transparencia.guadalajara.gob.mx/sites/default/files/CONVOCATORIALPL210-2022.pdf</t>
  </si>
  <si>
    <t>https://transparencia.guadalajara.gob.mx/sites/default/files/BASESLPL211-2022.pdf</t>
  </si>
  <si>
    <t>https://transparencia.guadalajara.gob.mx/sites/default/files/CONVOCATORIALPL211-2022.pdf</t>
  </si>
  <si>
    <t>https://transparencia.guadalajara.gob.mx/sites/default/files/BASESLPL212-2022.pdf</t>
  </si>
  <si>
    <t>https://transparencia.guadalajara.gob.mx/sites/default/files/CONVOCATORIALPL212-2022.pdf</t>
  </si>
  <si>
    <t>https://transparencia.guadalajara.gob.mx/sites/default/files/BASESLPL213-2022.pdf</t>
  </si>
  <si>
    <t>https://transparencia.guadalajara.gob.mx/sites/default/files/CONVOCATORIALPL213-2022.pdf</t>
  </si>
  <si>
    <t>https://transparencia.guadalajara.gob.mx/sites/default/files/BASESLPL214-2022.pdf</t>
  </si>
  <si>
    <t>https://transparencia.guadalajara.gob.mx/sites/default/files/CONVOCATORIALPL214-2022.pdf</t>
  </si>
  <si>
    <t>https://transparencia.guadalajara.gob.mx/sites/default/files/BASESLPL215-2022.pdf</t>
  </si>
  <si>
    <t>https://transparencia.guadalajara.gob.mx/sites/default/files/CONVOCATORIALPL215-2022.pdf</t>
  </si>
  <si>
    <t>https://transparencia.guadalajara.gob.mx/sites/default/files/BASESLPL216-2022.pdf</t>
  </si>
  <si>
    <t>https://transparencia.guadalajara.gob.mx/sites/default/files/CONVOCATORIALPL216-2022.pdf</t>
  </si>
  <si>
    <t>https://transparencia.guadalajara.gob.mx/sites/default/files/BASESLPL217-2022.pdf</t>
  </si>
  <si>
    <t>https://transparencia.guadalajara.gob.mx/sites/default/files/CONVOCATORIALPL217-2022.pdf</t>
  </si>
  <si>
    <t>https://transparencia.guadalajara.gob.mx/sites/default/files/BASESLPL218-2022.pdf</t>
  </si>
  <si>
    <t>https://transparencia.guadalajara.gob.mx/sites/default/files/CONVOCATORIALPL218-2022.pdf</t>
  </si>
  <si>
    <t>https://transparencia.guadalajara.gob.mx/sites/default/files/BASESLPL219-2022.pdf</t>
  </si>
  <si>
    <t>https://transparencia.guadalajara.gob.mx/sites/default/files/CONVOCATORIALPL219-2022.pdf</t>
  </si>
  <si>
    <t>https://transparencia.guadalajara.gob.mx/sites/default/files/BASESLPL220-2022.pdf</t>
  </si>
  <si>
    <t>https://transparencia.guadalajara.gob.mx/sites/default/files/CONVOCATORIALPL220-2022.pdf</t>
  </si>
  <si>
    <t>https://transparencia.guadalajara.gob.mx/sites/default/files/BASESLPL221-2022.pdf</t>
  </si>
  <si>
    <t>https://transparencia.guadalajara.gob.mx/sites/default/files/CONVOCATORIALPL221-2022.pdf</t>
  </si>
  <si>
    <t>https://transparencia.guadalajara.gob.mx/sites/default/files/BASESLPL222-2022.pdf</t>
  </si>
  <si>
    <t>https://transparencia.guadalajara.gob.mx/sites/default/files/CONVOCATORIALPL222-2022.pdf</t>
  </si>
  <si>
    <t>https://transparencia.guadalajara.gob.mx/sites/default/files/BASESLPL223-2022.pdf</t>
  </si>
  <si>
    <t>https://transparencia.guadalajara.gob.mx/sites/default/files/CONVOCATORIALPL223-2022.pdf</t>
  </si>
  <si>
    <t>https://transparencia.guadalajara.gob.mx/sites/default/files/BASESLPL224-2022.pdf</t>
  </si>
  <si>
    <t>https://transparencia.guadalajara.gob.mx/sites/default/files/CONVOCATORIALPL224-2022.pdf</t>
  </si>
  <si>
    <t>https://transparencia.guadalajara.gob.mx/sites/default/files/BASESLPL225-2022.pdf</t>
  </si>
  <si>
    <t>https://transparencia.guadalajara.gob.mx/sites/default/files/CONVOCATORIALPL225-2022.pdf</t>
  </si>
  <si>
    <t>https://transparencia.guadalajara.gob.mx/sites/default/files/BASESLPL226-2022.pdf</t>
  </si>
  <si>
    <t>https://transparencia.guadalajara.gob.mx/sites/default/files/CONVOCATORIALPL226-2022.pdf</t>
  </si>
  <si>
    <t>https://transparencia.guadalajara.gob.mx/sites/default/files/BASESLPL227-2022.pdf</t>
  </si>
  <si>
    <t>https://transparencia.guadalajara.gob.mx/sites/default/files/CONVOCATORIALPL227-2022.pdf</t>
  </si>
  <si>
    <t>https://transparencia.guadalajara.gob.mx/sites/default/files/BASESLPL126-2022.pdf</t>
  </si>
  <si>
    <t xml:space="preserve">Se declara desierta </t>
  </si>
  <si>
    <t>https://transparencia.guadalajara.gob.mx/sites/default/files/FALLO-LPL097-2022.pdf</t>
  </si>
  <si>
    <t>SERVICIOS DE IMPLEMENTACION EN REDES CONVERGENTES SA DE CV</t>
  </si>
  <si>
    <t>SIE130307MD4</t>
  </si>
  <si>
    <t>DELIA ROCIO CERROS CONTRERAS</t>
  </si>
  <si>
    <t>https://transparencia.guadalajara.gob.mx/sites/default/files/FALLO-LPL098-2022.pdf</t>
  </si>
  <si>
    <t>SERVICIOS DE ARBORICULTURA Y JARDINERIA DE JALISCO SA DE CV</t>
  </si>
  <si>
    <t>SAJ1807258Z5</t>
  </si>
  <si>
    <t>https://transparencia.guadalajara.gob.mx/sites/default/files/FALLO-LPL099-2022.pdf</t>
  </si>
  <si>
    <t>https://transparencia.guadalajara.gob.mx/sites/default/files/FALLO-LPL100-2022.pdf</t>
  </si>
  <si>
    <t>EGEA INNOVATION S DE RL DE CV</t>
  </si>
  <si>
    <t>EIN171222NX4</t>
  </si>
  <si>
    <t>CARLOS ISRAEL JAUREGUI GOMEZ</t>
  </si>
  <si>
    <t>https://transparencia.guadalajara.gob.mx/sites/default/files/FALLO-LPL102-2022.pdf</t>
  </si>
  <si>
    <t>TECSER ENERGIA Y TELECOMUNICACIONES SA DE CV</t>
  </si>
  <si>
    <t>TET190905KS5</t>
  </si>
  <si>
    <t>JAVIER CLEMENTE GUZMAN GONZALEZ</t>
  </si>
  <si>
    <t>https://transparencia.guadalajara.gob.mx/sites/default/files/FALLO-LPL110-2022.pdf</t>
  </si>
  <si>
    <t>https://transparencia.guadalajara.gob.mx/sites/default/files/FALLO-LPL116-2022.pdf</t>
  </si>
  <si>
    <t>https://transparencia.guadalajara.gob.mx/sites/default/files/FALLO-LPN003-2022.pdf</t>
  </si>
  <si>
    <t>https://transparencia.guadalajara.gob.mx/sites/default/files/FALLO-LPL118-2022.pdf</t>
  </si>
  <si>
    <t>ROBERTO OMAR SANDOVAR SILVA</t>
  </si>
  <si>
    <t>https://transparencia.guadalajara.gob.mx/sites/default/files/FALLO-LPL120-2022.pdf</t>
  </si>
  <si>
    <t>https://transparencia.guadalajara.gob.mx/sites/default/files/FALLO-LPL123-2022.pdf</t>
  </si>
  <si>
    <t>https://transparencia.guadalajara.gob.mx/sites/default/files/FALLO-LPL124-2022.pdf</t>
  </si>
  <si>
    <t>https://transparencia.guadalajara.gob.mx/sites/default/files/FALLO-LPL126-2022.pdf</t>
  </si>
  <si>
    <t>T&amp;T SUPERVISION, PROYECTO Y CONSTRUCCION, SA DE CV</t>
  </si>
  <si>
    <t>TSP1902205M2</t>
  </si>
  <si>
    <t>OSCAR ANTONIO TIZNADO GARCIA</t>
  </si>
  <si>
    <t>https://transparencia.guadalajara.gob.mx/sites/default/files/FALLO-LPL127-2022.pdf</t>
  </si>
  <si>
    <t>https://transparencia.guadalajara.gob.mx/sites/default/files/FALLO-LPL129-2022.pdf</t>
  </si>
  <si>
    <t>NUTRICION INTEGRAL AVANZADA SA DE CV</t>
  </si>
  <si>
    <t>NIA010112GR2</t>
  </si>
  <si>
    <t>JORGE LUIS SAHAGUN DIAZ</t>
  </si>
  <si>
    <t>https://transparencia.guadalajara.gob.mx/sites/default/files/FALLO-LPL135-2022.pdf</t>
  </si>
  <si>
    <t>XEROLOGIXS SA DE CV</t>
  </si>
  <si>
    <t>XER160809FH8</t>
  </si>
  <si>
    <t>Ramon Frangie Malacon</t>
  </si>
  <si>
    <t>https://transparencia.guadalajara.gob.mx/sites/default/files/FALLO-LPL139-2022.pdf</t>
  </si>
  <si>
    <t>https://transparencia.guadalajara.gob.mx/sites/default/files/FALLO-LPL141-2022.pdf</t>
  </si>
  <si>
    <t>https://transparencia.guadalajara.gob.mx/sites/default/files/FALLO-LPL145-2022.pdf</t>
  </si>
  <si>
    <t>https://transparencia.guadalajara.gob.mx/sites/default/files/FALLO-LPL149-2022.pdf</t>
  </si>
  <si>
    <t>https://transparencia.guadalajara.gob.mx/sites/default/files/FALLO-LPL150-2022.pdf</t>
  </si>
  <si>
    <t>https://transparencia.guadalajara.gob.mx/sites/default/files/FALLO-LPL151-2022.pdf</t>
  </si>
  <si>
    <t>https://transparencia.guadalajara.gob.mx/sites/default/files/FALLO-LPL152-2022.pdf</t>
  </si>
  <si>
    <t>https://transparencia.guadalajara.gob.mx/sites/default/files/FALLO-LPL153-2022.pdf</t>
  </si>
  <si>
    <t>https://transparencia.guadalajara.gob.mx/sites/default/files/FALLO-LPL113-2022.pdf</t>
  </si>
  <si>
    <t>https://transparencia.guadalajara.gob.mx/sites/default/files/FALLO-LPL130-2022.pdf</t>
  </si>
  <si>
    <t xml:space="preserve">SE CANCELA </t>
  </si>
  <si>
    <t>https://transparencia.guadalajara.gob.mx/sites/default/files/FALLO-LPL138-2022.pdf</t>
  </si>
  <si>
    <t>https://transparencia.guadalajara.gob.mx/sites/default/files/FALLO-LPL142-2022.pdf</t>
  </si>
  <si>
    <t>FAC1810297Z1</t>
  </si>
  <si>
    <t>LUIS ALONSO PADILLA GUERRERO</t>
  </si>
  <si>
    <t>CAMA9102267FA</t>
  </si>
  <si>
    <t>https://transparencia.guadalajara.gob.mx/sites/default/files/FALLO-LPL113-2-2022.pdf</t>
  </si>
  <si>
    <t>MARIA NATALIA DIEGO HERNANDEZ</t>
  </si>
  <si>
    <t>https://transparencia.guadalajara.gob.mx/sites/default/files/FALLO-LPL117-2022.pdf</t>
  </si>
  <si>
    <t>https://transparencia.guadalajara.gob.mx/sites/default/files/FALLO-LPL121-2022.pdf</t>
  </si>
  <si>
    <t>https://transparencia.guadalajara.gob.mx/sites/default/files/FALLO-LPL122-2022.pdf</t>
  </si>
  <si>
    <t>https://transparencia.guadalajara.gob.mx/sites/default/files/FALLO-LPL128-2022.pdf</t>
  </si>
  <si>
    <t>CADGRAFICS DE OCCIDENTE SA DE CV</t>
  </si>
  <si>
    <t>COC1008301A7</t>
  </si>
  <si>
    <t>OMAR CASTRO CASTRO</t>
  </si>
  <si>
    <t>https://transparencia.guadalajara.gob.mx/sites/default/files/FALLO-LPL131-2022.pdf</t>
  </si>
  <si>
    <t>https://transparencia.guadalajara.gob.mx/sites/default/files/FALLO-LPL132-2022.pdf</t>
  </si>
  <si>
    <t>https://transparencia.guadalajara.gob.mx/sites/default/files/FALLO-LPL136-2022.pdf</t>
  </si>
  <si>
    <t>https://transparencia.guadalajara.gob.mx/sites/default/files/FALLO-LPL137-2022.pdf</t>
  </si>
  <si>
    <t>https://transparencia.guadalajara.gob.mx/sites/default/files/FALLO-LPL140-2022.pdf</t>
  </si>
  <si>
    <t>https://transparencia.guadalajara.gob.mx/sites/default/files/FALLO-LPL144-2022.pdf</t>
  </si>
  <si>
    <t>https://transparencia.guadalajara.gob.mx/sites/default/files/FALLO-LPL146-2022.pdf</t>
  </si>
  <si>
    <t>https://transparencia.guadalajara.gob.mx/sites/default/files/FALLO-LPL147-2022.pdf</t>
  </si>
  <si>
    <t>https://transparencia.guadalajara.gob.mx/sites/default/files/FALLO-LPL154-2022.pdf</t>
  </si>
  <si>
    <t>SE CANCELA</t>
  </si>
  <si>
    <t>https://transparencia.guadalajara.gob.mx/sites/default/files/FALLO-LPL048-2-2022.pdf</t>
  </si>
  <si>
    <t>IMPULSORA CULTURAL Y TECNOLOGICA SA DE CV</t>
  </si>
  <si>
    <t>ITC141216HE5</t>
  </si>
  <si>
    <t>ISIDRO FIGUEROA MARTINEZ</t>
  </si>
  <si>
    <t>https://transparencia.guadalajara.gob.mx/sites/default/files/FALLO-LPL055-2-2022.pdf</t>
  </si>
  <si>
    <t>EQUIPAMIENTO NACIONAL EN MOBILIARIO SA DE CV</t>
  </si>
  <si>
    <t>ENM1307297B1</t>
  </si>
  <si>
    <t>ENRIQUE REYNOSO ROBLES</t>
  </si>
  <si>
    <t>https://transparencia.guadalajara.gob.mx/sites/default/files/FALLO-LPL060-2-2022.pdf</t>
  </si>
  <si>
    <t>https://transparencia.guadalajara.gob.mx/sites/default/files/FALLO-LPL069-2022.pdf</t>
  </si>
  <si>
    <t>COMPUTER FORMS SA DE CV</t>
  </si>
  <si>
    <t>CFO890401JN5</t>
  </si>
  <si>
    <t>Pedro Cruz Garcia</t>
  </si>
  <si>
    <t>https://transparencia.guadalajara.gob.mx/sites/default/files/FALLO-LPL070-2-2022.pdf</t>
  </si>
  <si>
    <t>https://transparencia.guadalajara.gob.mx/sites/default/files/FALLO-LPL076-2022.pdf</t>
  </si>
  <si>
    <t>AMOR JOSE SILVA ESCALERA</t>
  </si>
  <si>
    <t>SIEA7410287U4</t>
  </si>
  <si>
    <t>https://transparencia.guadalajara.gob.mx/sites/default/files/FALLO-LPL082-2-2022.pdf</t>
  </si>
  <si>
    <t>EKAR DE GAS SA DE CV</t>
  </si>
  <si>
    <t>https://transparencia.guadalajara.gob.mx/sites/default/files/FALLO-LPL087-2-2022.pdf</t>
  </si>
  <si>
    <t>https://transparencia.guadalajara.gob.mx/sites/default/files/FALLO-LPL091-2-2022.pdf</t>
  </si>
  <si>
    <t>https://transparencia.guadalajara.gob.mx/sites/default/files/FALLO-LPL094-2022.pdf</t>
  </si>
  <si>
    <t>HUGO ISRAEL BAÑUELOS DIAZ</t>
  </si>
  <si>
    <t>EGA730413DW8</t>
  </si>
  <si>
    <t xml:space="preserve">Miguel Mendez Bernal </t>
  </si>
  <si>
    <t>https://transparencia.guadalajara.gob.mx/sites/default/files/BASESLPL228-2022.pdf</t>
  </si>
  <si>
    <t>https://transparencia.guadalajara.gob.mx/sites/default/files/CONVOCATORIALPL228-2022.pdf</t>
  </si>
  <si>
    <t>https://transparencia.guadalajara.gob.mx/sites/default/files/BASESLPL229-2022.pdf</t>
  </si>
  <si>
    <t>https://transparencia.guadalajara.gob.mx/sites/default/files/CONVOCATORIALPL229-2022.pdf</t>
  </si>
  <si>
    <t>https://transparencia.guadalajara.gob.mx/sites/default/files/FALLO-LPL229-2022.pdf</t>
  </si>
  <si>
    <t>https://transparencia.guadalajara.gob.mx/sites/default/files/BASESLPL229-2-2022.pdf</t>
  </si>
  <si>
    <t>https://transparencia.guadalajara.gob.mx/sites/default/files/CONVOCATORIALPL229-2-2022.pdf</t>
  </si>
  <si>
    <t>https://transparencia.guadalajara.gob.mx/sites/default/files/FALLO-LPL229-2-2022.pdf</t>
  </si>
  <si>
    <t>https://transparencia.guadalajara.gob.mx/sites/default/files/BASESLPL230-2022.pdf</t>
  </si>
  <si>
    <t>https://transparencia.guadalajara.gob.mx/sites/default/files/CONVOCATORIALPL230-2022.pdf</t>
  </si>
  <si>
    <t>https://transparencia.guadalajara.gob.mx/sites/default/files/FALLO-LPL230-2022.pdf</t>
  </si>
  <si>
    <t>https://transparencia.guadalajara.gob.mx/sites/default/files/BASESLPL231-2022.pdf</t>
  </si>
  <si>
    <t>https://transparencia.guadalajara.gob.mx/sites/default/files/CONVOCATORIALPL231-2022.pdf</t>
  </si>
  <si>
    <t>https://transparencia.guadalajara.gob.mx/sites/default/files/FALLO-LPL231-2022.pdf</t>
  </si>
  <si>
    <t>https://transparencia.guadalajara.gob.mx/sites/default/files/BASESLPL231-2-2022.pdf</t>
  </si>
  <si>
    <t>https://transparencia.guadalajara.gob.mx/sites/default/files/CONVOCATORIALPL231-2-2022.pdf</t>
  </si>
  <si>
    <t>https://transparencia.guadalajara.gob.mx/sites/default/files/BASESLPL232-2022.pdf</t>
  </si>
  <si>
    <t>https://transparencia.guadalajara.gob.mx/sites/default/files/CONVOCATORIALPL232-2022.pdf</t>
  </si>
  <si>
    <t>https://transparencia.guadalajara.gob.mx/sites/default/files/BASESLPL233-2022.pdf</t>
  </si>
  <si>
    <t>https://transparencia.guadalajara.gob.mx/sites/default/files/CONVOCATORIALPL233-2022.pdf</t>
  </si>
  <si>
    <t>https://transparencia.guadalajara.gob.mx/sites/default/files/BASESLPN004-2022.pdf</t>
  </si>
  <si>
    <t>https://transparencia.guadalajara.gob.mx/sites/default/files/CONVOCATORIALPN004-2022.pdf</t>
  </si>
  <si>
    <t>https://transparencia.guadalajara.gob.mx/sites/default/files/FALLO-LPN004-2022.pdf</t>
  </si>
  <si>
    <t>TOKA INTERNACIONAL SAPI DE CV</t>
  </si>
  <si>
    <t>TIN090211JC9</t>
  </si>
  <si>
    <t>ITZEL GUADALUPE VIRUELL BARAJAS</t>
  </si>
  <si>
    <t>https://transparencia.guadalajara.gob.mx/sites/default/files/BASESLPL235-2022.pdf</t>
  </si>
  <si>
    <t>https://transparencia.guadalajara.gob.mx/sites/default/files/CONVOCATORIALPL235-2022.pdf</t>
  </si>
  <si>
    <t>https://transparencia.guadalajara.gob.mx/sites/default/files/FALLO-LPL235-2022.pdf</t>
  </si>
  <si>
    <t>https://transparencia.guadalajara.gob.mx/sites/default/files/BASESLPL236-2022.pdf</t>
  </si>
  <si>
    <t>https://transparencia.guadalajara.gob.mx/sites/default/files/CONVOCATORIALPL236-2022.pdf</t>
  </si>
  <si>
    <t>https://transparencia.guadalajara.gob.mx/sites/default/files/BASESLPL237-2022.pdf</t>
  </si>
  <si>
    <t>https://transparencia.guadalajara.gob.mx/sites/default/files/CONVOCATORIALPL237-2022.pdf</t>
  </si>
  <si>
    <t>https://transparencia.guadalajara.gob.mx/sites/default/files/BASESLPL238-2022.pdf</t>
  </si>
  <si>
    <t>https://transparencia.guadalajara.gob.mx/sites/default/files/CONVOCATORIALPL238-2022.pdf</t>
  </si>
  <si>
    <t>https://transparencia.guadalajara.gob.mx/sites/default/files/BASESLPL239-2022.pdf</t>
  </si>
  <si>
    <t>https://transparencia.guadalajara.gob.mx/sites/default/files/CONVOCATORIALPL239-2022.pdf</t>
  </si>
  <si>
    <t>https://transparencia.guadalajara.gob.mx/sites/default/files/FALLO-LPL239-2022.pdf</t>
  </si>
  <si>
    <t>https://transparencia.guadalajara.gob.mx/sites/default/files/BASESLPL240-2022.pdf</t>
  </si>
  <si>
    <t>https://transparencia.guadalajara.gob.mx/sites/default/files/CONVOCATORIALPL240-2022.pdf</t>
  </si>
  <si>
    <t>https://transparencia.guadalajara.gob.mx/sites/default/files/BASESLPL241-2022.pdf</t>
  </si>
  <si>
    <t>https://transparencia.guadalajara.gob.mx/sites/default/files/CONVOCATORIALPL241-2022.pdf</t>
  </si>
  <si>
    <t>https://transparencia.guadalajara.gob.mx/sites/default/files/BASESLPL242-2022.pdf</t>
  </si>
  <si>
    <t>https://transparencia.guadalajara.gob.mx/sites/default/files/CONVOCATORIALPL242-2022.pdf</t>
  </si>
  <si>
    <t>https://transparencia.guadalajara.gob.mx/sites/default/files/BASESLPL243-2022.pdf</t>
  </si>
  <si>
    <t>https://transparencia.guadalajara.gob.mx/sites/default/files/CONVOCATORIALPL243-2022.pdf</t>
  </si>
  <si>
    <t>https://transparencia.guadalajara.gob.mx/sites/default/files/BASESLPL244-2022.pdf</t>
  </si>
  <si>
    <t>https://transparencia.guadalajara.gob.mx/sites/default/files/CONVOCATORIALPL244-2022.pdf</t>
  </si>
  <si>
    <t>https://transparencia.guadalajara.gob.mx/sites/default/files/BASESLPL245-2022.pdf</t>
  </si>
  <si>
    <t>https://transparencia.guadalajara.gob.mx/sites/default/files/CONVOCATORIALPL245-2022.pdf</t>
  </si>
  <si>
    <t>https://transparencia.guadalajara.gob.mx/sites/default/files/FALLO-LPL245-2022.pdf</t>
  </si>
  <si>
    <t>https://transparencia.guadalajara.gob.mx/sites/default/files/BASESLPL246-2022.pdf</t>
  </si>
  <si>
    <t>https://transparencia.guadalajara.gob.mx/sites/default/files/CONVOCATORIALPL246-2022.pdf</t>
  </si>
  <si>
    <t>https://transparencia.guadalajara.gob.mx/sites/default/files/BASESLPL247-2022.pdf</t>
  </si>
  <si>
    <t>https://transparencia.guadalajara.gob.mx/sites/default/files/CONVOCATORIALPL247-2022.pdf</t>
  </si>
  <si>
    <t>https://transparencia.guadalajara.gob.mx/sites/default/files/BASESLPL248-2022.pdf</t>
  </si>
  <si>
    <t>https://transparencia.guadalajara.gob.mx/sites/default/files/CONVOCATORIALPL248-2022.pdf</t>
  </si>
  <si>
    <t>https://transparencia.guadalajara.gob.mx/sites/default/files/BASESLPL249-2022.pdf</t>
  </si>
  <si>
    <t>https://transparencia.guadalajara.gob.mx/sites/default/files/CONVOCATORIALPL249-2022.pdf</t>
  </si>
  <si>
    <t>https://transparencia.guadalajara.gob.mx/sites/default/files/BASESLPL250-2022.pdf</t>
  </si>
  <si>
    <t>https://transparencia.guadalajara.gob.mx/sites/default/files/CONVOCATORIALPL250-2022.pdf</t>
  </si>
  <si>
    <t>https://transparencia.guadalajara.gob.mx/sites/default/files/BASESLPL251-2022.pdf</t>
  </si>
  <si>
    <t>https://transparencia.guadalajara.gob.mx/sites/default/files/CONVOCATORIALPL251-2022.pdf</t>
  </si>
  <si>
    <t>https://transparencia.guadalajara.gob.mx/sites/default/files/BASESLPL252-2022.pdf</t>
  </si>
  <si>
    <t>https://transparencia.guadalajara.gob.mx/sites/default/files/CONVOCATORIALPL252-2022.pdf</t>
  </si>
  <si>
    <t>https://transparencia.guadalajara.gob.mx/sites/default/files/BASESLPL253-2022.pdf</t>
  </si>
  <si>
    <t>https://transparencia.guadalajara.gob.mx/sites/default/files/CONVOCATORIALPL253-2022.pdf</t>
  </si>
  <si>
    <t>https://transparencia.guadalajara.gob.mx/sites/default/files/BASESLPL254-2022.pdf</t>
  </si>
  <si>
    <t>https://transparencia.guadalajara.gob.mx/sites/default/files/CONVOCATORIALPL254-2022.pdf</t>
  </si>
  <si>
    <t>https://transparencia.guadalajara.gob.mx/sites/default/files/BASESLPL255-2022.pdf</t>
  </si>
  <si>
    <t>https://transparencia.guadalajara.gob.mx/sites/default/files/CONVOCATORIALPL255-2022.pdf</t>
  </si>
  <si>
    <t>https://transparencia.guadalajara.gob.mx/sites/default/files/BASESLPL257-2022.pdf</t>
  </si>
  <si>
    <t>https://transparencia.guadalajara.gob.mx/sites/default/files/CONVOCATORIALPL257-2022.pdf</t>
  </si>
  <si>
    <t>https://transparencia.guadalajara.gob.mx/sites/default/files/BASESLPL258-2022.pdf</t>
  </si>
  <si>
    <t>https://transparencia.guadalajara.gob.mx/sites/default/files/CONVOCATORIALPL258-2022.pdf</t>
  </si>
  <si>
    <t>https://transparencia.guadalajara.gob.mx/sites/default/files/BASESLPL259-2022.pdf</t>
  </si>
  <si>
    <t>https://transparencia.guadalajara.gob.mx/sites/default/files/CONVOCATORIALPL259-2022.pdf</t>
  </si>
  <si>
    <t>https://transparencia.guadalajara.gob.mx/sites/default/files/BASESLPL260-2022.pdf</t>
  </si>
  <si>
    <t>https://transparencia.guadalajara.gob.mx/sites/default/files/CONVOCATORIALPL260-2022.pdf</t>
  </si>
  <si>
    <t>https://transparencia.guadalajara.gob.mx/sites/default/files/BASESLPL261-2022.pdf</t>
  </si>
  <si>
    <t>https://transparencia.guadalajara.gob.mx/sites/default/files/CONVOCATORIALPL261-2022.pdf</t>
  </si>
  <si>
    <t>https://transparencia.guadalajara.gob.mx/sites/default/files/BASESLPL262-2022.pdf</t>
  </si>
  <si>
    <t>https://transparencia.guadalajara.gob.mx/sites/default/files/CONVOCATORIALPL262-2022.pdf</t>
  </si>
  <si>
    <t>https://transparencia.guadalajara.gob.mx/sites/default/files/BASESLPL263-2022.pdf</t>
  </si>
  <si>
    <t>https://transparencia.guadalajara.gob.mx/sites/default/files/CONVOCATORIALPL263-2022.pdf</t>
  </si>
  <si>
    <t>https://transparencia.guadalajara.gob.mx/sites/default/files/BASESLPL264-2022.pdf</t>
  </si>
  <si>
    <t>https://transparencia.guadalajara.gob.mx/sites/default/files/CONVOCATORIALPL264-2022.pdf</t>
  </si>
  <si>
    <t>https://transparencia.guadalajara.gob.mx/sites/default/files/BASESLPL265-2022.pdf</t>
  </si>
  <si>
    <t>https://transparencia.guadalajara.gob.mx/sites/default/files/CONVOCATORIALPL265-2022.pdf</t>
  </si>
  <si>
    <t>https://transparencia.guadalajara.gob.mx/sites/default/files/BASESLPL266-2022.pdf</t>
  </si>
  <si>
    <t>https://transparencia.guadalajara.gob.mx/sites/default/files/CONVOCATORIALPL266-2022.pdf</t>
  </si>
  <si>
    <t>https://transparencia.guadalajara.gob.mx/sites/default/files/BASESLPL267-2022.pdf</t>
  </si>
  <si>
    <t>https://transparencia.guadalajara.gob.mx/sites/default/files/CONVOCATORIALPL267-2022.pdf</t>
  </si>
  <si>
    <t>https://transparencia.guadalajara.gob.mx/sites/default/files/BASESLPL268-2022.pdf</t>
  </si>
  <si>
    <t>https://transparencia.guadalajara.gob.mx/sites/default/files/CONVOCATORIALPL268-2022.pdf</t>
  </si>
  <si>
    <t>https://transparencia.guadalajara.gob.mx/sites/default/files/FALLO-LPL268-2022.pdf</t>
  </si>
  <si>
    <t>https://transparencia.guadalajara.gob.mx/sites/default/files/BASESLPL269-2022.pdf</t>
  </si>
  <si>
    <t>https://transparencia.guadalajara.gob.mx/sites/default/files/CONVOCATORIALPL269-2022.pdf</t>
  </si>
  <si>
    <t>https://transparencia.guadalajara.gob.mx/sites/default/files/BASESLPL270-2022.pdf</t>
  </si>
  <si>
    <t>https://transparencia.guadalajara.gob.mx/sites/default/files/CONVOCATORIALPL270-2022.pdf</t>
  </si>
  <si>
    <t>https://transparencia.guadalajara.gob.mx/sites/default/files/BASESLPN005-2022.pdf</t>
  </si>
  <si>
    <t>https://transparencia.guadalajara.gob.mx/sites/default/files/CONVOCATORIALPN005-2022.pdf</t>
  </si>
  <si>
    <t>https://transparencia.guadalajara.gob.mx/sites/default/files/BASESLPL271-2022.pdf</t>
  </si>
  <si>
    <t>https://transparencia.guadalajara.gob.mx/sites/default/files/CONVOCATORIALPL271-2022.pdf</t>
  </si>
  <si>
    <t>https://transparencia.guadalajara.gob.mx/sites/default/files/BASESLPL272-2022.pdf</t>
  </si>
  <si>
    <t>https://transparencia.guadalajara.gob.mx/sites/default/files/CONVOCATORIALPL272-2022.pdf</t>
  </si>
  <si>
    <t>https://transparencia.guadalajara.gob.mx/sites/default/files/BASESLPL273-2022.pdf</t>
  </si>
  <si>
    <t>https://transparencia.guadalajara.gob.mx/sites/default/files/CONVOCATORIALPL273-2022.pdf</t>
  </si>
  <si>
    <t>https://transparencia.guadalajara.gob.mx/sites/default/files/BASESLPL274-2022.pdf</t>
  </si>
  <si>
    <t>https://transparencia.guadalajara.gob.mx/sites/default/files/CONVOCATORIALPL274-2022.pdf</t>
  </si>
  <si>
    <t>https://transparencia.guadalajara.gob.mx/sites/default/files/BASESLPL275-2022.pdf</t>
  </si>
  <si>
    <t>https://transparencia.guadalajara.gob.mx/sites/default/files/CONVOCATORIALPL275-2022.pdf</t>
  </si>
  <si>
    <t>https://transparencia.guadalajara.gob.mx/sites/default/files/BASESLPL276-2022.pdf</t>
  </si>
  <si>
    <t>https://transparencia.guadalajara.gob.mx/sites/default/files/CONVOCATORIALPL276-2022.pdf</t>
  </si>
  <si>
    <t>https://transparencia.guadalajara.gob.mx/sites/default/files/BASESLPL277-2022.pdf</t>
  </si>
  <si>
    <t>https://transparencia.guadalajara.gob.mx/sites/default/files/CONVOCATORIALPL277-2022.pdf</t>
  </si>
  <si>
    <t>https://transparencia.guadalajara.gob.mx/sites/default/files/BASESLPL278-2022.pdf</t>
  </si>
  <si>
    <t>https://transparencia.guadalajara.gob.mx/sites/default/files/CONVOCATORIALPL278-2022.pdf</t>
  </si>
  <si>
    <t>https://transparencia.guadalajara.gob.mx/sites/default/files/BASESLPL279-2022.pdf</t>
  </si>
  <si>
    <t>https://transparencia.guadalajara.gob.mx/sites/default/files/CONVOCATORIALPL279-2022.pdf</t>
  </si>
  <si>
    <t>https://transparencia.guadalajara.gob.mx/sites/default/files/BASESLPL280-2022.pdf</t>
  </si>
  <si>
    <t>https://transparencia.guadalajara.gob.mx/sites/default/files/CONVOCATORIALPL280-2022.pdf</t>
  </si>
  <si>
    <t>https://transparencia.guadalajara.gob.mx/sites/default/files/BASESLPL281-2022.pdf</t>
  </si>
  <si>
    <t>https://transparencia.guadalajara.gob.mx/sites/default/files/CONVOCATORIALPL281-2022.pdf</t>
  </si>
  <si>
    <t>https://transparencia.guadalajara.gob.mx/sites/default/files/BASESLPL282-2022.pdf</t>
  </si>
  <si>
    <t>https://transparencia.guadalajara.gob.mx/sites/default/files/CONVOCATORIALPL282-2022.pdf</t>
  </si>
  <si>
    <t>https://transparencia.guadalajara.gob.mx/sites/default/files/FALLO-LPL065-2-2022.pdf</t>
  </si>
  <si>
    <t>PRODUCCION TECNOLOGIA Y VANGUARDIA SA DE CV</t>
  </si>
  <si>
    <t>PTV010403HW2</t>
  </si>
  <si>
    <t>Alfonso Mejorada Flores</t>
  </si>
  <si>
    <t>https://transparencia.guadalajara.gob.mx/sites/default/files/FALLO-LPL078-2-2022.pdf</t>
  </si>
  <si>
    <t>YATLA SA DE CV</t>
  </si>
  <si>
    <t>YAT090129M57</t>
  </si>
  <si>
    <t>KARLA ESMERALDA GUERRA BALTAZAR</t>
  </si>
  <si>
    <t>https://transparencia.guadalajara.gob.mx/sites/default/files/FALLO-LPL143-2022.pdf</t>
  </si>
  <si>
    <t>https://transparencia.guadalajara.gob.mx/sites/default/files/FALLO-LPL148-2022.pdf</t>
  </si>
  <si>
    <t>https://transparencia.guadalajara.gob.mx/sites/default/files/FALLO-LPL155-2022.pdf</t>
  </si>
  <si>
    <t>https://transparencia.guadalajara.gob.mx/sites/default/files/FALLO-LPL160-2022.pdf</t>
  </si>
  <si>
    <t>INTEGRADORA CJ SA DE CV</t>
  </si>
  <si>
    <t>ICJ081202DZ0</t>
  </si>
  <si>
    <t>JOSE CARLOS JAUREGUI RODRIGUEZ</t>
  </si>
  <si>
    <t>https://transparencia.guadalajara.gob.mx/sites/default/files/FALLO-LPL162-2022.pdf</t>
  </si>
  <si>
    <t>https://transparencia.guadalajara.gob.mx/sites/default/files/BASESLPL162-2-2022.pdf</t>
  </si>
  <si>
    <t>https://transparencia.guadalajara.gob.mx/sites/default/files/CONVOCATORIALPL162-2-2022.pdf</t>
  </si>
  <si>
    <t>https://transparencia.guadalajara.gob.mx/sites/default/files/FALLO-LPL166-2022.pdf</t>
  </si>
  <si>
    <t>https://transparencia.guadalajara.gob.mx/sites/default/files/BASESLPL166-2-2022.pdf</t>
  </si>
  <si>
    <t>https://transparencia.guadalajara.gob.mx/sites/default/files/CONVOCATORIALPL166-2-2022.pdf</t>
  </si>
  <si>
    <t>https://transparencia.guadalajara.gob.mx/sites/default/files/FALLO-LPL168-2022.pdf</t>
  </si>
  <si>
    <t>AZULEJOS Y COMPLEMENTOS SA DE CV</t>
  </si>
  <si>
    <t>https://transparencia.guadalajara.gob.mx/sites/default/files/FALLO-LPL170-2022.pdf</t>
  </si>
  <si>
    <t>https://transparencia.guadalajara.gob.mx/sites/default/files/FALLO-LPL172-2022.pdf</t>
  </si>
  <si>
    <t>https://transparencia.guadalajara.gob.mx/sites/default/files/FALLO-LPL173-2022.pdf</t>
  </si>
  <si>
    <t>https://transparencia.guadalajara.gob.mx/sites/default/files/BASESLPL173-2-2022.pdf</t>
  </si>
  <si>
    <t>https://transparencia.guadalajara.gob.mx/sites/default/files/CONVOCATORIALPL173-2-2022.pdf</t>
  </si>
  <si>
    <t>https://transparencia.guadalajara.gob.mx/sites/default/files/FALLO-LPL176-2022.pdf</t>
  </si>
  <si>
    <t>CAPACITORES Y ELECTROSISTEMAS INDUSTRIALES SA DE CV</t>
  </si>
  <si>
    <t>https://transparencia.guadalajara.gob.mx/sites/default/files/BASESLPL176-2-2022.pdf</t>
  </si>
  <si>
    <t>https://transparencia.guadalajara.gob.mx/sites/default/files/CONVOCATORIALPL176-2-2022.pdf</t>
  </si>
  <si>
    <t>https://transparencia.guadalajara.gob.mx/sites/default/files/FALLO-LPL178-2022.pdf</t>
  </si>
  <si>
    <t>https://transparencia.guadalajara.gob.mx/sites/default/files/FALLO-LPL179-2022.pdf</t>
  </si>
  <si>
    <t>https://transparencia.guadalajara.gob.mx/sites/default/files/FALLO-LPL181-2022.pdf</t>
  </si>
  <si>
    <t>https://transparencia.guadalajara.gob.mx/sites/default/files/FALLO-LPL182-2022.pdf</t>
  </si>
  <si>
    <t>https://transparencia.guadalajara.gob.mx/sites/default/files/FALLO-LPL183-2022.pdf</t>
  </si>
  <si>
    <t>https://transparencia.guadalajara.gob.mx/sites/default/files/FALLO-LPL184-2022.pdf</t>
  </si>
  <si>
    <t>GREGGA SOLUCIONES GRAFICAS S DE RL DE CV</t>
  </si>
  <si>
    <t>GSG1109039P6</t>
  </si>
  <si>
    <t>https://transparencia.guadalajara.gob.mx/sites/default/files/FALLO-LPL185-2022.pdf</t>
  </si>
  <si>
    <t>https://transparencia.guadalajara.gob.mx/sites/default/files/FALLO-LPL186-2022.pdf</t>
  </si>
  <si>
    <t>ESTRATEGIAS Y SOLUCIONES EN IT SA DE CV</t>
  </si>
  <si>
    <t>ESI090713QU8</t>
  </si>
  <si>
    <t>IGNACIO NAVARRO HERNANDEZ</t>
  </si>
  <si>
    <t>https://transparencia.guadalajara.gob.mx/sites/default/files/FALLO-LPL188-2022.pdf</t>
  </si>
  <si>
    <t>https://transparencia.guadalajara.gob.mx/sites/default/files/BASESLPL188-2-2022.pdf</t>
  </si>
  <si>
    <t>https://transparencia.guadalajara.gob.mx/sites/default/files/CONVOCATORIALPL188-2-2022.pdf</t>
  </si>
  <si>
    <t>https://transparencia.guadalajara.gob.mx/sites/default/files/FALLO-LPL194-2022.pdf</t>
  </si>
  <si>
    <t>https://transparencia.guadalajara.gob.mx/sites/default/files/FALLO-LPL195-2022.pdf</t>
  </si>
  <si>
    <t>https://transparencia.guadalajara.gob.mx/sites/default/files/FALLO-LPL196-2022.pdf</t>
  </si>
  <si>
    <t>ARBORICULTURA U JARDINERIA DE JALISCO SA DE CV</t>
  </si>
  <si>
    <t>https://transparencia.guadalajara.gob.mx/sites/default/files/FALLO-LPL197-2022.pdf</t>
  </si>
  <si>
    <t>https://transparencia.guadalajara.gob.mx/sites/default/files/FALLO-LPL198-2022.pdf</t>
  </si>
  <si>
    <t>https://transparencia.guadalajara.gob.mx/sites/default/files/FALLO-LPL199-2022.pdf</t>
  </si>
  <si>
    <t>ERGONOMIA PRODUCTIVIDAD SA DE CV</t>
  </si>
  <si>
    <t>https://transparencia.guadalajara.gob.mx/sites/default/files/FALLO-LPL201-2022.pdf</t>
  </si>
  <si>
    <t>https://transparencia.guadalajara.gob.mx/sites/default/files/FALLO-LPL202-2022.pdf</t>
  </si>
  <si>
    <t>https://transparencia.guadalajara.gob.mx/sites/default/files/FALLO-LPL206-2022.pdf</t>
  </si>
  <si>
    <t>https://transparencia.guadalajara.gob.mx/sites/default/files/FALLO-LPL207-2022.pdf</t>
  </si>
  <si>
    <t>https://transparencia.guadalajara.gob.mx/sites/default/files/FALLO-LPL208-2022.pdf</t>
  </si>
  <si>
    <t>https://transparencia.guadalajara.gob.mx/sites/default/files/FALLO-LPL209-2022.pdf</t>
  </si>
  <si>
    <t>LUIS GERARDO RUIZ</t>
  </si>
  <si>
    <t>https://transparencia.guadalajara.gob.mx/sites/default/files/FALLO-LPL210-2022.pdf</t>
  </si>
  <si>
    <t>https://transparencia.guadalajara.gob.mx/sites/default/files/FALLO-LPL211-2022.pdf</t>
  </si>
  <si>
    <t>PEDRIO ELIZALDE MARTINEZ</t>
  </si>
  <si>
    <t>PLASENCIA MOTORS GUADALAJARA SA DE CV</t>
  </si>
  <si>
    <t>LLANTAS Y SERVICIOS SANCHEZ BARBA</t>
  </si>
  <si>
    <t>https://transparencia.guadalajara.gob.mx/sites/default/files/FALLO-LPL212-2022.pdf</t>
  </si>
  <si>
    <t>ARCHITAINMENT SA DE CV</t>
  </si>
  <si>
    <t>ARC211014HQ0</t>
  </si>
  <si>
    <t>LAURA ALEJANDRA MARTINEZ ZATARAY</t>
  </si>
  <si>
    <t>https://transparencia.guadalajara.gob.mx/sites/default/files/FALLO-LPL213-2022.pdf</t>
  </si>
  <si>
    <t>https://transparencia.guadalajara.gob.mx/sites/default/files/FALLO-LPL214-2022.pdf</t>
  </si>
  <si>
    <t>https://transparencia.guadalajara.gob.mx/sites/default/files/BASESLPL214-2-2022.pdf</t>
  </si>
  <si>
    <t>https://transparencia.guadalajara.gob.mx/sites/default/files/CONVOCATORIALPL214-2-2022.pdf</t>
  </si>
  <si>
    <t>https://transparencia.guadalajara.gob.mx/sites/default/files/FALLO-LPL215-2022.pdf</t>
  </si>
  <si>
    <t>https://transparencia.guadalajara.gob.mx/sites/default/files/FALLO-LPL216-2022.pdf</t>
  </si>
  <si>
    <t>https://transparencia.guadalajara.gob.mx/sites/default/files/BASESLPL216-2-2022.pdf</t>
  </si>
  <si>
    <t>https://transparencia.guadalajara.gob.mx/sites/default/files/CONVOCATORIALPL216-2-2022.pdf</t>
  </si>
  <si>
    <t>https://transparencia.guadalajara.gob.mx/sites/default/files/FALLO-LPL217-2022.pdf</t>
  </si>
  <si>
    <t>https://transparencia.guadalajara.gob.mx/sites/default/files/BASESLPL217-2-2022.pdf</t>
  </si>
  <si>
    <t>https://transparencia.guadalajara.gob.mx/sites/default/files/CONVOCATORIALPL217-2-2022.pdf</t>
  </si>
  <si>
    <t>https://transparencia.guadalajara.gob.mx/sites/default/files/FALLO-LPL218-2022.pdf</t>
  </si>
  <si>
    <t>https://transparencia.guadalajara.gob.mx/sites/default/files/FALLO-LPL219-2022.pdf</t>
  </si>
  <si>
    <t>https://transparencia.guadalajara.gob.mx/sites/default/files/FALLO-LPL220-2022.pdf</t>
  </si>
  <si>
    <t>RUDOK SA DE CV</t>
  </si>
  <si>
    <t>https://transparencia.guadalajara.gob.mx/sites/default/files/FALLO-LPL221-2022.pdf</t>
  </si>
  <si>
    <t>https://transparencia.guadalajara.gob.mx/sites/default/files/FALLO-LPL222-2022.pdf</t>
  </si>
  <si>
    <t>https://transparencia.guadalajara.gob.mx/sites/default/files/BASESLPL222-2-2022.pdf</t>
  </si>
  <si>
    <t>https://transparencia.guadalajara.gob.mx/sites/default/files/CONVOCATORIALPL222-2-2022.pdf</t>
  </si>
  <si>
    <t>https://transparencia.guadalajara.gob.mx/sites/default/files/FALLO-LPL223-2022.pdf</t>
  </si>
  <si>
    <t>https://transparencia.guadalajara.gob.mx/sites/default/files/FALLO-LPL224-2022.pdf</t>
  </si>
  <si>
    <t>https://transparencia.guadalajara.gob.mx/sites/default/files/FALLO-LPL225-2022.pdf</t>
  </si>
  <si>
    <t>https://transparencia.guadalajara.gob.mx/sites/default/files/BASESLPL225-2-2022.pdf</t>
  </si>
  <si>
    <t>https://transparencia.guadalajara.gob.mx/sites/default/files/CONVOCATORIALPL225-2-2022.pdf</t>
  </si>
  <si>
    <t>https://transparencia.guadalajara.gob.mx/sites/default/files/FALLO-LPL225-2-2022.pdf</t>
  </si>
  <si>
    <t>ECO SUPPL Y SAPI DE C.V</t>
  </si>
  <si>
    <t>https://transparencia.guadalajara.gob.mx/sites/default/files/FALLO-LPL226-2022.pdf</t>
  </si>
  <si>
    <t>GRUPO TECNOLOGICO SP SA DE CV</t>
  </si>
  <si>
    <t>https://transparencia.guadalajara.gob.mx/sites/default/files/FALLO-LPL227-2022.pdf</t>
  </si>
  <si>
    <t>https://transparencia.guadalajara.gob.mx/sites/default/files/BASESLPL227-2-2022.pdf</t>
  </si>
  <si>
    <t>https://transparencia.guadalajara.gob.mx/sites/default/files/CONVOCATORIALPL227-2-2022.pdf</t>
  </si>
  <si>
    <t>https://transparencia.guadalajara.gob.mx/sites/default/files/FALLO-LPL161-2022.pdf</t>
  </si>
  <si>
    <t>GRUPO COMERCIAL DENBAR SAS DE CV</t>
  </si>
  <si>
    <t>GCD190427PE4</t>
  </si>
  <si>
    <t>VICENTE ESPINOZA DENIZ</t>
  </si>
  <si>
    <t>https://transparencia.guadalajara.gob.mx/sites/default/files/BASESLPL167-2-2022.pdf</t>
  </si>
  <si>
    <t>https://transparencia.guadalajara.gob.mx/sites/default/files/CONVOCATORIALPL167-2-2022.pdf</t>
  </si>
  <si>
    <t>https://transparencia.guadalajara.gob.mx/sites/default/files/FALLO-LPL167-2-2022.pdf</t>
  </si>
  <si>
    <t>https://transparencia.guadalajara.gob.mx/sites/default/files/BASESLPL177-2-2022.pdf</t>
  </si>
  <si>
    <t>https://transparencia.guadalajara.gob.mx/sites/default/files/CONVOCATORIALPL177-2-2022.pdf</t>
  </si>
  <si>
    <t>https://transparencia.guadalajara.gob.mx/sites/default/files/FALLO-LPL177-2-2022.pdf</t>
  </si>
  <si>
    <t>https://transparencia.guadalajara.gob.mx/sites/default/files/FALLO-LPL203-2022.pdf</t>
  </si>
  <si>
    <t>https://transparencia.guadalajara.gob.mx/sites/default/files/BASESLPL203-2-2022.pdf</t>
  </si>
  <si>
    <t>https://transparencia.guadalajara.gob.mx/sites/default/files/CONVOCATORIALPL203-2-2022.pdf</t>
  </si>
  <si>
    <t>https://transparencia.guadalajara.gob.mx/sites/default/files/BASESLPL205-2-2022.pdf</t>
  </si>
  <si>
    <t>https://transparencia.guadalajara.gob.mx/sites/default/files/CONVOCATORIALPL205-2-2022.pdf</t>
  </si>
  <si>
    <t>https://transparencia.guadalajara.gob.mx/sites/default/files/FALLO-LPL165-2022.pdf</t>
  </si>
  <si>
    <t>https://transparencia.guadalajara.gob.mx/sites/default/files/FALLO-LPL157-2022.pdf</t>
  </si>
  <si>
    <t>https://transparencia.guadalajara.gob.mx/sites/default/files/FALLO-LPL159-2022.pdf</t>
  </si>
  <si>
    <t>https://transparencia.guadalajara.gob.mx/sites/default/files/BASESLPL159-2-2022.pdf</t>
  </si>
  <si>
    <t>https://transparencia.guadalajara.gob.mx/sites/default/files/CONVOCATORIALPL159-2-2022.pdf</t>
  </si>
  <si>
    <t>SE CANCELA  EL PROCESO</t>
  </si>
  <si>
    <t>ACO870505S49</t>
  </si>
  <si>
    <t>JUAN PABLO MARTINEZ ARANGUREN</t>
  </si>
  <si>
    <t>https://transparencia.guadalajara.gob.mx/sites/default/files/FALLO-LPL192-2022.pdf</t>
  </si>
  <si>
    <t>EPR980619AN5</t>
  </si>
  <si>
    <t>ALBERTO RODRIGUEZ HERNANDEZ</t>
  </si>
  <si>
    <t>RUDL860329JT4</t>
  </si>
  <si>
    <t>PMG1807068H5</t>
  </si>
  <si>
    <t>AMERIKA KARINA OSORNO JIMENEZ</t>
  </si>
  <si>
    <t>RUD2103176G4</t>
  </si>
  <si>
    <t>RODOLFO RAMOS MORALES</t>
  </si>
  <si>
    <t>GTS200319NA4</t>
  </si>
  <si>
    <t>PAULO CESAR BECERRA NIEVES</t>
  </si>
  <si>
    <t>https://transparencia.guadalajara.gob.mx/sites/default/files/BASESLPL283-2022.pdf</t>
  </si>
  <si>
    <t>https://transparencia.guadalajara.gob.mx/sites/default/files/CONVOCATORIALPL283-2022.pdf</t>
  </si>
  <si>
    <t>https://transparencia.guadalajara.gob.mx/sites/default/files/BASESLPL283-2-2022.pdf</t>
  </si>
  <si>
    <t>https://transparencia.guadalajara.gob.mx/sites/default/files/CONVOCATORIALPL283-2-2022.pdf</t>
  </si>
  <si>
    <t>https://transparencia.guadalajara.gob.mx/sites/default/files/BASESLPL284-2022.pdf</t>
  </si>
  <si>
    <t>https://transparencia.guadalajara.gob.mx/sites/default/files/CONVOCATORIALPL284-2022.pdf</t>
  </si>
  <si>
    <t>https://transparencia.guadalajara.gob.mx/sites/default/files/BASESLPL285-2022.pdf</t>
  </si>
  <si>
    <t>https://transparencia.guadalajara.gob.mx/sites/default/files/CONVOCATORIALPL285-2022.pdf</t>
  </si>
  <si>
    <t>https://transparencia.guadalajara.gob.mx/sites/default/files/BASESLPL285-2-2022.pdf</t>
  </si>
  <si>
    <t>https://transparencia.guadalajara.gob.mx/sites/default/files/CONVOCATORIALPL285-2-2022.pdf</t>
  </si>
  <si>
    <t>https://transparencia.guadalajara.gob.mx/sites/default/files/BASESLPL286-2022.pdf</t>
  </si>
  <si>
    <t>https://transparencia.guadalajara.gob.mx/sites/default/files/CONVOCATORIALPL286-2022.pdf</t>
  </si>
  <si>
    <t>https://transparencia.guadalajara.gob.mx/sites/default/files/BASESLPL286-2-2022.pdf</t>
  </si>
  <si>
    <t>https://transparencia.guadalajara.gob.mx/sites/default/files/CONVOCATORIALPL286-2-2022.pdf</t>
  </si>
  <si>
    <t>https://transparencia.guadalajara.gob.mx/sites/default/files/BASESLPL287-2022.pdf</t>
  </si>
  <si>
    <t>https://transparencia.guadalajara.gob.mx/sites/default/files/CONVOCATORIALPL287-2022.pdf</t>
  </si>
  <si>
    <t>https://transparencia.guadalajara.gob.mx/sites/default/files/BASESLPL288-2022.pdf</t>
  </si>
  <si>
    <t>https://transparencia.guadalajara.gob.mx/sites/default/files/CONVOCATORIALPL288-2022.pdf</t>
  </si>
  <si>
    <t>https://transparencia.guadalajara.gob.mx/sites/default/files/BASESLPL289-2022.pdf</t>
  </si>
  <si>
    <t>https://transparencia.guadalajara.gob.mx/sites/default/files/CONVOCATORIALPL289-2022.pdf</t>
  </si>
  <si>
    <t>https://transparencia.guadalajara.gob.mx/sites/default/files/BASESLPL289-2-2022.pdf</t>
  </si>
  <si>
    <t>https://transparencia.guadalajara.gob.mx/sites/default/files/CONVOCATORIALPL289-2-2022.pdf</t>
  </si>
  <si>
    <t>https://transparencia.guadalajara.gob.mx/sites/default/files/BASESLPL290-2022.pdf</t>
  </si>
  <si>
    <t>https://transparencia.guadalajara.gob.mx/sites/default/files/CONVOCATORIALPL290-2022.pdf</t>
  </si>
  <si>
    <t>https://transparencia.guadalajara.gob.mx/sites/default/files/BASESLPL291-2022.pdf</t>
  </si>
  <si>
    <t>https://transparencia.guadalajara.gob.mx/sites/default/files/CONVOCATORIALPL291-2022.pdf</t>
  </si>
  <si>
    <t>https://transparencia.guadalajara.gob.mx/sites/default/files/BASESLPL292-2022.pdf</t>
  </si>
  <si>
    <t>https://transparencia.guadalajara.gob.mx/sites/default/files/CONVOCATORIALPL292-2022.pdf</t>
  </si>
  <si>
    <t>https://transparencia.guadalajara.gob.mx/sites/default/files/BASESLPL293-2022.pdf</t>
  </si>
  <si>
    <t>https://transparencia.guadalajara.gob.mx/sites/default/files/CONVOCATORIALPL293-2022.pdf</t>
  </si>
  <si>
    <t>https://transparencia.guadalajara.gob.mx/sites/default/files/BASESLPL293-2-2022.pdf</t>
  </si>
  <si>
    <t>https://transparencia.guadalajara.gob.mx/sites/default/files/CONVOCATORIALPL293-2-2022.pdf</t>
  </si>
  <si>
    <t>https://transparencia.guadalajara.gob.mx/sites/default/files/BASESLPL294-2022.pdf</t>
  </si>
  <si>
    <t>https://transparencia.guadalajara.gob.mx/sites/default/files/CONVOCATORIALPL294-2022.pdf</t>
  </si>
  <si>
    <t>https://transparencia.guadalajara.gob.mx/sites/default/files/BASESLPL295-2022.pdf</t>
  </si>
  <si>
    <t>https://transparencia.guadalajara.gob.mx/sites/default/files/CONVOCATORIALPL295-2022.pdf</t>
  </si>
  <si>
    <t>https://transparencia.guadalajara.gob.mx/sites/default/files/BASESLPL296-2022.pdf</t>
  </si>
  <si>
    <t>https://transparencia.guadalajara.gob.mx/sites/default/files/CONVOCATORIALPL296-2022.pdf</t>
  </si>
  <si>
    <t>https://transparencia.guadalajara.gob.mx/sites/default/files/BASESLPL298-2-2022.pdf</t>
  </si>
  <si>
    <t>https://transparencia.guadalajara.gob.mx/sites/default/files/CONVOCATORIALPL298-2022.pdf</t>
  </si>
  <si>
    <t>https://transparencia.guadalajara.gob.mx/sites/default/files/CONVOCATORIALPL298-2-2022.pdf</t>
  </si>
  <si>
    <t>https://transparencia.guadalajara.gob.mx/sites/default/files/BASESLPL299-2022.pdf</t>
  </si>
  <si>
    <t>https://transparencia.guadalajara.gob.mx/sites/default/files/CONVOCATORIALPL299-2022.pdf</t>
  </si>
  <si>
    <t>https://transparencia.guadalajara.gob.mx/sites/default/files/BASESLPL300-2022.pdf</t>
  </si>
  <si>
    <t>https://transparencia.guadalajara.gob.mx/sites/default/files/CONVOCATORIALPL300-2022.pdf</t>
  </si>
  <si>
    <t>https://transparencia.guadalajara.gob.mx/sites/default/files/BASESLPL301-2022.pdf</t>
  </si>
  <si>
    <t>https://transparencia.guadalajara.gob.mx/sites/default/files/CONVOCATORIALPL301-2022.pdf</t>
  </si>
  <si>
    <t>https://transparencia.guadalajara.gob.mx/sites/default/files/BASESLPL302-2022.pdf</t>
  </si>
  <si>
    <t>https://transparencia.guadalajara.gob.mx/sites/default/files/CONVOCATORIALPL302-2022.pdf</t>
  </si>
  <si>
    <t>https://transparencia.guadalajara.gob.mx/sites/default/files/BASESLPL303-2022.pdf</t>
  </si>
  <si>
    <t>https://transparencia.guadalajara.gob.mx/sites/default/files/CONVOCATORIALPL303-2022.pdf</t>
  </si>
  <si>
    <t>https://transparencia.guadalajara.gob.mx/sites/default/files/BASESLPL304-2022.pdf</t>
  </si>
  <si>
    <t>https://transparencia.guadalajara.gob.mx/sites/default/files/CONVOCATORIALPL304-2022.pdf</t>
  </si>
  <si>
    <t>https://transparencia.guadalajara.gob.mx/sites/default/files/BASESLPL305-2022.pdf</t>
  </si>
  <si>
    <t>https://transparencia.guadalajara.gob.mx/sites/default/files/CONVOCATORIALPL305-2022.pdf</t>
  </si>
  <si>
    <t>https://transparencia.guadalajara.gob.mx/sites/default/files/BASESLPL306-2022.pdf</t>
  </si>
  <si>
    <t>https://transparencia.guadalajara.gob.mx/sites/default/files/CONVOCATORIALPL306-2022.pdf</t>
  </si>
  <si>
    <t>https://transparencia.guadalajara.gob.mx/sites/default/files/BASESLPL307-2022.pdf</t>
  </si>
  <si>
    <t>https://transparencia.guadalajara.gob.mx/sites/default/files/CONVOCATORIALPL307-2022.pdf</t>
  </si>
  <si>
    <t>https://transparencia.guadalajara.gob.mx/sites/default/files/BASESLPL308-2022.pdf</t>
  </si>
  <si>
    <t>https://transparencia.guadalajara.gob.mx/sites/default/files/CONVOCATORIALPL308-2022.pdf</t>
  </si>
  <si>
    <t>https://transparencia.guadalajara.gob.mx/sites/default/files/BASESLPL309-2022.pdf</t>
  </si>
  <si>
    <t>https://transparencia.guadalajara.gob.mx/sites/default/files/CONVOCATORIALPL309-2022.pdf</t>
  </si>
  <si>
    <t>https://transparencia.guadalajara.gob.mx/sites/default/files/BASESLPL310-2022.pdf</t>
  </si>
  <si>
    <t>https://transparencia.guadalajara.gob.mx/sites/default/files/CONVOCATORIALPL310-2022.pdf</t>
  </si>
  <si>
    <t>https://transparencia.guadalajara.gob.mx/sites/default/files/BASESLPL310-2-2022.pdf</t>
  </si>
  <si>
    <t>https://transparencia.guadalajara.gob.mx/sites/default/files/CONVOCATORIALPL310-2-2022.pdf</t>
  </si>
  <si>
    <t>https://transparencia.guadalajara.gob.mx/sites/default/files/BASESLPL311-2022.pdf</t>
  </si>
  <si>
    <t>https://transparencia.guadalajara.gob.mx/sites/default/files/CONVOCATORIALPL311-2022.pdf</t>
  </si>
  <si>
    <t>https://transparencia.guadalajara.gob.mx/sites/default/files/BASESLPL312-2022.pdf</t>
  </si>
  <si>
    <t>https://transparencia.guadalajara.gob.mx/sites/default/files/CONVOCATORIALPL312-2022.pdf</t>
  </si>
  <si>
    <t>https://transparencia.guadalajara.gob.mx/sites/default/files/BASESLPL313-2022.pdf</t>
  </si>
  <si>
    <t>https://transparencia.guadalajara.gob.mx/sites/default/files/CONVOCATORIALPL313-2022.pdf</t>
  </si>
  <si>
    <t>https://transparencia.guadalajara.gob.mx/sites/default/files/BASESLPL314-2022.pdf</t>
  </si>
  <si>
    <t>https://transparencia.guadalajara.gob.mx/sites/default/files/CONVOCATORIALPL314-2022.pdf</t>
  </si>
  <si>
    <t>https://transparencia.guadalajara.gob.mx/sites/default/files/BASESLPL315-2022.pdf</t>
  </si>
  <si>
    <t>https://transparencia.guadalajara.gob.mx/sites/default/files/CONVOCATORIALPL315-2022.pdf</t>
  </si>
  <si>
    <t>https://transparencia.guadalajara.gob.mx/sites/default/files/BASESLPL316-2022.pdf</t>
  </si>
  <si>
    <t>https://transparencia.guadalajara.gob.mx/sites/default/files/CONVOCATORIALPL316-2022.pdf</t>
  </si>
  <si>
    <t>https://transparencia.guadalajara.gob.mx/sites/default/files/BASESLPL317-2022.pdf</t>
  </si>
  <si>
    <t>https://transparencia.guadalajara.gob.mx/sites/default/files/CONVOCATORIALPL317-2022.pdf</t>
  </si>
  <si>
    <t>https://transparencia.guadalajara.gob.mx/sites/default/files/BASESLPL317-2-2022.pdf</t>
  </si>
  <si>
    <t>https://transparencia.guadalajara.gob.mx/sites/default/files/CONVOCATORIALPL317-2-2022.pdf</t>
  </si>
  <si>
    <t>https://transparencia.guadalajara.gob.mx/sites/default/files/BASESLPL318-2022.pdf</t>
  </si>
  <si>
    <t>https://transparencia.guadalajara.gob.mx/sites/default/files/CONVOCATORIALPL318-2022.pdf</t>
  </si>
  <si>
    <t>https://transparencia.guadalajara.gob.mx/sites/default/files/BASESLPL319-2022.pdf</t>
  </si>
  <si>
    <t>https://transparencia.guadalajara.gob.mx/sites/default/files/CONVOCATORIALPL319-2022.pdf</t>
  </si>
  <si>
    <t>https://transparencia.guadalajara.gob.mx/sites/default/files/BASESLPL320-2022.pdf</t>
  </si>
  <si>
    <t>https://transparencia.guadalajara.gob.mx/sites/default/files/CONVOCATORIALPL320-2022.pdf</t>
  </si>
  <si>
    <t>https://transparencia.guadalajara.gob.mx/sites/default/files/BASESLPL321-2022.pdf</t>
  </si>
  <si>
    <t>https://transparencia.guadalajara.gob.mx/sites/default/files/CONVOCATORIALPL321-2022.pdf</t>
  </si>
  <si>
    <t>https://transparencia.guadalajara.gob.mx/sites/default/files/BASESLPL322-2022.pdf</t>
  </si>
  <si>
    <t>https://transparencia.guadalajara.gob.mx/sites/default/files/CONVOCATORIALPL322-2022.pdf</t>
  </si>
  <si>
    <t>https://transparencia.guadalajara.gob.mx/sites/default/files/BASESLPL323-2022.pdf</t>
  </si>
  <si>
    <t>https://transparencia.guadalajara.gob.mx/sites/default/files/CONVOCATORIALPL323-2022.pdf</t>
  </si>
  <si>
    <t>https://transparencia.guadalajara.gob.mx/sites/default/files/BASESLPL324-2022.pdf</t>
  </si>
  <si>
    <t>https://transparencia.guadalajara.gob.mx/sites/default/files/CONVOCATORIALPL324-2022.pdf</t>
  </si>
  <si>
    <t>https://transparencia.guadalajara.gob.mx/sites/default/files/BASESLPL325-2022.pdf</t>
  </si>
  <si>
    <t>https://transparencia.guadalajara.gob.mx/sites/default/files/CONVOCATORIALPL325-2022.pdf</t>
  </si>
  <si>
    <t>https://transparencia.guadalajara.gob.mx/sites/default/files/BASESLPL326-2022.pdf</t>
  </si>
  <si>
    <t>https://transparencia.guadalajara.gob.mx/sites/default/files/CONVOCATORIALPL326-2022.pdf</t>
  </si>
  <si>
    <t>https://transparencia.guadalajara.gob.mx/sites/default/files/BASESLPL326-2-2022.pdf</t>
  </si>
  <si>
    <t>https://transparencia.guadalajara.gob.mx/sites/default/files/CONVOCATORIALPL326-2-2022.pdf</t>
  </si>
  <si>
    <t>https://transparencia.guadalajara.gob.mx/sites/default/files/BASESLPL327-2022.pdf</t>
  </si>
  <si>
    <t>https://transparencia.guadalajara.gob.mx/sites/default/files/CONVOCATORIALPL327-2022.pdf</t>
  </si>
  <si>
    <t>https://transparencia.guadalajara.gob.mx/sites/default/files/BASESLPL328-2022.pdf</t>
  </si>
  <si>
    <t>https://transparencia.guadalajara.gob.mx/sites/default/files/CONVOCATORIALPL328-2022.pdf</t>
  </si>
  <si>
    <t>https://transparencia.guadalajara.gob.mx/sites/default/files/BASESLPL328-2-2022.pdf</t>
  </si>
  <si>
    <t>https://transparencia.guadalajara.gob.mx/sites/default/files/CONVOCATORIALPL328-2-2022.pdf</t>
  </si>
  <si>
    <t>https://transparencia.guadalajara.gob.mx/sites/default/files/BASESLPL329-2022.pdf</t>
  </si>
  <si>
    <t>https://transparencia.guadalajara.gob.mx/sites/default/files/CONVOCATORIALPL329-2022.pdf</t>
  </si>
  <si>
    <t>https://transparencia.guadalajara.gob.mx/sites/default/files/BASESLPL330-2022.pdf</t>
  </si>
  <si>
    <t>https://transparencia.guadalajara.gob.mx/sites/default/files/CONVOCATORIALPL330-2022.pdf</t>
  </si>
  <si>
    <t>https://transparencia.guadalajara.gob.mx/sites/default/files/BASESLPL330-2-2022.pdf</t>
  </si>
  <si>
    <t>https://transparencia.guadalajara.gob.mx/sites/default/files/CONVOCATORIALPL330-2-2022.pdf</t>
  </si>
  <si>
    <t>https://transparencia.guadalajara.gob.mx/sites/default/files/BASESLPL331-2022.pdf</t>
  </si>
  <si>
    <t>https://transparencia.guadalajara.gob.mx/sites/default/files/CONVOCATORIALPL331-2022.pdf</t>
  </si>
  <si>
    <t>https://transparencia.guadalajara.gob.mx/sites/default/files/BASESLPL332-2022.pdf</t>
  </si>
  <si>
    <t>https://transparencia.guadalajara.gob.mx/sites/default/files/CONVOCATORIALPL332-2022.pdf</t>
  </si>
  <si>
    <t>https://transparencia.guadalajara.gob.mx/sites/default/files/BASESLPL333-2022.pdf</t>
  </si>
  <si>
    <t>https://transparencia.guadalajara.gob.mx/sites/default/files/CONVOCATORIALPL333-2022.pdf</t>
  </si>
  <si>
    <t>https://transparencia.guadalajara.gob.mx/sites/default/files/BASESLPL334-2022.pdf</t>
  </si>
  <si>
    <t>https://transparencia.guadalajara.gob.mx/sites/default/files/CONVOCATORIALPL334-2022.pdf</t>
  </si>
  <si>
    <t>https://transparencia.guadalajara.gob.mx/sites/default/files/BASESLPL335-2022.pdf</t>
  </si>
  <si>
    <t>https://transparencia.guadalajara.gob.mx/sites/default/files/CONVOCATORIALPL335-2022.pdf</t>
  </si>
  <si>
    <t>https://transparencia.guadalajara.gob.mx/sites/default/files/BASESLPL336-2022.pdf</t>
  </si>
  <si>
    <t>https://transparencia.guadalajara.gob.mx/sites/default/files/CONVOCATORIALPL336-2022.pdf</t>
  </si>
  <si>
    <t>https://transparencia.guadalajara.gob.mx/sites/default/files/BASESLPL336-2-2022.pdf</t>
  </si>
  <si>
    <t>https://transparencia.guadalajara.gob.mx/sites/default/files/CONVOCATORIALPL336-2-2022.pdf</t>
  </si>
  <si>
    <t>https://transparencia.guadalajara.gob.mx/sites/default/files/BASESLPL337-2022.pdf</t>
  </si>
  <si>
    <t>https://transparencia.guadalajara.gob.mx/sites/default/files/CONVOCATORIALPL337-2022.pdf</t>
  </si>
  <si>
    <t>https://transparencia.guadalajara.gob.mx/sites/default/files/BASESLPL338-2022.pdf</t>
  </si>
  <si>
    <t>https://transparencia.guadalajara.gob.mx/sites/default/files/CONVOCATORIALPL338-2022.pdf</t>
  </si>
  <si>
    <t>https://transparencia.guadalajara.gob.mx/sites/default/files/BASESLPL339-2022.pdf</t>
  </si>
  <si>
    <t>https://transparencia.guadalajara.gob.mx/sites/default/files/CONVOCATORIALPL339-2022.pdf</t>
  </si>
  <si>
    <t>https://transparencia.guadalajara.gob.mx/sites/default/files/BASESLPL340-2022.pdf</t>
  </si>
  <si>
    <t>https://transparencia.guadalajara.gob.mx/sites/default/files/CONVOCATORIALPL340-2022.pdf</t>
  </si>
  <si>
    <t>https://transparencia.guadalajara.gob.mx/sites/default/files/FALLO-LPL283-2022.pdf</t>
  </si>
  <si>
    <t>https://transparencia.guadalajara.gob.mx/sites/default/files/FALLO-LPL285-2022.pdf</t>
  </si>
  <si>
    <t>https://transparencia.guadalajara.gob.mx/sites/default/files/FALLO-LPL286-2022.pdf</t>
  </si>
  <si>
    <t>https://transparencia.guadalajara.gob.mx/sites/default/files/FALLO-LPL289-2022.pdf</t>
  </si>
  <si>
    <t>https://transparencia.guadalajara.gob.mx/sites/default/files/FALLO-LPL291-2022.pdf</t>
  </si>
  <si>
    <t>https://transparencia.guadalajara.gob.mx/sites/default/files/FALLO-LPL293-2022.pdf</t>
  </si>
  <si>
    <t>https://transparencia.guadalajara.gob.mx/sites/default/files/FALLO-LPL293-2-2022.pdf</t>
  </si>
  <si>
    <t>https://transparencia.guadalajara.gob.mx/sites/default/files/FALLO-LPL295-2022.pdf</t>
  </si>
  <si>
    <t>https://transparencia.guadalajara.gob.mx/sites/default/files/FALLO-LPL303-2022.pdf</t>
  </si>
  <si>
    <t>https://transparencia.guadalajara.gob.mx/sites/default/files/FALLO-LPL304-2022.pdf</t>
  </si>
  <si>
    <t>https://transparencia.guadalajara.gob.mx/sites/default/files/FALLO-LPL308-2022.pdf</t>
  </si>
  <si>
    <t>https://transparencia.guadalajara.gob.mx/sites/default/files/FALLO-LPL312-2022.pdf</t>
  </si>
  <si>
    <t>https://transparencia.guadalajara.gob.mx/sites/default/files/FALLO-LPL315-2022.pdf</t>
  </si>
  <si>
    <t>https://transparencia.guadalajara.gob.mx/sites/default/files/FALLO-LPL317-2022.pdf</t>
  </si>
  <si>
    <t>https://transparencia.guadalajara.gob.mx/sites/default/files/FALLO-LPL317-2-2022.pdf</t>
  </si>
  <si>
    <t>https://transparencia.guadalajara.gob.mx/sites/default/files/FALLO-LPL324-2022.pdf</t>
  </si>
  <si>
    <t>https://transparencia.guadalajara.gob.mx/sites/default/files/FALLO-LPL326-2022.pdf</t>
  </si>
  <si>
    <t>https://transparencia.guadalajara.gob.mx/sites/default/files/FALLO-LPL327-2022.pdf</t>
  </si>
  <si>
    <t>https://transparencia.guadalajara.gob.mx/sites/default/files/FALLO-LPL328-2022.pdf</t>
  </si>
  <si>
    <t>https://transparencia.guadalajara.gob.mx/sites/default/files/FALLO-LPL329-2022.pdf</t>
  </si>
  <si>
    <t>https://transparencia.guadalajara.gob.mx/sites/default/files/FALLO-LPL330-2022.pdf</t>
  </si>
  <si>
    <t>https://transparencia.guadalajara.gob.mx/sites/default/files/FALLO-LPL331-2022.pdf</t>
  </si>
  <si>
    <t>BUSINESS BY DESIGN SA DE CV</t>
  </si>
  <si>
    <t>BBD170325RM6</t>
  </si>
  <si>
    <t>MARINA GARCÍA GARCÍA</t>
  </si>
  <si>
    <t>VIUK SA DE CV</t>
  </si>
  <si>
    <t>VIU200220TX2</t>
  </si>
  <si>
    <t>RAMON FRANGIÉ MALACÓN</t>
  </si>
  <si>
    <t>CORPOCREATIVO CULTURA EN MOVIMIENTO AC</t>
  </si>
  <si>
    <t>SUPER 100 E-CODIS ZAPOPAN 1 SC DE RL DE CV</t>
  </si>
  <si>
    <t>HIPOLITO PARRA SÁNCHEZ</t>
  </si>
  <si>
    <t>AVANCES TECNICOS EN INFORMATICA SA DE CV</t>
  </si>
  <si>
    <t>RAFAEL CELIS BARRANCA</t>
  </si>
  <si>
    <t>TRINGULUM SA DE CV</t>
  </si>
  <si>
    <t>TRI1804243V4</t>
  </si>
  <si>
    <t>JOSÉ LOBATO BATALLA</t>
  </si>
  <si>
    <t>INFRAESTRUCTURA GLOBAL KUBE SA DE CV</t>
  </si>
  <si>
    <t>IGK170331ETA</t>
  </si>
  <si>
    <t>ALEJANDRO OROZCO ROBLES</t>
  </si>
  <si>
    <t>https://transparencia.guadalajara.gob.mx/sites/default/files/FALLO-LPL228-2022.pdf</t>
  </si>
  <si>
    <t>https://transparencia.guadalajara.gob.mx/sites/default/files/BASESLPL228-2-2022.pdf</t>
  </si>
  <si>
    <t>https://transparencia.guadalajara.gob.mx/sites/default/files/CONVOCATORIALPL228-2-2022.pdf</t>
  </si>
  <si>
    <t>https://transparencia.guadalajara.gob.mx/sites/default/files/FALLO-LPL231-2-2022.pdf</t>
  </si>
  <si>
    <t>" IDEAS EXPUESTAS EDGON S. DE
R.L. DE C.V."</t>
  </si>
  <si>
    <t>https://transparencia.guadalajara.gob.mx/sites/default/files/BASESLPL230-2-2022.pdf</t>
  </si>
  <si>
    <t>https://transparencia.guadalajara.gob.mx/sites/default/files/CONVOCATORIALPL230-2-2022.pdf</t>
  </si>
  <si>
    <t>https://transparencia.guadalajara.gob.mx/sites/default/files/FALLO-LPL236-2022.pdf</t>
  </si>
  <si>
    <t>https://transparencia.guadalajara.gob.mx/sites/default/files/BASESLPL236-2-2022.pdf</t>
  </si>
  <si>
    <t>https://transparencia.guadalajara.gob.mx/sites/default/files/CONVOCATORIALPL236-2-2022.pdf</t>
  </si>
  <si>
    <t>https://transparencia.guadalajara.gob.mx/sites/default/files/FALLO-LPL237-2022.pdf</t>
  </si>
  <si>
    <t>https://transparencia.guadalajara.gob.mx/sites/default/files/BASESLPL239-2-2022.pdf</t>
  </si>
  <si>
    <t>https://transparencia.guadalajara.gob.mx/sites/default/files/CONVOCATORIALPL239-2-2022.pdf</t>
  </si>
  <si>
    <t>https://transparencia.guadalajara.gob.mx/sites/default/files/FALLO-LPL240-2022.pdf</t>
  </si>
  <si>
    <t>https://transparencia.guadalajara.gob.mx/sites/default/files/FALLO-LPL241-2022.pdf</t>
  </si>
  <si>
    <t>https://transparencia.guadalajara.gob.mx/sites/default/files/FALLO-LPL242-2022.pdf</t>
  </si>
  <si>
    <t>https://transparencia.guadalajara.gob.mx/sites/default/files/BASESLPL245-2-2022.pdf</t>
  </si>
  <si>
    <t>https://transparencia.guadalajara.gob.mx/sites/default/files/CONVOCATORIALPL245-2-2022.pdf</t>
  </si>
  <si>
    <t>https://transparencia.guadalajara.gob.mx/sites/default/files/FALLO-LPL245-2-2022.pdf</t>
  </si>
  <si>
    <t>https://transparencia.guadalajara.gob.mx/sites/default/files/FALLO-LPL249-2022.pdf</t>
  </si>
  <si>
    <t xml:space="preserve">SERVICIOS DE
ARBORICULTURA Y
JARDINERÍA DE JALISCO
S.A. DE C.V. </t>
  </si>
  <si>
    <t>https://transparencia.guadalajara.gob.mx/sites/default/files/BASESLPL252-2-2022.pdf</t>
  </si>
  <si>
    <t>https://transparencia.guadalajara.gob.mx/sites/default/files/CONVOCATORIALPL252-2-2022.pdf</t>
  </si>
  <si>
    <t>https://transparencia.guadalajara.gob.mx/sites/default/files/FALLO-LPL253-2022.pdf</t>
  </si>
  <si>
    <t>https://transparencia.guadalajara.gob.mx/sites/default/files/BASESLPL253-2-2022.pdf</t>
  </si>
  <si>
    <t>https://transparencia.guadalajara.gob.mx/sites/default/files/CONVOCATORIALPL253-2-2022.pdf</t>
  </si>
  <si>
    <t>https://transparencia.guadalajara.gob.mx/sites/default/files/BASESLPL254-2-2022.pdf</t>
  </si>
  <si>
    <t>https://transparencia.guadalajara.gob.mx/sites/default/files/CONVOCATORIALPL254-2-2022.pdf</t>
  </si>
  <si>
    <t>https://transparencia.guadalajara.gob.mx/sites/default/files/FALLO-LPL258-2022.pdf</t>
  </si>
  <si>
    <t>https://transparencia.guadalajara.gob.mx/sites/default/files/BASESLPL258-2-2022.pdf</t>
  </si>
  <si>
    <t>https://transparencia.guadalajara.gob.mx/sites/default/files/CONVOCATORIALPL258-2-2022.pdf</t>
  </si>
  <si>
    <t>https://transparencia.guadalajara.gob.mx/sites/default/files/FALLO-LPL261-2022.pdf</t>
  </si>
  <si>
    <t>https://transparencia.guadalajara.gob.mx/sites/default/files/BASESLPL261-2-2022.pdf</t>
  </si>
  <si>
    <t>https://transparencia.guadalajara.gob.mx/sites/default/files/CONVOCATORIALPL261-2-2022.pdf</t>
  </si>
  <si>
    <t>https://transparencia.guadalajara.gob.mx/sites/default/files/BASESLPL263-2-2022.pdf</t>
  </si>
  <si>
    <t>https://transparencia.guadalajara.gob.mx/sites/default/files/CONVOCATORIALPL263-2-2022.pdf</t>
  </si>
  <si>
    <t>https://transparencia.guadalajara.gob.mx/sites/default/files/FALLO-LPL264-2022.pdf</t>
  </si>
  <si>
    <t>https://transparencia.guadalajara.gob.mx/sites/default/files/BASESLPL264-2-2022.pdf</t>
  </si>
  <si>
    <t>https://transparencia.guadalajara.gob.mx/sites/default/files/CONVOCATORIALPL264-2-2022.pdf</t>
  </si>
  <si>
    <t>https://transparencia.guadalajara.gob.mx/sites/default/files/FALLO-LPL266-2022.pdf</t>
  </si>
  <si>
    <t xml:space="preserve">MEDWAG MÉXICO S.A. de C.V. </t>
  </si>
  <si>
    <t>MME1508073U8</t>
  </si>
  <si>
    <t>ADALBERTO DIAZ LAREDO</t>
  </si>
  <si>
    <t>https://transparencia.guadalajara.gob.mx/sites/default/files/BASESLPL268-2-2022.pdf</t>
  </si>
  <si>
    <t>https://transparencia.guadalajara.gob.mx/sites/default/files/CONVOCATORIALPL268-2-2022.pdf</t>
  </si>
  <si>
    <t>https://transparencia.guadalajara.gob.mx/sites/default/files/FALLO-LPN005-2022.pdf</t>
  </si>
  <si>
    <t>https://transparencia.guadalajara.gob.mx/sites/default/files/FALLO-LPL271-2022.pdf</t>
  </si>
  <si>
    <t>https://transparencia.guadalajara.gob.mx/sites/default/files/BASESLPL271-2-2022.pdf</t>
  </si>
  <si>
    <t>https://transparencia.guadalajara.gob.mx/sites/default/files/CONVOCATORIALPL271-2-2022.pdf</t>
  </si>
  <si>
    <t>https://transparencia.guadalajara.gob.mx/sites/default/files/FALLO-LPL272-2022.pdf</t>
  </si>
  <si>
    <t>https://transparencia.guadalajara.gob.mx/sites/default/files/BASESLPL272-2-2022.pdf</t>
  </si>
  <si>
    <t>https://transparencia.guadalajara.gob.mx/sites/default/files/CONVOCATORIALPL272-2-2022.pdf</t>
  </si>
  <si>
    <t>https://transparencia.guadalajara.gob.mx/sites/default/files/FALLO-LPL272-2-2022.pdf</t>
  </si>
  <si>
    <t>GABINETE ESTRATEGICO EN SISTEMAS DE GESTION EMPRESARIAL Y PUBLICA
SC</t>
  </si>
  <si>
    <t>https://transparencia.guadalajara.gob.mx/sites/default/files/BASESLPL276-2-2022.pdf</t>
  </si>
  <si>
    <t>https://transparencia.guadalajara.gob.mx/sites/default/files/CONVOCATORIALPL276-2-2022.pdf</t>
  </si>
  <si>
    <t>https://transparencia.guadalajara.gob.mx/sites/default/files/BASESLPL281-2-2022.pdf</t>
  </si>
  <si>
    <t>https://transparencia.guadalajara.gob.mx/sites/default/files/CONVOCATORIALPL281-2-2022.pdf</t>
  </si>
  <si>
    <t>https://transparencia.guadalajara.gob.mx/sites/default/files/BASESLPL234-2022.pdf</t>
  </si>
  <si>
    <t>https://transparencia.guadalajara.gob.mx/sites/default/files/CONVOCATORIALPL234-2022.pdf</t>
  </si>
  <si>
    <t>https://transparencia.guadalajara.gob.mx/sites/default/files/FALLO-LPL228-2-2022.pdf</t>
  </si>
  <si>
    <t>https://transparencia.guadalajara.gob.mx/sites/default/files/FALLO-LPL230-2-2022.pdf</t>
  </si>
  <si>
    <t>https://transparencia.guadalajara.gob.mx/sites/default/files/FALLO-LPL233-2022.pdf</t>
  </si>
  <si>
    <t>IEE130312AL6</t>
  </si>
  <si>
    <t>HUGO JESUS OCHOA REYES</t>
  </si>
  <si>
    <t>https://transparencia.guadalajara.gob.mx/sites/default/files/FALLO-LPL234-2022.pdf</t>
  </si>
  <si>
    <t>https://transparencia.guadalajara.gob.mx/sites/default/files/FALLO-LPL236-2-2022.pdf</t>
  </si>
  <si>
    <t>https://transparencia.guadalajara.gob.mx/sites/default/files/FALLO-LPL238-2022.pdf</t>
  </si>
  <si>
    <t>https://transparencia.guadalajara.gob.mx/sites/default/files/FALLO-LPL243-2022.pdf</t>
  </si>
  <si>
    <t>SERGO EQUIPOS Y HERRAMIENTAS SA DE CV</t>
  </si>
  <si>
    <t>SEH151028JG2</t>
  </si>
  <si>
    <t>RITA CLARISA RODRIGUEZ</t>
  </si>
  <si>
    <t>https://transparencia.guadalajara.gob.mx/sites/default/files/FALLO-LPL244-2022.pdf</t>
  </si>
  <si>
    <t>https://transparencia.guadalajara.gob.mx/sites/default/files/FALLO-LPL247-2022.pdf</t>
  </si>
  <si>
    <t>https://transparencia.guadalajara.gob.mx/sites/default/files/FALLO-LPL248-2022.pdf</t>
  </si>
  <si>
    <t>https://transparencia.guadalajara.gob.mx/sites/default/files/FALLO-LPL250-2022.pdf</t>
  </si>
  <si>
    <t>COMPUTER FORMS DE CV</t>
  </si>
  <si>
    <t>https://transparencia.guadalajara.gob.mx/sites/default/files/FALLO-LPL251-2022.pdf</t>
  </si>
  <si>
    <t>JOSE MARIA FRIAS ROMO</t>
  </si>
  <si>
    <t>FIRM531026BV9</t>
  </si>
  <si>
    <t>https://transparencia.guadalajara.gob.mx/sites/default/files/FALLO-LPL252-2022.pdf</t>
  </si>
  <si>
    <t>https://transparencia.guadalajara.gob.mx/sites/default/files/FALLO-LPL252-2-2022.pdf</t>
  </si>
  <si>
    <t>https://transparencia.guadalajara.gob.mx/sites/default/files/FALLO-LPL253-2-2022.pdf</t>
  </si>
  <si>
    <t>ELIZABETH ESPINOSA AGUIRRE</t>
  </si>
  <si>
    <t>EIAE870506553</t>
  </si>
  <si>
    <t>https://transparencia.guadalajara.gob.mx/sites/default/files/FALLO-LPL254-2022.pdf</t>
  </si>
  <si>
    <t>https://transparencia.guadalajara.gob.mx/sites/default/files/FALLO-LPL254-2-2022.pdf</t>
  </si>
  <si>
    <t>https://transparencia.guadalajara.gob.mx/sites/default/files/FALLO-LPL255-2022.pdf</t>
  </si>
  <si>
    <t>https://transparencia.guadalajara.gob.mx/sites/default/files/FALLO-LPL257-2022.pdf</t>
  </si>
  <si>
    <t>https://transparencia.guadalajara.gob.mx/sites/default/files/FALLO-LPL260-2022.pdf</t>
  </si>
  <si>
    <t>https://transparencia.guadalajara.gob.mx/sites/default/files/FALLO-LPL262-2022.pdf</t>
  </si>
  <si>
    <t>https://transparencia.guadalajara.gob.mx/sites/default/files/FALLO-LPL263-2022.pdf</t>
  </si>
  <si>
    <t>https://transparencia.guadalajara.gob.mx/sites/default/files/FALLO-LPL264-2-2022.pdf</t>
  </si>
  <si>
    <t>HIDROMOVIL SA DE CV</t>
  </si>
  <si>
    <t>HID130503GJ3</t>
  </si>
  <si>
    <t>MIGUEL ÁNGEL MARTÍNEZ GALINDO</t>
  </si>
  <si>
    <t>https://transparencia.guadalajara.gob.mx/sites/default/files/FALLO-LPL265-2022.pdf</t>
  </si>
  <si>
    <t>https://transparencia.guadalajara.gob.mx/sites/default/files/FALLO-LPL267-2022.pdf</t>
  </si>
  <si>
    <t>https://transparencia.guadalajara.gob.mx/sites/default/files/FALLO-LPL269-2022.pdf</t>
  </si>
  <si>
    <t>https://transparencia.guadalajara.gob.mx/sites/default/files/FALLO-LPL270-2022.pdf</t>
  </si>
  <si>
    <t>https://transparencia.guadalajara.gob.mx/sites/default/files/FALLO-LPL271-2-2022.pdf</t>
  </si>
  <si>
    <t>MERCAABASFRIAS SA DE CV</t>
  </si>
  <si>
    <t>MER210802SW5</t>
  </si>
  <si>
    <t>David Rios Salinas</t>
  </si>
  <si>
    <t>https://transparencia.guadalajara.gob.mx/sites/default/files/FALLO-LPL273-2022.pdf</t>
  </si>
  <si>
    <t>https://transparencia.guadalajara.gob.mx/sites/default/files/FALLO-LPL274-2022.pdf</t>
  </si>
  <si>
    <t>https://transparencia.guadalajara.gob.mx/sites/default/files/FALLO-LPL275-2022.pdf</t>
  </si>
  <si>
    <t>https://transparencia.guadalajara.gob.mx/sites/default/files/FALLO-LPL276-2022.pdf</t>
  </si>
  <si>
    <t>https://transparencia.guadalajara.gob.mx/sites/default/files/FALLO-LPL276-2-2022.pdf</t>
  </si>
  <si>
    <t>JOSUE GABRIEL CALDERON DÍAZ</t>
  </si>
  <si>
    <t>https://transparencia.guadalajara.gob.mx/sites/default/files/FALLO-LPL277-2022.pdf</t>
  </si>
  <si>
    <t>https://transparencia.guadalajara.gob.mx/sites/default/files/FALLO-LPL279-2022.pdf</t>
  </si>
  <si>
    <t>https://transparencia.guadalajara.gob.mx/sites/default/files/FALLO-LPL280-2022.pdf</t>
  </si>
  <si>
    <t>https://transparencia.guadalajara.gob.mx/sites/default/files/FALLO-LPL281-2022.pdf</t>
  </si>
  <si>
    <t>https://transparencia.guadalajara.gob.mx/sites/default/files/FALLO-LPL281-2-2022.pdf</t>
  </si>
  <si>
    <t>MARCA TU MARCA SA DE CV</t>
  </si>
  <si>
    <t>MTM121122HI3</t>
  </si>
  <si>
    <t>Carlos Hemigdio Diaz Chavez</t>
  </si>
  <si>
    <t>https://transparencia.guadalajara.gob.mx/sites/default/files/FALLO-LPL282-2022.pdf</t>
  </si>
  <si>
    <t>GES160520Q62</t>
  </si>
  <si>
    <t>Fernando Sanchez Dominguez</t>
  </si>
  <si>
    <t>https://transparencia.guadalajara.gob.mx/sites/default/files/FALLO-LPL162-2-2022.pdf</t>
  </si>
  <si>
    <t>https://transparencia.guadalajara.gob.mx/sites/default/files/FALLO-LPL166-2-2022.pdf</t>
  </si>
  <si>
    <t>https://transparencia.guadalajara.gob.mx/sites/default/files/FALLO-LPL176-2-2022.pdf</t>
  </si>
  <si>
    <t>https://transparencia.guadalajara.gob.mx/sites/default/files/FALLO-LPL180-2022.pdf</t>
  </si>
  <si>
    <t>https://transparencia.guadalajara.gob.mx/sites/default/files/FALLO-LPL188-2-2022.pdf</t>
  </si>
  <si>
    <t>https://transparencia.guadalajara.gob.mx/sites/default/files/FALLO-LPL203-2-2022.pdf</t>
  </si>
  <si>
    <t>https://transparencia.guadalajara.gob.mx/sites/default/files/FALLO-LPL204-2022.pdf</t>
  </si>
  <si>
    <t>https://transparencia.guadalajara.gob.mx/sites/default/files/FALLO-LPL205-2022.pdf</t>
  </si>
  <si>
    <t>https://transparencia.guadalajara.gob.mx/sites/default/files/FALLO-LPL205-2-2022.pdf</t>
  </si>
  <si>
    <t>https://transparencia.guadalajara.gob.mx/sites/default/files/FALLO-LPL214-2-2022.pdf</t>
  </si>
  <si>
    <t>https://transparencia.guadalajara.gob.mx/sites/default/files/FALLO-LPL217-2-2022.pdf</t>
  </si>
  <si>
    <t>https://transparencia.guadalajara.gob.mx/sites/default/files/FALLO-LPL227-2-2022.pdf</t>
  </si>
  <si>
    <t>https://transparencia.guadalajara.gob.mx/sites/default/files/FALLO-LPL284-2022.pdf</t>
  </si>
  <si>
    <t>ARTURO GONZÁLEZ CABRERA</t>
  </si>
  <si>
    <t>https://transparencia.guadalajara.gob.mx/sites/default/files/FALLO-LPL286-2-2022.pdf</t>
  </si>
  <si>
    <t>https://transparencia.guadalajara.gob.mx/sites/default/files/FALLO-LPL287-2022.pdf</t>
  </si>
  <si>
    <t>https://transparencia.guadalajara.gob.mx/sites/default/files/FALLO-LPL288-2022.pdf</t>
  </si>
  <si>
    <t>SCG060616696</t>
  </si>
  <si>
    <t>https://transparencia.guadalajara.gob.mx/sites/default/files/FALLO-LPL289-2-2022.pdf</t>
  </si>
  <si>
    <t>CORPORATIVO DAAGALBA SA DECV</t>
  </si>
  <si>
    <t>CDA111111C97</t>
  </si>
  <si>
    <t>David Demetrio Aguirre Lopez</t>
  </si>
  <si>
    <t>https://transparencia.guadalajara.gob.mx/sites/default/files/FALLO-LPL290-2022.pdf</t>
  </si>
  <si>
    <t>ONIRIC PROMOCIÓN Y GESTIÓN ARTÍSTICA SC</t>
  </si>
  <si>
    <t>https://transparencia.guadalajara.gob.mx/sites/default/files/FALLO-LPL292-2022.pdf</t>
  </si>
  <si>
    <t>GRUPO TECNOLÓGICO SP SA DE CV</t>
  </si>
  <si>
    <t>https://transparencia.guadalajara.gob.mx/sites/default/files/FALLO-LPL294-2022.pdf</t>
  </si>
  <si>
    <t>CR IMPRESORES SA DECV</t>
  </si>
  <si>
    <t>https://transparencia.guadalajara.gob.mx/sites/default/files/FALLO-LPL296-2022.pdf</t>
  </si>
  <si>
    <t>https://transparencia.guadalajara.gob.mx/sites/default/files/BASESLPL298-2022.pdf</t>
  </si>
  <si>
    <t>https://transparencia.guadalajara.gob.mx/sites/default/files/FALLO-LPL298-2022.pdf</t>
  </si>
  <si>
    <t>https://transparencia.guadalajara.gob.mx/sites/default/files/FALLO-LPL299-2022.pdf</t>
  </si>
  <si>
    <t>INHOUSEMEDIC SA DECV</t>
  </si>
  <si>
    <t>INH170224C22</t>
  </si>
  <si>
    <t>Carla Hernandez Enriquez</t>
  </si>
  <si>
    <t>https://transparencia.guadalajara.gob.mx/sites/default/files/FALLO-LPL301-2022.pdf</t>
  </si>
  <si>
    <t>https://transparencia.guadalajara.gob.mx/sites/default/files/FALLO-LPL302-2022.pdf</t>
  </si>
  <si>
    <t>https://transparencia.guadalajara.gob.mx/sites/default/files/FALLO-LPL305-2022.pdf</t>
  </si>
  <si>
    <t>PROVEEDOR DE INSUMOS PARA LA CONSTRUCCIÓN SA DE CV</t>
  </si>
  <si>
    <t>https://transparencia.guadalajara.gob.mx/sites/default/files/FALLO-LPL307-2022.pdf</t>
  </si>
  <si>
    <t>https://transparencia.guadalajara.gob.mx/sites/default/files/FALLO-LPL309-2022.pdf</t>
  </si>
  <si>
    <t>https://transparencia.guadalajara.gob.mx/sites/default/files/FALLO-LPL310-2022.pdf</t>
  </si>
  <si>
    <t>https://transparencia.guadalajara.gob.mx/sites/default/files/FALLO-LPL313-2022.pdf</t>
  </si>
  <si>
    <t>SERGO EQUIPOS Y HERRAMIENTAS SA DECV</t>
  </si>
  <si>
    <t>https://transparencia.guadalajara.gob.mx/sites/default/files/FALLO-LPL314-2022.pdf</t>
  </si>
  <si>
    <t>Q-ROM S DE RL DE CV</t>
  </si>
  <si>
    <t>QRO1702157A1</t>
  </si>
  <si>
    <t>SALVADOR CUEVAS</t>
  </si>
  <si>
    <t>https://transparencia.guadalajara.gob.mx/sites/default/files/FALLO-LPL316-2022.pdf</t>
  </si>
  <si>
    <t>GRUPO INDUSTRIAL JOME SA DECV</t>
  </si>
  <si>
    <t>https://transparencia.guadalajara.gob.mx/sites/default/files/FALLO-LPL318-2022.pdf</t>
  </si>
  <si>
    <t>https://transparencia.guadalajara.gob.mx/sites/default/files/FALLO-LPL319-2022.pdf</t>
  </si>
  <si>
    <t>https://transparencia.guadalajara.gob.mx/sites/default/files/FALLO-LPL320-2022.pdf</t>
  </si>
  <si>
    <t>https://transparencia.guadalajara.gob.mx/sites/default/files/FALLO-LPL321-2022.pdf</t>
  </si>
  <si>
    <t>https://transparencia.guadalajara.gob.mx/sites/default/files/FALLO-LPL322-2022.pdf</t>
  </si>
  <si>
    <t>https://transparencia.guadalajara.gob.mx/sites/default/files/FALLO-LPL323-2022.pdf</t>
  </si>
  <si>
    <t>https://transparencia.guadalajara.gob.mx/sites/default/files/FALLO-LPL328-2-2022.pdf</t>
  </si>
  <si>
    <t>https://transparencia.guadalajara.gob.mx/sites/default/files/FALLO-LPL330-2-2022.pdf</t>
  </si>
  <si>
    <t>OBRAS Y PROYECTOS SANTA CLARA SA DE CV</t>
  </si>
  <si>
    <t>OPS031007SU3</t>
  </si>
  <si>
    <t>HORACIO DELGADILLO MARTÍNEZ</t>
  </si>
  <si>
    <t>https://transparencia.guadalajara.gob.mx/sites/default/files/FALLO-LPL335-2022.pdf</t>
  </si>
  <si>
    <t>https://transparencia.guadalajara.gob.mx/sites/default/files/FALLO-LPL337-2022.pdf</t>
  </si>
  <si>
    <t>https://transparencia.guadalajara.gob.mx/sites/default/files/FALLO-LPL338-2022.pdf</t>
  </si>
  <si>
    <t>CONEXIÓN Y VIGILANCIA POR DIMENSIÓN SA DE CV</t>
  </si>
  <si>
    <t>CVD170824KP6</t>
  </si>
  <si>
    <t>EMILIO LÓPEZ GARCIA</t>
  </si>
  <si>
    <t>https://transparencia.guadalajara.gob.mx/sites/default/files/FALLO-LPL340-2022.pdf</t>
  </si>
  <si>
    <t>CCM120314TC0</t>
  </si>
  <si>
    <t>LAURA IVETH LÓPEZ MARIN</t>
  </si>
  <si>
    <t>https://transparencia.guadalajara.gob.mx/sites/default/files/BASESEPL003-2022.pdf</t>
  </si>
  <si>
    <t>https://transparencia.guadalajara.gob.mx/sites/default/files/CONVOCATORIAEPL003-2022.pdf</t>
  </si>
  <si>
    <t>https://transparencia.guadalajara.gob.mx/sites/default/files/FALLO-EPL003-2022.pdf</t>
  </si>
  <si>
    <t>JUAN ANTONIO PONCE VILLALVAZO</t>
  </si>
  <si>
    <t>https://transparencia.guadalajara.gob.mx/sites/default/files/BASESLPL169-2-2022.pdf</t>
  </si>
  <si>
    <t>https://transparencia.guadalajara.gob.mx/sites/default/files/CONVOCATORIALPL169-2-2022.pdf</t>
  </si>
  <si>
    <t>https://transparencia.guadalajara.gob.mx/sites/default/files/FALLO-LPL169-2-2022.pdf</t>
  </si>
  <si>
    <t>https://transparencia.guadalajara.gob.mx/sites/default/files/BASESLPL174-2-2022.pdf</t>
  </si>
  <si>
    <t>https://transparencia.guadalajara.gob.mx/sites/default/files/CONVOCATORIALPL174-2-2022.pdf</t>
  </si>
  <si>
    <t>https://transparencia.guadalajara.gob.mx/sites/default/files/FALLO-LPL174-2-2022.pdf</t>
  </si>
  <si>
    <t>RODOLFO DE LOS SANTOS ORENDAIN DOMINGUEZ</t>
  </si>
  <si>
    <t>https://transparencia.guadalajara.gob.mx/sites/default/files/BASESLPL175-2-2022.pdf</t>
  </si>
  <si>
    <t>https://transparencia.guadalajara.gob.mx/sites/default/files/CONVOCATORIALPL175-2-2022.pdf</t>
  </si>
  <si>
    <t>https://transparencia.guadalajara.gob.mx/sites/default/files/FALLO-LPL175-2-2022.pdf</t>
  </si>
  <si>
    <t>OLRA SOLUCIONES Y CONEXIONES SA DE CV</t>
  </si>
  <si>
    <t>SUMINISTRO ELECTRICO ESPECIALIZADO SA DE CV</t>
  </si>
  <si>
    <t>MAQUINARIA Y EQUIPO PARA MOVIMIENTO DE TIERRA SA DE CV</t>
  </si>
  <si>
    <t>COMERITEC SA DE CV</t>
  </si>
  <si>
    <t>COM181231PG1</t>
  </si>
  <si>
    <t xml:space="preserve">PEDRO GABRIEL JUÁREZ PRIEGO </t>
  </si>
  <si>
    <t>OEDR6010242C1</t>
  </si>
  <si>
    <t>OSC1910288A3</t>
  </si>
  <si>
    <t>RAFAEL OLIVERAS SEGURA</t>
  </si>
  <si>
    <t>SEE910304U46</t>
  </si>
  <si>
    <t xml:space="preserve">ALFREDO REYES LÓPEZ </t>
  </si>
  <si>
    <t>MEM940210498</t>
  </si>
  <si>
    <t xml:space="preserve">MARTÍN GUSTAVO BOJORQUEZ VALENZUELA </t>
  </si>
  <si>
    <t xml:space="preserve">DAVID LEONEL SILVA ORTIZ </t>
  </si>
  <si>
    <t>POVJ770704P14</t>
  </si>
  <si>
    <t>https://transparencia.guadalajara.gob.mx/sites/default/files/CONVOCATORIALPL340-2-2022.pdf</t>
  </si>
  <si>
    <t>https://transparencia.guadalajara.gob.mx/sites/default/files/FALLO-LPL340-2-2022.pdf</t>
  </si>
  <si>
    <t>https://transparencia.guadalajara.gob.mx/sites/default/files/BASESLPL341-2022.pdf</t>
  </si>
  <si>
    <t>https://transparencia.guadalajara.gob.mx/sites/default/files/CONVOCATORIALPL341-2022.pdf</t>
  </si>
  <si>
    <t>https://transparencia.guadalajara.gob.mx/sites/default/files/FALLO-LPL341-2022.pdf</t>
  </si>
  <si>
    <t>https://transparencia.guadalajara.gob.mx/sites/default/files/BASESLPL341-2-2022.pdf</t>
  </si>
  <si>
    <t>https://transparencia.guadalajara.gob.mx/sites/default/files/CONVOCATORIALPL341-2-2022.pdf</t>
  </si>
  <si>
    <t>https://transparencia.guadalajara.gob.mx/sites/default/files/BASESLPL342-2022.pdf</t>
  </si>
  <si>
    <t>https://transparencia.guadalajara.gob.mx/sites/default/files/CONVOCATORIALPL342-2022.pdf</t>
  </si>
  <si>
    <t>https://transparencia.guadalajara.gob.mx/sites/default/files/FALLO-LPL342-2022.pdf</t>
  </si>
  <si>
    <t>COMERCIALIZADORA DE COMPACTOS Y VIDEO SA DE CV</t>
  </si>
  <si>
    <t>CCV080508618</t>
  </si>
  <si>
    <t>EVANGELINA MENDOZA FLORES</t>
  </si>
  <si>
    <t>https://transparencia.guadalajara.gob.mx/sites/default/files/BASESLPL343-2022.pdf</t>
  </si>
  <si>
    <t>https://transparencia.guadalajara.gob.mx/sites/default/files/CONVOCATORIALPL343-2022.pdf</t>
  </si>
  <si>
    <t>https://transparencia.guadalajara.gob.mx/sites/default/files/FALLO-LPL343-2022.pdf</t>
  </si>
  <si>
    <t>GABRIELA SERRANO BARBA</t>
  </si>
  <si>
    <t>SEBG9607285U8</t>
  </si>
  <si>
    <t>https://transparencia.guadalajara.gob.mx/sites/default/files/BASESLPL344-2022.pdf</t>
  </si>
  <si>
    <t>https://transparencia.guadalajara.gob.mx/sites/default/files/CONVOCATORIALPL344-2022.pdf</t>
  </si>
  <si>
    <t>https://transparencia.guadalajara.gob.mx/sites/default/files/FALLO-LPL344-2022.pdf</t>
  </si>
  <si>
    <t>ELIZABETH ESPINOZA AGUIRRE</t>
  </si>
  <si>
    <t>https://transparencia.guadalajara.gob.mx/sites/default/files/BASESLPL345-2022.pdf</t>
  </si>
  <si>
    <t>https://transparencia.guadalajara.gob.mx/sites/default/files/CONVOCATORIALPL345-2022.pdf</t>
  </si>
  <si>
    <t>https://transparencia.guadalajara.gob.mx/sites/default/files/FALLO-LPL345-2022.pdf</t>
  </si>
  <si>
    <t>https://transparencia.guadalajara.gob.mx/sites/default/files/BASESLPL346-2022.pdf</t>
  </si>
  <si>
    <t>https://transparencia.guadalajara.gob.mx/sites/default/files/CONVOCATORIALPL346-2022.pdf</t>
  </si>
  <si>
    <t>https://transparencia.guadalajara.gob.mx/sites/default/files/FALLO-LPL346-2022.pdf</t>
  </si>
  <si>
    <t>https://transparencia.guadalajara.gob.mx/sites/default/files/BASESLPL346-2-2022.pdf</t>
  </si>
  <si>
    <t>https://transparencia.guadalajara.gob.mx/sites/default/files/CONVOCATORIALPL346-2-2022.pdf</t>
  </si>
  <si>
    <t>https://transparencia.guadalajara.gob.mx/sites/default/files/BASESLPL347-2022.pdf</t>
  </si>
  <si>
    <t>https://transparencia.guadalajara.gob.mx/sites/default/files/CONVOCATORIALPL347-2022.pdf</t>
  </si>
  <si>
    <t>https://transparencia.guadalajara.gob.mx/sites/default/files/FALLO-LPL347-2022.pdf</t>
  </si>
  <si>
    <t>https://transparencia.guadalajara.gob.mx/sites/default/files/BASESLPN006-2022.pdf</t>
  </si>
  <si>
    <t>https://transparencia.guadalajara.gob.mx/sites/default/files/CONVOCATORIALPN006-2022.pdf</t>
  </si>
  <si>
    <t>https://transparencia.guadalajara.gob.mx/sites/default/files/FALLO-LPN006-2022.pdf</t>
  </si>
  <si>
    <t>ARRENDADORA UNICA SA DE CV</t>
  </si>
  <si>
    <t>AUN051005DN7</t>
  </si>
  <si>
    <t>ARTURO BOJORQUEZ RIZO</t>
  </si>
  <si>
    <t>https://transparencia.guadalajara.gob.mx/sites/default/files/BASESLPL348-2022.pdf</t>
  </si>
  <si>
    <t>https://transparencia.guadalajara.gob.mx/sites/default/files/CONVOCATORIALPL348-2022.pdf</t>
  </si>
  <si>
    <t>https://transparencia.guadalajara.gob.mx/sites/default/files/FALLO-LPL348-2022.pdf</t>
  </si>
  <si>
    <t>CR IMPRESAORES SA DE CV</t>
  </si>
  <si>
    <t>https://transparencia.guadalajara.gob.mx/sites/default/files/BASESLPL349-2022.pdf</t>
  </si>
  <si>
    <t>https://transparencia.guadalajara.gob.mx/sites/default/files/CONVOCATORIALPL349-2022.pdf</t>
  </si>
  <si>
    <t>https://transparencia.guadalajara.gob.mx/sites/default/files/FALLO-LPL349-2022.pdf</t>
  </si>
  <si>
    <t>https://transparencia.guadalajara.gob.mx/sites/default/files/BASESLPL349-2-2022.pdf</t>
  </si>
  <si>
    <t>https://transparencia.guadalajara.gob.mx/sites/default/files/CONVOCATORIALPL349-2-2022.pdf</t>
  </si>
  <si>
    <t>https://transparencia.guadalajara.gob.mx/sites/default/files/FALLO-LPL349-2-2022.pdf</t>
  </si>
  <si>
    <t>https://transparencia.guadalajara.gob.mx/sites/default/files/BASESLPL350-2022.pdf</t>
  </si>
  <si>
    <t>https://transparencia.guadalajara.gob.mx/sites/default/files/CONVOCATORIALPL350-2022.pdf</t>
  </si>
  <si>
    <t>https://transparencia.guadalajara.gob.mx/sites/default/files/FALLO-LPL350-2022.pdf</t>
  </si>
  <si>
    <t>ARMY UNIFORMES SA DE CV</t>
  </si>
  <si>
    <t>AUN0812172P7</t>
  </si>
  <si>
    <t>LIDIA PEÑA CHAVEZ</t>
  </si>
  <si>
    <t>https://transparencia.guadalajara.gob.mx/sites/default/files/BASESLPL351-2022.pdf</t>
  </si>
  <si>
    <t>https://transparencia.guadalajara.gob.mx/sites/default/files/CONVOCATORIALPL351-2022.pdf</t>
  </si>
  <si>
    <t>https://transparencia.guadalajara.gob.mx/sites/default/files/FALLO-LPL351-2022.pdf</t>
  </si>
  <si>
    <t>https://transparencia.guadalajara.gob.mx/sites/default/files/BASESLPL352-2022.pdf</t>
  </si>
  <si>
    <t>https://transparencia.guadalajara.gob.mx/sites/default/files/CONVOCATORIALPL352-2022.pdf</t>
  </si>
  <si>
    <t>https://transparencia.guadalajara.gob.mx/sites/default/files/FALLO-LPL352-2022.pdf</t>
  </si>
  <si>
    <t>https://transparencia.guadalajara.gob.mx/sites/default/files/BASESLPL352-2-2022.pdf</t>
  </si>
  <si>
    <t>https://transparencia.guadalajara.gob.mx/sites/default/files/CONVOCATORIALPL352-2-2022.pdf</t>
  </si>
  <si>
    <t>https://transparencia.guadalajara.gob.mx/sites/default/files/BASESLPL353-2022.pdf</t>
  </si>
  <si>
    <t>https://transparencia.guadalajara.gob.mx/sites/default/files/CONVOCATORIALPL353-2022.pdf</t>
  </si>
  <si>
    <t>https://transparencia.guadalajara.gob.mx/sites/default/files/FALLO-LPL353-2022.pdf</t>
  </si>
  <si>
    <t>COREY SOLAR SAPI DE CV</t>
  </si>
  <si>
    <t>https://transparencia.guadalajara.gob.mx/sites/default/files/BASESLPL354-2022.pdf</t>
  </si>
  <si>
    <t>https://transparencia.guadalajara.gob.mx/sites/default/files/CONVOCATORIALPL354-2022.pdf</t>
  </si>
  <si>
    <t>https://transparencia.guadalajara.gob.mx/sites/default/files/FALLO-LPL354-2022.pdf</t>
  </si>
  <si>
    <t>https://transparencia.guadalajara.gob.mx/sites/default/files/BASESLPL355-2022.pdf</t>
  </si>
  <si>
    <t>https://transparencia.guadalajara.gob.mx/sites/default/files/CONVOCATORIALPL355-2022.pdf</t>
  </si>
  <si>
    <t>https://transparencia.guadalajara.gob.mx/sites/default/files/FALLO-LPL355-2022.pdf</t>
  </si>
  <si>
    <t>https://transparencia.guadalajara.gob.mx/sites/default/files/BASESLPL356-2022.pdf</t>
  </si>
  <si>
    <t>https://transparencia.guadalajara.gob.mx/sites/default/files/CONVOCATORIALPL356-2022.pdf</t>
  </si>
  <si>
    <t>https://transparencia.guadalajara.gob.mx/sites/default/files/FALLO-LPL356-2022.pdf</t>
  </si>
  <si>
    <t>https://transparencia.guadalajara.gob.mx/sites/default/files/BASESLPL357-2022.pdf</t>
  </si>
  <si>
    <t>https://transparencia.guadalajara.gob.mx/sites/default/files/CONVOCATORIALPL357-2022.pdf</t>
  </si>
  <si>
    <t>https://transparencia.guadalajara.gob.mx/sites/default/files/FALLO-LPL357-2022.pdf</t>
  </si>
  <si>
    <t>https://transparencia.guadalajara.gob.mx/sites/default/files/BASESLPL357-2-2022.pdf</t>
  </si>
  <si>
    <t>https://transparencia.guadalajara.gob.mx/sites/default/files/CONVOCATORIALPL357-2-2022.pdf</t>
  </si>
  <si>
    <t>https://transparencia.guadalajara.gob.mx/sites/default/files/FALLO-LPL357-2-2022.pdf</t>
  </si>
  <si>
    <t>https://transparencia.guadalajara.gob.mx/sites/default/files/BASESLPL358-2022.pdf</t>
  </si>
  <si>
    <t>https://transparencia.guadalajara.gob.mx/sites/default/files/CONVOCATORIALPL358-2022.pdf</t>
  </si>
  <si>
    <t>https://transparencia.guadalajara.gob.mx/sites/default/files/FALLO-LPL358-2022.pdf</t>
  </si>
  <si>
    <t>DMN DISTRIBUIDORA MEDICA NINNUS SAPI DE CV</t>
  </si>
  <si>
    <t>DDM1505049X9</t>
  </si>
  <si>
    <t>LETICIA GARCÍA MEDINA</t>
  </si>
  <si>
    <t>https://transparencia.guadalajara.gob.mx/sites/default/files/BASESLPL359-2022.pdf</t>
  </si>
  <si>
    <t>https://transparencia.guadalajara.gob.mx/sites/default/files/CONVOCATORIALPL359-2022.pdf</t>
  </si>
  <si>
    <t>https://transparencia.guadalajara.gob.mx/sites/default/files/FALLO-LPL359-2022.pdf</t>
  </si>
  <si>
    <t>https://transparencia.guadalajara.gob.mx/sites/default/files/BASESLPL360-2022.pdf</t>
  </si>
  <si>
    <t>https://transparencia.guadalajara.gob.mx/sites/default/files/CONVOCATORIALPL360-2022.pdf</t>
  </si>
  <si>
    <t>https://transparencia.guadalajara.gob.mx/sites/default/files/FALLO-LPL360-2022.pdf</t>
  </si>
  <si>
    <t>https://transparencia.guadalajara.gob.mx/sites/default/files/BASESLPL360-2-2022.pdf</t>
  </si>
  <si>
    <t>https://transparencia.guadalajara.gob.mx/sites/default/files/CONVOCATORIALPL360-2-2022.pdf</t>
  </si>
  <si>
    <t>https://transparencia.guadalajara.gob.mx/sites/default/files/FALLO-LPL360-2-2022.pdf</t>
  </si>
  <si>
    <t>https://transparencia.guadalajara.gob.mx/sites/default/files/BASESLPL361-2022.pdf</t>
  </si>
  <si>
    <t>https://transparencia.guadalajara.gob.mx/sites/default/files/CONVOCATORIALPL361-2022.pdf</t>
  </si>
  <si>
    <t>https://transparencia.guadalajara.gob.mx/sites/default/files/FALLO-LPL361-2022.pdf</t>
  </si>
  <si>
    <t>https://transparencia.guadalajara.gob.mx/sites/default/files/BASESLPL362-2022.pdf</t>
  </si>
  <si>
    <t>https://transparencia.guadalajara.gob.mx/sites/default/files/CONVOCATORIALPL362-2022.pdf</t>
  </si>
  <si>
    <t>https://transparencia.guadalajara.gob.mx/sites/default/files/BASESLPL362-2-2022.pdf</t>
  </si>
  <si>
    <t>https://transparencia.guadalajara.gob.mx/sites/default/files/CONVOCATORIALPL362-2-2022.pdf</t>
  </si>
  <si>
    <t>https://transparencia.guadalajara.gob.mx/sites/default/files/BASESLPL363-2022.pdf</t>
  </si>
  <si>
    <t>https://transparencia.guadalajara.gob.mx/sites/default/files/CONVOCATORIALPL363-2022.pdf</t>
  </si>
  <si>
    <t>https://transparencia.guadalajara.gob.mx/sites/default/files/FALLO-LPL363-2022.pdf</t>
  </si>
  <si>
    <t>https://transparencia.guadalajara.gob.mx/sites/default/files/BASESLPL363-2-2022.pdf</t>
  </si>
  <si>
    <t>https://transparencia.guadalajara.gob.mx/sites/default/files/CONVOCATORIALPL363-2-2022.pdf</t>
  </si>
  <si>
    <t>https://transparencia.guadalajara.gob.mx/sites/default/files/BASESLPL364-2022.pdf</t>
  </si>
  <si>
    <t>https://transparencia.guadalajara.gob.mx/sites/default/files/CONVOCATORIALPL364-2022.pdf</t>
  </si>
  <si>
    <t>https://transparencia.guadalajara.gob.mx/sites/default/files/FALLO-LPL364-2022.pdf</t>
  </si>
  <si>
    <t>https://transparencia.guadalajara.gob.mx/sites/default/files/BASESLPL365-2022.pdf</t>
  </si>
  <si>
    <t>https://transparencia.guadalajara.gob.mx/sites/default/files/CONVOCATORIALPL365-2022.pdf</t>
  </si>
  <si>
    <t>https://transparencia.guadalajara.gob.mx/sites/default/files/FALLO-LPL365-2022.pdf</t>
  </si>
  <si>
    <t>CERFLO SERVICIOS INTEGRALES DE CONSTRUCCIÓN SA DE CV</t>
  </si>
  <si>
    <t>CSI160126TS6</t>
  </si>
  <si>
    <t>https://transparencia.guadalajara.gob.mx/sites/default/files/BASESLPL366-2022.pdf</t>
  </si>
  <si>
    <t>https://transparencia.guadalajara.gob.mx/sites/default/files/CONVOCATORIALPL366-2022.pdf</t>
  </si>
  <si>
    <t>https://transparencia.guadalajara.gob.mx/sites/default/files/FALLO-LPL366-2022.pdf</t>
  </si>
  <si>
    <t>JAIME FLORES CISNEROS</t>
  </si>
  <si>
    <t>FOCJ910919MZ5</t>
  </si>
  <si>
    <t>https://transparencia.guadalajara.gob.mx/sites/default/files/BASESLPL367-2022.pdf</t>
  </si>
  <si>
    <t>https://transparencia.guadalajara.gob.mx/sites/default/files/CONVOCATORIALPL367-2022.pdf</t>
  </si>
  <si>
    <t>https://transparencia.guadalajara.gob.mx/sites/default/files/FALLO-LPL367-2022.pdf</t>
  </si>
  <si>
    <t>https://transparencia.guadalajara.gob.mx/sites/default/files/BASESLPL367-2-2022.pdf</t>
  </si>
  <si>
    <t>https://transparencia.guadalajara.gob.mx/sites/default/files/CONVOCATORIALPL367-2-2022.pdf</t>
  </si>
  <si>
    <t>https://transparencia.guadalajara.gob.mx/sites/default/files/BASESLPL368-2022.pdf</t>
  </si>
  <si>
    <t>https://transparencia.guadalajara.gob.mx/sites/default/files/CONVOCATORIALPL368-2022.pdf</t>
  </si>
  <si>
    <t>https://transparencia.guadalajara.gob.mx/sites/default/files/FALLO-LPL368-2022.pdf</t>
  </si>
  <si>
    <t>https://transparencia.guadalajara.gob.mx/sites/default/files/BASESLPL369-2022.pdf</t>
  </si>
  <si>
    <t>https://transparencia.guadalajara.gob.mx/sites/default/files/CONVOCATORIALPL369-2022.pdf</t>
  </si>
  <si>
    <t>https://transparencia.guadalajara.gob.mx/sites/default/files/FALLO-LPL369-2022.pdf</t>
  </si>
  <si>
    <t>JUAN CARLOS DE LA TORRE CAMPOS</t>
  </si>
  <si>
    <t>TOCJ9610234Y2</t>
  </si>
  <si>
    <t>https://transparencia.guadalajara.gob.mx/sites/default/files/BASESLPL370-2022.pdf</t>
  </si>
  <si>
    <t>https://transparencia.guadalajara.gob.mx/sites/default/files/CONVOCATORIALPL370-2022.pdf</t>
  </si>
  <si>
    <t>https://transparencia.guadalajara.gob.mx/sites/default/files/BASESLPL371-2022.pdf</t>
  </si>
  <si>
    <t>https://transparencia.guadalajara.gob.mx/sites/default/files/CONVOCATORIALPL371-2022.pdf</t>
  </si>
  <si>
    <t>https://transparencia.guadalajara.gob.mx/sites/default/files/FALLO-LPL371-2022.pdf</t>
  </si>
  <si>
    <t>https://transparencia.guadalajara.gob.mx/sites/default/files/BASESLPL372-2022.pdf</t>
  </si>
  <si>
    <t>https://transparencia.guadalajara.gob.mx/sites/default/files/CONVOCATORIALPL372-2022.pdf</t>
  </si>
  <si>
    <t>https://transparencia.guadalajara.gob.mx/sites/default/files/FALLO-LPL372-2022.pdf</t>
  </si>
  <si>
    <t>https://transparencia.guadalajara.gob.mx/sites/default/files/BASESLPL372-2-2022.pdf</t>
  </si>
  <si>
    <t>https://transparencia.guadalajara.gob.mx/sites/default/files/CONVOCATORIALPL372-2-2022.pdf</t>
  </si>
  <si>
    <t>https://transparencia.guadalajara.gob.mx/sites/default/files/BASESLPL373-2022.pdf</t>
  </si>
  <si>
    <t>https://transparencia.guadalajara.gob.mx/sites/default/files/CONVOCATORIALPL373-2022.pdf</t>
  </si>
  <si>
    <t>https://transparencia.guadalajara.gob.mx/sites/default/files/FALLO-LPL373-2022.pdf</t>
  </si>
  <si>
    <t>https://transparencia.guadalajara.gob.mx/sites/default/files/BASESLPL373-2-2022.pdf</t>
  </si>
  <si>
    <t>https://transparencia.guadalajara.gob.mx/sites/default/files/CONVOCATORIALPL373-2-2022.pdf</t>
  </si>
  <si>
    <t>https://transparencia.guadalajara.gob.mx/sites/default/files/BASESLPL374-2022.pdf</t>
  </si>
  <si>
    <t>https://transparencia.guadalajara.gob.mx/sites/default/files/CONVOCATORIALPL374-2022.pdf</t>
  </si>
  <si>
    <t>https://transparencia.guadalajara.gob.mx/sites/default/files/FALLO-LPL374-2022.pdf</t>
  </si>
  <si>
    <t>https://transparencia.guadalajara.gob.mx/sites/default/files/BASESLPL375-2022.pdf</t>
  </si>
  <si>
    <t>https://transparencia.guadalajara.gob.mx/sites/default/files/CONVOCATORIALPL375-2022.pdf</t>
  </si>
  <si>
    <t>https://transparencia.guadalajara.gob.mx/sites/default/files/FALLO-LPL375-2022.pdf</t>
  </si>
  <si>
    <t>https://transparencia.guadalajara.gob.mx/sites/default/files/BASESLPL375-2-2022.pdf</t>
  </si>
  <si>
    <t>https://transparencia.guadalajara.gob.mx/sites/default/files/CONVOCATORIALPL375-2-2022.pdf</t>
  </si>
  <si>
    <t>https://transparencia.guadalajara.gob.mx/sites/default/files/BASESLPL376-2022.pdf</t>
  </si>
  <si>
    <t>https://transparencia.guadalajara.gob.mx/sites/default/files/CONVOCATORIALPL376-2022.pdf</t>
  </si>
  <si>
    <t>https://transparencia.guadalajara.gob.mx/sites/default/files/FALLO-LPL376-2022.pdf</t>
  </si>
  <si>
    <t>https://transparencia.guadalajara.gob.mx/sites/default/files/BASESLPL376-2-2022.pdf</t>
  </si>
  <si>
    <t>https://transparencia.guadalajara.gob.mx/sites/default/files/CONVOCATORIALPL376-2-2022.pdf</t>
  </si>
  <si>
    <t>https://transparencia.guadalajara.gob.mx/sites/default/files/BASESLPL377-2022.pdf</t>
  </si>
  <si>
    <t>https://transparencia.guadalajara.gob.mx/sites/default/files/CONVOCATORIALPL377-2022.pdf</t>
  </si>
  <si>
    <t>https://transparencia.guadalajara.gob.mx/sites/default/files/FALLO-LPL377-2022.pdf</t>
  </si>
  <si>
    <t>https://transparencia.guadalajara.gob.mx/sites/default/files/BASESLPL378-2022.pdf</t>
  </si>
  <si>
    <t>https://transparencia.guadalajara.gob.mx/sites/default/files/CONVOCATORIALPL378-2022.pdf</t>
  </si>
  <si>
    <t>https://transparencia.guadalajara.gob.mx/sites/default/files/BASESLPL378-2-2022.pdf</t>
  </si>
  <si>
    <t>https://transparencia.guadalajara.gob.mx/sites/default/files/CONVOCATORIALPL378-2-2022.pdf</t>
  </si>
  <si>
    <t>https://transparencia.guadalajara.gob.mx/sites/default/files/BASESLPL379-2022.pdf</t>
  </si>
  <si>
    <t>https://transparencia.guadalajara.gob.mx/sites/default/files/CONVOCATORIALPL379-2022.pdf</t>
  </si>
  <si>
    <t>https://transparencia.guadalajara.gob.mx/sites/default/files/FALLO-LPL379-2022.pdf</t>
  </si>
  <si>
    <t>https://transparencia.guadalajara.gob.mx/sites/default/files/BASESLPL379-2-2022.pdf</t>
  </si>
  <si>
    <t>https://transparencia.guadalajara.gob.mx/sites/default/files/CONVOCATORIALPL379-2-2022.pdf</t>
  </si>
  <si>
    <t>https://transparencia.guadalajara.gob.mx/sites/default/files/BASESLPL380-2022.pdf</t>
  </si>
  <si>
    <t>https://transparencia.guadalajara.gob.mx/sites/default/files/CONVOCATORIALPL380-2022.pdf</t>
  </si>
  <si>
    <t>https://transparencia.guadalajara.gob.mx/sites/default/files/FALLO-LPL380-2022.pdf</t>
  </si>
  <si>
    <t>https://transparencia.guadalajara.gob.mx/sites/default/files/BASESLPL380-2-2022.pdf</t>
  </si>
  <si>
    <t>https://transparencia.guadalajara.gob.mx/sites/default/files/CONVOCATORIALPL380-2-2022.pdf</t>
  </si>
  <si>
    <t>https://transparencia.guadalajara.gob.mx/sites/default/files/BASESLPL381-2022.pdf</t>
  </si>
  <si>
    <t>https://transparencia.guadalajara.gob.mx/sites/default/files/CONVOCATORIALPL381-2022.pdf</t>
  </si>
  <si>
    <t>https://transparencia.guadalajara.gob.mx/sites/default/files/FALLO-LPL381-2022.pdf</t>
  </si>
  <si>
    <t>https://transparencia.guadalajara.gob.mx/sites/default/files/BASESLPL381-2-2022.pdf</t>
  </si>
  <si>
    <t>https://transparencia.guadalajara.gob.mx/sites/default/files/CONVOCATORIALPL381-2-2022.pdf</t>
  </si>
  <si>
    <t>https://transparencia.guadalajara.gob.mx/sites/default/files/BASESLPL382-2022.pdf</t>
  </si>
  <si>
    <t>https://transparencia.guadalajara.gob.mx/sites/default/files/CONVOCATORIALPL382-2022.pdf</t>
  </si>
  <si>
    <t>https://transparencia.guadalajara.gob.mx/sites/default/files/BASESLPL382-2-2022.pdf</t>
  </si>
  <si>
    <t>https://transparencia.guadalajara.gob.mx/sites/default/files/CONVOCATORIALPL382-2-2022.pdf</t>
  </si>
  <si>
    <t>https://transparencia.guadalajara.gob.mx/sites/default/files/BASESLPL383-2022.pdf</t>
  </si>
  <si>
    <t>https://transparencia.guadalajara.gob.mx/sites/default/files/CONVOCATORIALPL383-2022.pdf</t>
  </si>
  <si>
    <t>https://transparencia.guadalajara.gob.mx/sites/default/files/FALLO-LPL383-2022.pdf</t>
  </si>
  <si>
    <t>https://transparencia.guadalajara.gob.mx/sites/default/files/BASESLPL384-2022.pdf</t>
  </si>
  <si>
    <t>https://transparencia.guadalajara.gob.mx/sites/default/files/CONVOCATORIALPL384-2022.pdf</t>
  </si>
  <si>
    <t>https://transparencia.guadalajara.gob.mx/sites/default/files/FALLO-LPL384-2022.pdf</t>
  </si>
  <si>
    <t>https://transparencia.guadalajara.gob.mx/sites/default/files/BASESLPL385-2022.pdf</t>
  </si>
  <si>
    <t>https://transparencia.guadalajara.gob.mx/sites/default/files/CONVOCATORIALPL385-2022.pdf</t>
  </si>
  <si>
    <t>https://transparencia.guadalajara.gob.mx/sites/default/files/FALLO-LPL385-2022.pdf</t>
  </si>
  <si>
    <t>https://transparencia.guadalajara.gob.mx/sites/default/files/BASESLPL385-2-2022.pdf</t>
  </si>
  <si>
    <t>https://transparencia.guadalajara.gob.mx/sites/default/files/CONVOCATORIALPL385-2-2022.pdf</t>
  </si>
  <si>
    <t>https://transparencia.guadalajara.gob.mx/sites/default/files/BASESLPL386-2022.pdf</t>
  </si>
  <si>
    <t>https://transparencia.guadalajara.gob.mx/sites/default/files/CONVOCATORIALPL386-2022.pdf</t>
  </si>
  <si>
    <t>https://transparencia.guadalajara.gob.mx/sites/default/files/FALLO-LPL386-2022.pdf</t>
  </si>
  <si>
    <t>https://transparencia.guadalajara.gob.mx/sites/default/files/BASESLPL387-2022.pdf</t>
  </si>
  <si>
    <t>https://transparencia.guadalajara.gob.mx/sites/default/files/CONVOCATORIALPL387-2022.pdf</t>
  </si>
  <si>
    <t>https://transparencia.guadalajara.gob.mx/sites/default/files/FALLO-LPL387-2022.pdf</t>
  </si>
  <si>
    <t>https://transparencia.guadalajara.gob.mx/sites/default/files/BASESLPL388-2022.pdf</t>
  </si>
  <si>
    <t>https://transparencia.guadalajara.gob.mx/sites/default/files/CONVOCATORIALPL388-2022.pdf</t>
  </si>
  <si>
    <t>https://transparencia.guadalajara.gob.mx/sites/default/files/FALLO-LPL388-2022.pdf</t>
  </si>
  <si>
    <t>https://transparencia.guadalajara.gob.mx/sites/default/files/BASESLPL388-2-2022.pdf</t>
  </si>
  <si>
    <t>https://transparencia.guadalajara.gob.mx/sites/default/files/CONVOCATORIALPL388-2-2022.pdf</t>
  </si>
  <si>
    <t>https://transparencia.guadalajara.gob.mx/sites/default/files/BASESLPL389-2022.pdf</t>
  </si>
  <si>
    <t>https://transparencia.guadalajara.gob.mx/sites/default/files/CONVOCATORIALPL389-2022.pdf</t>
  </si>
  <si>
    <t>https://transparencia.guadalajara.gob.mx/sites/default/files/BASESLPL390-2022.pdf</t>
  </si>
  <si>
    <t>https://transparencia.guadalajara.gob.mx/sites/default/files/CONVOCATORIALPL390-2022.pdf</t>
  </si>
  <si>
    <t>https://transparencia.guadalajara.gob.mx/sites/default/files/FALLO-LPL390-2022.pdf</t>
  </si>
  <si>
    <t>https://transparencia.guadalajara.gob.mx/sites/default/files/BASESLPL391-2022.pdf</t>
  </si>
  <si>
    <t>https://transparencia.guadalajara.gob.mx/sites/default/files/CONVOCATORIALPL391-2022.pdf</t>
  </si>
  <si>
    <t>https://transparencia.guadalajara.gob.mx/sites/default/files/FALLO-LPL391-2022.pdf</t>
  </si>
  <si>
    <t>https://transparencia.guadalajara.gob.mx/sites/default/files/BASESLPL391-2-2022.pdf</t>
  </si>
  <si>
    <t>https://transparencia.guadalajara.gob.mx/sites/default/files/CONVOCATORIALPL391-2-2022.pdf</t>
  </si>
  <si>
    <t>https://transparencia.guadalajara.gob.mx/sites/default/files/BASESLPL392-2022.pdf</t>
  </si>
  <si>
    <t>https://transparencia.guadalajara.gob.mx/sites/default/files/CONVOCATORIALPL392-2022.pdf</t>
  </si>
  <si>
    <t>https://transparencia.guadalajara.gob.mx/sites/default/files/FALLO-LPL392-2022.pdf</t>
  </si>
  <si>
    <t>EQUIPOS DE SEGURIDAD PRIVADA Y PROTECCIÓN DE ALTO NIVEL SA DE CV</t>
  </si>
  <si>
    <t>ESP100202HF4</t>
  </si>
  <si>
    <t>https://transparencia.guadalajara.gob.mx/sites/default/files/BASESLPL393-2022.pdf</t>
  </si>
  <si>
    <t>https://transparencia.guadalajara.gob.mx/sites/default/files/CONVOCATORIALPL393-2022.pdf</t>
  </si>
  <si>
    <t>https://transparencia.guadalajara.gob.mx/sites/default/files/BASESLPL394-2022.pdf</t>
  </si>
  <si>
    <t>https://transparencia.guadalajara.gob.mx/sites/default/files/CONVOCATORIALPL394-2022.pdf</t>
  </si>
  <si>
    <t>https://transparencia.guadalajara.gob.mx/sites/default/files/FALLO-LPL394-2022.pdf</t>
  </si>
  <si>
    <t>https://transparencia.guadalajara.gob.mx/sites/default/files/BASESLPL395-2022.pdf</t>
  </si>
  <si>
    <t>https://transparencia.guadalajara.gob.mx/sites/default/files/CONVOCATORIALPL395-2022.pdf</t>
  </si>
  <si>
    <t>https://transparencia.guadalajara.gob.mx/sites/default/files/BASESLPL395-2-2022.pdf</t>
  </si>
  <si>
    <t>https://transparencia.guadalajara.gob.mx/sites/default/files/CONVOCATORIALPL395-2-2022.pdf</t>
  </si>
  <si>
    <t>https://transparencia.guadalajara.gob.mx/sites/default/files/BASESLPL396-2022.pdf</t>
  </si>
  <si>
    <t>https://transparencia.guadalajara.gob.mx/sites/default/files/CONVOCATORIALPL396-2022.pdf</t>
  </si>
  <si>
    <t>https://transparencia.guadalajara.gob.mx/sites/default/files/FALLO-LPL396-2022.pdf</t>
  </si>
  <si>
    <t>https://transparencia.guadalajara.gob.mx/sites/default/files/BASESLPL397-2022.pdf</t>
  </si>
  <si>
    <t>https://transparencia.guadalajara.gob.mx/sites/default/files/CONVOCATORIALPL397-2022.pdf</t>
  </si>
  <si>
    <t>https://transparencia.guadalajara.gob.mx/sites/default/files/FALLO-LPL397-2022.pdf</t>
  </si>
  <si>
    <t>MARIA NATALIA DIEGO HERNÁNDEZ</t>
  </si>
  <si>
    <t>https://transparencia.guadalajara.gob.mx/sites/default/files/BASESLPL398-2022.pdf</t>
  </si>
  <si>
    <t>https://transparencia.guadalajara.gob.mx/sites/default/files/CONVOCATORIALPL398-2022.pdf</t>
  </si>
  <si>
    <t>https://transparencia.guadalajara.gob.mx/sites/default/files/BASESLPL399-2022.pdf</t>
  </si>
  <si>
    <t>https://transparencia.guadalajara.gob.mx/sites/default/files/CONVOCATORIALPL399-2022.pdf</t>
  </si>
  <si>
    <t>https://transparencia.guadalajara.gob.mx/sites/default/files/FALLO-LPL399-2022.pdf</t>
  </si>
  <si>
    <t>https://transparencia.guadalajara.gob.mx/sites/default/files/BASESLPL400-2022.pdf</t>
  </si>
  <si>
    <t>https://transparencia.guadalajara.gob.mx/sites/default/files/CONVOCATORIALPL400-2022.pdf</t>
  </si>
  <si>
    <t>https://transparencia.guadalajara.gob.mx/sites/default/files/FALLO-LPL400-2022.pdf</t>
  </si>
  <si>
    <t>https://transparencia.guadalajara.gob.mx/sites/default/files/BASESLPL401-2022.pdf</t>
  </si>
  <si>
    <t>https://transparencia.guadalajara.gob.mx/sites/default/files/CONVOCATORIALPL401-2022.pdf</t>
  </si>
  <si>
    <t>https://transparencia.guadalajara.gob.mx/sites/default/files/FALLO-LPL401-2022.pdf</t>
  </si>
  <si>
    <t>https://transparencia.guadalajara.gob.mx/sites/default/files/BASESLPL401-2-2022.pdf</t>
  </si>
  <si>
    <t>https://transparencia.guadalajara.gob.mx/sites/default/files/CONVOCATORIALPL401-2-2022.pdf</t>
  </si>
  <si>
    <t>https://transparencia.guadalajara.gob.mx/sites/default/files/BASESLPL402-2022.pdf</t>
  </si>
  <si>
    <t>https://transparencia.guadalajara.gob.mx/sites/default/files/CONVOCATORIALPL402-2022.pdf</t>
  </si>
  <si>
    <t>https://transparencia.guadalajara.gob.mx/sites/default/files/FALLO-LPL402-2022.pdf</t>
  </si>
  <si>
    <t>https://transparencia.guadalajara.gob.mx/sites/default/files/BASESLPL403-2022.pdf</t>
  </si>
  <si>
    <t>https://transparencia.guadalajara.gob.mx/sites/default/files/CONVOCATORIALPL403-2022.pdf</t>
  </si>
  <si>
    <t>https://transparencia.guadalajara.gob.mx/sites/default/files/FALLO-LPL403-2022.pdf</t>
  </si>
  <si>
    <t>https://transparencia.guadalajara.gob.mx/sites/default/files/BASESLPL404-2022.pdf</t>
  </si>
  <si>
    <t>https://transparencia.guadalajara.gob.mx/sites/default/files/CONVOCATORIALPL404-2022.pdf</t>
  </si>
  <si>
    <t>https://transparencia.guadalajara.gob.mx/sites/default/files/BASESLPL405-2022.pdf</t>
  </si>
  <si>
    <t>https://transparencia.guadalajara.gob.mx/sites/default/files/CONVOCATORIALPL405-2022.pdf</t>
  </si>
  <si>
    <t>https://transparencia.guadalajara.gob.mx/sites/default/files/FALLO-LPL405-2022.pdf</t>
  </si>
  <si>
    <t>https://transparencia.guadalajara.gob.mx/sites/default/files/BASESLPL406-2022.pdf</t>
  </si>
  <si>
    <t>https://transparencia.guadalajara.gob.mx/sites/default/files/CONVOCATORIALPL406-2022.pdf</t>
  </si>
  <si>
    <t>https://transparencia.guadalajara.gob.mx/sites/default/files/BASESLPL407-2022.pdf</t>
  </si>
  <si>
    <t>https://transparencia.guadalajara.gob.mx/sites/default/files/CONVOCATORIALPL407-2022.pdf</t>
  </si>
  <si>
    <t>https://transparencia.guadalajara.gob.mx/sites/default/files/FALLO-LPL407-2022.pdf</t>
  </si>
  <si>
    <t>PROVEEDOR DE INSUMOS PARA LA CONSTRUCCIÓN</t>
  </si>
  <si>
    <t>https://transparencia.guadalajara.gob.mx/sites/default/files/BASESLPL408-2022.pdf</t>
  </si>
  <si>
    <t>https://transparencia.guadalajara.gob.mx/sites/default/files/CONVOCATORIALPL408-2022.pdf</t>
  </si>
  <si>
    <t>https://transparencia.guadalajara.gob.mx/sites/default/files/BASESLPL409-2022.pdf</t>
  </si>
  <si>
    <t>https://transparencia.guadalajara.gob.mx/sites/default/files/CONVOCATORIALPL409-2022.pdf</t>
  </si>
  <si>
    <t>https://transparencia.guadalajara.gob.mx/sites/default/files/BASESLPL410-2022.pdf</t>
  </si>
  <si>
    <t>https://transparencia.guadalajara.gob.mx/sites/default/files/CONVOCATORIALPL410-2022.pdf</t>
  </si>
  <si>
    <t>https://transparencia.guadalajara.gob.mx/sites/default/files/FALLO-LPL410-2022.pdf</t>
  </si>
  <si>
    <t>https://transparencia.guadalajara.gob.mx/sites/default/files/BASESLPL411-2022.pdf</t>
  </si>
  <si>
    <t>https://transparencia.guadalajara.gob.mx/sites/default/files/CONVOCATORIALPL411-2022.pdf</t>
  </si>
  <si>
    <t>https://transparencia.guadalajara.gob.mx/sites/default/files/FALLO-LPL411-2022.pdf</t>
  </si>
  <si>
    <t>https://transparencia.guadalajara.gob.mx/sites/default/files/BASESLPL412-2022.pdf</t>
  </si>
  <si>
    <t>https://transparencia.guadalajara.gob.mx/sites/default/files/CONVOCATORIALPL412-2022.pdf</t>
  </si>
  <si>
    <t>https://transparencia.guadalajara.gob.mx/sites/default/files/BASESLPL413-2022.pdf</t>
  </si>
  <si>
    <t>https://transparencia.guadalajara.gob.mx/sites/default/files/CONVOCATORIALPL413-2022.pdf</t>
  </si>
  <si>
    <t>https://transparencia.guadalajara.gob.mx/sites/default/files/FALLO-LPL413-2022.pdf</t>
  </si>
  <si>
    <t>https://transparencia.guadalajara.gob.mx/sites/default/files/BASESLPL414-2022.pdf</t>
  </si>
  <si>
    <t>https://transparencia.guadalajara.gob.mx/sites/default/files/CONVOCATORIALPL414-2022.pdf</t>
  </si>
  <si>
    <t>https://transparencia.guadalajara.gob.mx/sites/default/files/BASESLPL415-2022.pdf</t>
  </si>
  <si>
    <t>https://transparencia.guadalajara.gob.mx/sites/default/files/CONVOCATORIALPL415-2022.pdf</t>
  </si>
  <si>
    <t>https://transparencia.guadalajara.gob.mx/sites/default/files/FALLO-LPL415-2022.pdf</t>
  </si>
  <si>
    <t>VIDES Y BARRICAS SA DE CV</t>
  </si>
  <si>
    <t>VBA110323GK1</t>
  </si>
  <si>
    <t>ROCÍO ALEJANDRA BOBADILLA SALINAS</t>
  </si>
  <si>
    <t>https://transparencia.guadalajara.gob.mx/sites/default/files/BASESLPL416-2022.pdf</t>
  </si>
  <si>
    <t>https://transparencia.guadalajara.gob.mx/sites/default/files/CONVOCATORIALPL416-2022.pdf</t>
  </si>
  <si>
    <t>https://transparencia.guadalajara.gob.mx/sites/default/files/FALLO-LPL416-2022.pdf</t>
  </si>
  <si>
    <t>https://transparencia.guadalajara.gob.mx/sites/default/files/BASESLPL416-2-2022.pdf</t>
  </si>
  <si>
    <t>https://transparencia.guadalajara.gob.mx/sites/default/files/CONVOCATORIALPL416-2-2022.pdf</t>
  </si>
  <si>
    <t>https://transparencia.guadalajara.gob.mx/sites/default/files/BASESLPL417-2022.pdf</t>
  </si>
  <si>
    <t>https://transparencia.guadalajara.gob.mx/sites/default/files/CONVOCATORIALPL417-2022.pdf</t>
  </si>
  <si>
    <t>https://transparencia.guadalajara.gob.mx/sites/default/files/BASESLPL418-2022.pdf</t>
  </si>
  <si>
    <t>https://transparencia.guadalajara.gob.mx/sites/default/files/CONVOCATORIALPL418-2022.pdf</t>
  </si>
  <si>
    <t>https://transparencia.guadalajara.gob.mx/sites/default/files/FALLO-LPL418-2022.pdf</t>
  </si>
  <si>
    <t>https://transparencia.guadalajara.gob.mx/sites/default/files/BASESLPL418-2-2022.pdf</t>
  </si>
  <si>
    <t>https://transparencia.guadalajara.gob.mx/sites/default/files/CONVOCATORIALPL418-2-2022.pdf</t>
  </si>
  <si>
    <t>https://transparencia.guadalajara.gob.mx/sites/default/files/BASESLPL419-2022.pdf</t>
  </si>
  <si>
    <t>https://transparencia.guadalajara.gob.mx/sites/default/files/CONVOCATORIALPL419-2022.pdf</t>
  </si>
  <si>
    <t>https://transparencia.guadalajara.gob.mx/sites/default/files/FALLO-LPL419-2022.pdf</t>
  </si>
  <si>
    <t>FANGIO COM SA DE CV</t>
  </si>
  <si>
    <t>FCO210810H71</t>
  </si>
  <si>
    <t>IGNACIO GARCIA PEREGRINA</t>
  </si>
  <si>
    <t>https://transparencia.guadalajara.gob.mx/sites/default/files/BASESLPL420-2022.pdf</t>
  </si>
  <si>
    <t>https://transparencia.guadalajara.gob.mx/sites/default/files/CONVOCATORIALPL420-2022.pdf</t>
  </si>
  <si>
    <t>https://transparencia.guadalajara.gob.mx/sites/default/files/FALLO-LPL420-2022.pdf</t>
  </si>
  <si>
    <t>https://transparencia.guadalajara.gob.mx/sites/default/files/BASESLPL420-2-2022.pdf</t>
  </si>
  <si>
    <t>https://transparencia.guadalajara.gob.mx/sites/default/files/CONVOCATORIALPL420-2-2022.pdf</t>
  </si>
  <si>
    <t>https://transparencia.guadalajara.gob.mx/sites/default/files/BASESLPL421-2022.pdf</t>
  </si>
  <si>
    <t>https://transparencia.guadalajara.gob.mx/sites/default/files/CONVOCATORIALPL421-2022.pdf</t>
  </si>
  <si>
    <t>https://transparencia.guadalajara.gob.mx/sites/default/files/FALLO-LPL421-2022.pdf</t>
  </si>
  <si>
    <t>https://transparencia.guadalajara.gob.mx/sites/default/files/BASESLPL422-2022.pdf</t>
  </si>
  <si>
    <t>https://transparencia.guadalajara.gob.mx/sites/default/files/CONVOCATORIALPL422-2022.pdf</t>
  </si>
  <si>
    <t>https://transparencia.guadalajara.gob.mx/sites/default/files/BASESLPL423-2022.pdf</t>
  </si>
  <si>
    <t>https://transparencia.guadalajara.gob.mx/sites/default/files/CONVOCATORIALPL423-2022.pdf</t>
  </si>
  <si>
    <t>https://transparencia.guadalajara.gob.mx/sites/default/files/FALLO-LPL423-2022.pdf</t>
  </si>
  <si>
    <t>https://transparencia.guadalajara.gob.mx/sites/default/files/BASESLPL424-2022.pdf</t>
  </si>
  <si>
    <t>https://transparencia.guadalajara.gob.mx/sites/default/files/CONVOCATORIALPL424-2022.pdf</t>
  </si>
  <si>
    <t>https://transparencia.guadalajara.gob.mx/sites/default/files/FALLO-LPL424-2022.pdf</t>
  </si>
  <si>
    <t>https://transparencia.guadalajara.gob.mx/sites/default/files/BASESLPL425-2022.pdf</t>
  </si>
  <si>
    <t>https://transparencia.guadalajara.gob.mx/sites/default/files/CONVOCATORIALPL425-2022.pdf</t>
  </si>
  <si>
    <t>https://transparencia.guadalajara.gob.mx/sites/default/files/FALLO-LPL425-2022.pdf</t>
  </si>
  <si>
    <t>https://transparencia.guadalajara.gob.mx/sites/default/files/BASESLPL425-2-2022.pdf</t>
  </si>
  <si>
    <t>https://transparencia.guadalajara.gob.mx/sites/default/files/CONVOCATORIALPL425-2-2022.pdf</t>
  </si>
  <si>
    <t>https://transparencia.guadalajara.gob.mx/sites/default/files/BASESLPL426-2022.pdf</t>
  </si>
  <si>
    <t>https://transparencia.guadalajara.gob.mx/sites/default/files/CONVOCATORIALPL426-2022.pdf</t>
  </si>
  <si>
    <t>https://transparencia.guadalajara.gob.mx/sites/default/files/BASESLPL427-2022.pdf</t>
  </si>
  <si>
    <t>https://transparencia.guadalajara.gob.mx/sites/default/files/CONVOCATORIALPL427-2022.pdf</t>
  </si>
  <si>
    <t>https://transparencia.guadalajara.gob.mx/sites/default/files/FALLO-LPL427-2022.pdf</t>
  </si>
  <si>
    <t>https://transparencia.guadalajara.gob.mx/sites/default/files/BASESLPL428-2022.pdf</t>
  </si>
  <si>
    <t>https://transparencia.guadalajara.gob.mx/sites/default/files/CONVOCATORIALPL428-2022.pdf</t>
  </si>
  <si>
    <t>https://transparencia.guadalajara.gob.mx/sites/default/files/FALLO-LPL428-2022.pdf</t>
  </si>
  <si>
    <t>https://transparencia.guadalajara.gob.mx/sites/default/files/BASESLPL429-2022.pdf</t>
  </si>
  <si>
    <t>https://transparencia.guadalajara.gob.mx/sites/default/files/CONVOCATORIALPL429-2022.pdf</t>
  </si>
  <si>
    <t>https://transparencia.guadalajara.gob.mx/sites/default/files/FALLO-LPL429-2022.pdf</t>
  </si>
  <si>
    <t xml:space="preserve">ROBERTO OMAR SANDOVAL SILVA </t>
  </si>
  <si>
    <t>https://transparencia.guadalajara.gob.mx/sites/default/files/BASESLPL430-2022.pdf</t>
  </si>
  <si>
    <t>https://transparencia.guadalajara.gob.mx/sites/default/files/CONVOCATORIALPL430-2022.pdf</t>
  </si>
  <si>
    <t>https://transparencia.guadalajara.gob.mx/sites/default/files/FALLO-LPL430-2022.pdf</t>
  </si>
  <si>
    <t>https://transparencia.guadalajara.gob.mx/sites/default/files/BASESLPL431-2022.pdf</t>
  </si>
  <si>
    <t>https://transparencia.guadalajara.gob.mx/sites/default/files/CONVOCATORIALPL431-2022.pdf</t>
  </si>
  <si>
    <t>https://transparencia.guadalajara.gob.mx/sites/default/files/FALLO-LPL431-2022.pdf</t>
  </si>
  <si>
    <t>https://transparencia.guadalajara.gob.mx/sites/default/files/BASESLPL432-2022.pdf</t>
  </si>
  <si>
    <t>https://transparencia.guadalajara.gob.mx/sites/default/files/CONVOCATORIALPL432-2022.pdf</t>
  </si>
  <si>
    <t>https://transparencia.guadalajara.gob.mx/sites/default/files/CONVOCATORIALPL432-2-2022.pdf</t>
  </si>
  <si>
    <t>https://transparencia.guadalajara.gob.mx/sites/default/files/BASESLPL433-2022.pdf</t>
  </si>
  <si>
    <t>https://transparencia.guadalajara.gob.mx/sites/default/files/CONVOCATORIALPL433-2022.pdf</t>
  </si>
  <si>
    <t>https://transparencia.guadalajara.gob.mx/sites/default/files/BASESLPL434-2022.pdf</t>
  </si>
  <si>
    <t>https://transparencia.guadalajara.gob.mx/sites/default/files/CONVOCATORIALPL434-2022.pdf</t>
  </si>
  <si>
    <t>https://transparencia.guadalajara.gob.mx/sites/default/files/FALLO-LPL434-2022.pdf</t>
  </si>
  <si>
    <t>Miguel Angel Soto Guevara.</t>
  </si>
  <si>
    <t>SOGM731101UKA</t>
  </si>
  <si>
    <t>https://transparencia.guadalajara.gob.mx/sites/default/files/BASESLPL435-2022.pdf</t>
  </si>
  <si>
    <t>https://transparencia.guadalajara.gob.mx/sites/default/files/CONVOCATORIALPL435-2022.pdf</t>
  </si>
  <si>
    <t>https://transparencia.guadalajara.gob.mx/sites/default/files/BASESLPL436-2022.pdf</t>
  </si>
  <si>
    <t>https://transparencia.guadalajara.gob.mx/sites/default/files/CONVOCATORIALPL436-2022.pdf</t>
  </si>
  <si>
    <t>https://transparencia.guadalajara.gob.mx/sites/default/files/FALLO-LPL436-2022.pdf</t>
  </si>
  <si>
    <t>https://transparencia.guadalajara.gob.mx/sites/default/files/BASESLPL437-2022.pdf</t>
  </si>
  <si>
    <t>https://transparencia.guadalajara.gob.mx/sites/default/files/CONVOCATORIALPL437-2022.pdf</t>
  </si>
  <si>
    <t>https://transparencia.guadalajara.gob.mx/sites/default/files/BASESLPL438-2022.pdf</t>
  </si>
  <si>
    <t>https://transparencia.guadalajara.gob.mx/sites/default/files/CONVOCATORIALPL438-2022.pdf</t>
  </si>
  <si>
    <t>https://transparencia.guadalajara.gob.mx/sites/default/files/BASESLPL439-2022.pdf</t>
  </si>
  <si>
    <t>https://transparencia.guadalajara.gob.mx/sites/default/files/CONVOCATORIALPL439-2022.pdf</t>
  </si>
  <si>
    <t>https://transparencia.guadalajara.gob.mx/sites/default/files/BASESLPL440-2022.pdf</t>
  </si>
  <si>
    <t>https://transparencia.guadalajara.gob.mx/sites/default/files/CONVOCATORIALPL440-2022.pdf</t>
  </si>
  <si>
    <t>https://transparencia.guadalajara.gob.mx/sites/default/files/BASESLPL441-2022.pdf</t>
  </si>
  <si>
    <t>https://transparencia.guadalajara.gob.mx/sites/default/files/CONVOCATORIALPL441-2022.pdf</t>
  </si>
  <si>
    <t>https://transparencia.guadalajara.gob.mx/sites/default/files/BASESLPL442-2022.pdf</t>
  </si>
  <si>
    <t>https://transparencia.guadalajara.gob.mx/sites/default/files/CONVOCATORIALPL442-2022.pdf</t>
  </si>
  <si>
    <t>https://transparencia.guadalajara.gob.mx/sites/default/files/BASESLPL443-2022.pdf</t>
  </si>
  <si>
    <t>https://transparencia.guadalajara.gob.mx/sites/default/files/CONVOCATORIALPL443-2022.pdf</t>
  </si>
  <si>
    <t>https://transparencia.guadalajara.gob.mx/sites/default/files/BASESLPL444-2022.pdf</t>
  </si>
  <si>
    <t>https://transparencia.guadalajara.gob.mx/sites/default/files/CONVOCATORIALPL444-2022.pdf</t>
  </si>
  <si>
    <t>https://transparencia.guadalajara.gob.mx/sites/default/files/FALLO-LPL444-2022.pdf</t>
  </si>
  <si>
    <t>https://transparencia.guadalajara.gob.mx/sites/default/files/BASESLPL445-2022.pdf</t>
  </si>
  <si>
    <t>https://transparencia.guadalajara.gob.mx/sites/default/files/CONVOCATORIALPL445-2022.pdf</t>
  </si>
  <si>
    <t>https://transparencia.guadalajara.gob.mx/sites/default/files/BASESLPL446-2022.pdf</t>
  </si>
  <si>
    <t>https://transparencia.guadalajara.gob.mx/sites/default/files/CONVOCATORIALPL446-2022.pdf</t>
  </si>
  <si>
    <t>https://transparencia.guadalajara.gob.mx/sites/default/files/FALLO-LPL446-2022.pdf</t>
  </si>
  <si>
    <t>LINET DE MÉXICO SA DE CV</t>
  </si>
  <si>
    <t>LME070110BT1</t>
  </si>
  <si>
    <t>https://transparencia.guadalajara.gob.mx/sites/default/files/BASESLPL447-2022.pdf</t>
  </si>
  <si>
    <t>https://transparencia.guadalajara.gob.mx/sites/default/files/CONVOCATORIALPL447-2022.pdf</t>
  </si>
  <si>
    <t>https://transparencia.guadalajara.gob.mx/sites/default/files/BASESLPL448-2022.pdf</t>
  </si>
  <si>
    <t>https://transparencia.guadalajara.gob.mx/sites/default/files/CONVOCATORIALPL448-2022.pdf</t>
  </si>
  <si>
    <t>https://transparencia.guadalajara.gob.mx/sites/default/files/FALLO-LPL448-2022.pdf</t>
  </si>
  <si>
    <t>https://transparencia.guadalajara.gob.mx/sites/default/files/BASESLPL449-2022.pdf</t>
  </si>
  <si>
    <t>https://transparencia.guadalajara.gob.mx/sites/default/files/CONVOCATORIALPL449-2022.pdf</t>
  </si>
  <si>
    <t>https://transparencia.guadalajara.gob.mx/sites/default/files/BASESLPL450-2022.pdf</t>
  </si>
  <si>
    <t>https://transparencia.guadalajara.gob.mx/sites/default/files/CONVOCATORIALPL450-2022.pdf</t>
  </si>
  <si>
    <t>https://transparencia.guadalajara.gob.mx/sites/default/files/BASESLPL451-2022.pdf</t>
  </si>
  <si>
    <t>https://transparencia.guadalajara.gob.mx/sites/default/files/CONVOCATORIALPL451-2022.pdf</t>
  </si>
  <si>
    <t>https://transparencia.guadalajara.gob.mx/sites/default/files/BASESLPL452-2022.pdf</t>
  </si>
  <si>
    <t>https://transparencia.guadalajara.gob.mx/sites/default/files/CONVOCATORIALPL452-2022.pdf</t>
  </si>
  <si>
    <t>https://transparencia.guadalajara.gob.mx/sites/default/files/BASESLPL453-2022.pdf</t>
  </si>
  <si>
    <t>https://transparencia.guadalajara.gob.mx/sites/default/files/CONVOCATORIALPL453-2022.pdf</t>
  </si>
  <si>
    <t>https://transparencia.guadalajara.gob.mx/sites/default/files/BASESLPL454-2022.pdf</t>
  </si>
  <si>
    <t>https://transparencia.guadalajara.gob.mx/sites/default/files/CONVOCATORIALPL454-2022.pdf</t>
  </si>
  <si>
    <t>https://transparencia.guadalajara.gob.mx/sites/default/files/BASESLPL455-2022.pdf</t>
  </si>
  <si>
    <t>https://transparencia.guadalajara.gob.mx/sites/default/files/CONVOCATORIALPL455-2022.pdf</t>
  </si>
  <si>
    <t>https://transparencia.guadalajara.gob.mx/sites/default/files/BASESLPL456-2022.pdf</t>
  </si>
  <si>
    <t>https://transparencia.guadalajara.gob.mx/sites/default/files/CONVOCATORIALPL456-2022.pdf</t>
  </si>
  <si>
    <t>https://transparencia.guadalajara.gob.mx/sites/default/files/BASESLPL457-2022.pdf</t>
  </si>
  <si>
    <t>https://transparencia.guadalajara.gob.mx/sites/default/files/CONVOCATORIALPL457-2022.pdf</t>
  </si>
  <si>
    <t>https://transparencia.guadalajara.gob.mx/sites/default/files/BASESLPL458-2022.pdf</t>
  </si>
  <si>
    <t>https://transparencia.guadalajara.gob.mx/sites/default/files/CONVOCATORIALPL458-2022.pdf</t>
  </si>
  <si>
    <t>https://transparencia.guadalajara.gob.mx/sites/default/files/BASESLPL459-2022.pdf</t>
  </si>
  <si>
    <t>https://transparencia.guadalajara.gob.mx/sites/default/files/CONVOCATORIALPL459-2022.pdf</t>
  </si>
  <si>
    <t>https://transparencia.guadalajara.gob.mx/sites/default/files/BASESLPL460-2022.pdf</t>
  </si>
  <si>
    <t>https://transparencia.guadalajara.gob.mx/sites/default/files/CONVOCATORIALPL460-2022.pdf</t>
  </si>
  <si>
    <t>https://transparencia.guadalajara.gob.mx/sites/default/files/BASESLPL461-2022.pdf</t>
  </si>
  <si>
    <t>https://transparencia.guadalajara.gob.mx/sites/default/files/CONVOCATORIALPL461-2022.pdf</t>
  </si>
  <si>
    <t>https://transparencia.guadalajara.gob.mx/sites/default/files/BASESLPL462-2022.pdf</t>
  </si>
  <si>
    <t>https://transparencia.guadalajara.gob.mx/sites/default/files/CONVOCATORIALPL462-2022.pdf</t>
  </si>
  <si>
    <t>https://transparencia.guadalajara.gob.mx/sites/default/files/BASESLPL463-2022.pdf</t>
  </si>
  <si>
    <t>https://transparencia.guadalajara.gob.mx/sites/default/files/CONVOCATORIALPL463-2022.pdf</t>
  </si>
  <si>
    <t>https://transparencia.guadalajara.gob.mx/sites/default/files/BASESLPL464-2022.pdf</t>
  </si>
  <si>
    <t>https://transparencia.guadalajara.gob.mx/sites/default/files/CONVOCATORIALPL464-2022.pdf</t>
  </si>
  <si>
    <t>https://transparencia.guadalajara.gob.mx/sites/default/files/BASESLPL465-2022.pdf</t>
  </si>
  <si>
    <t>https://transparencia.guadalajara.gob.mx/sites/default/files/CONVOCATORIALPL465-2022.pdf</t>
  </si>
  <si>
    <t>https://transparencia.guadalajara.gob.mx/sites/default/files/BASESLPL466-2022.pdf</t>
  </si>
  <si>
    <t>https://transparencia.guadalajara.gob.mx/sites/default/files/CONVOCATORIALPL466-2022.pdf</t>
  </si>
  <si>
    <t>https://transparencia.guadalajara.gob.mx/sites/default/files/BASESLPL467-2022.pdf</t>
  </si>
  <si>
    <t>https://transparencia.guadalajara.gob.mx/sites/default/files/CONVOCATORIALPL467-2022.pdf</t>
  </si>
  <si>
    <t>https://transparencia.guadalajara.gob.mx/sites/default/files/BASESLPL468-2022.pdf</t>
  </si>
  <si>
    <t>https://transparencia.guadalajara.gob.mx/sites/default/files/CONVOCATORIALPL468-2022.pdf</t>
  </si>
  <si>
    <t>https://transparencia.guadalajara.gob.mx/sites/default/files/BASESLPL469-2022.pdf</t>
  </si>
  <si>
    <t>https://transparencia.guadalajara.gob.mx/sites/default/files/CONVOCATORIALPL469-2022.pdf</t>
  </si>
  <si>
    <t>https://transparencia.guadalajara.gob.mx/sites/default/files/BASESLPL470-2022.pdf</t>
  </si>
  <si>
    <t>https://transparencia.guadalajara.gob.mx/sites/default/files/CONVOCATORIALPL470-2022.pdf</t>
  </si>
  <si>
    <t>CANCELADA</t>
  </si>
  <si>
    <t>https://transparencia.guadalajara.gob.mx/sites/default/files/FALLO-LPL239-2-2022.pdf</t>
  </si>
  <si>
    <t>https://transparencia.guadalajara.gob.mx/sites/default/files/FALLO-LPL109-2-2022.pdf</t>
  </si>
  <si>
    <t>ONIRIC PROMOCION Y GESTION ARTISTICA SC</t>
  </si>
  <si>
    <t>https://transparencia.guadalajara.gob.mx/sites/default/files/FALLO-LPL173-2-2022.pdf</t>
  </si>
  <si>
    <t>https://transparencia.guadalajara.gob.mx/sites/default/files/FALLO-LPL258-2-2022.pdf</t>
  </si>
  <si>
    <t>INSETI AUTMATION GROUP S DE RL DE CV</t>
  </si>
  <si>
    <t>IAG141211HG3</t>
  </si>
  <si>
    <t>https://transparencia.guadalajara.gob.mx/sites/default/files/FALLO-LPL283-2-2022.pdf</t>
  </si>
  <si>
    <t>GLOBALMEX AVIATION SA DE CV</t>
  </si>
  <si>
    <t>GAV100818TJ6</t>
  </si>
  <si>
    <t>Antonio Rivera Valtierra</t>
  </si>
  <si>
    <t>https://transparencia.guadalajara.gob.mx/sites/default/files/FALLO-LPL285-2-2022.pdf</t>
  </si>
  <si>
    <t>https://transparencia.guadalajara.gob.mx/sites/default/files/FALLO-LPL298-2-2022.pdf</t>
  </si>
  <si>
    <t>https://transparencia.guadalajara.gob.mx/sites/default/files/FALLO-LPL300-2022.pdf</t>
  </si>
  <si>
    <t>https://transparencia.guadalajara.gob.mx/sites/default/files/FALLO-LPL310-2-2022.pdf</t>
  </si>
  <si>
    <t>https://transparencia.guadalajara.gob.mx/sites/default/files/FALLO-LPL311-2022.pdf</t>
  </si>
  <si>
    <t>https://transparencia.guadalajara.gob.mx/sites/default/files/FALLO-LPL326-2-2022.pdf</t>
  </si>
  <si>
    <t>https://transparencia.guadalajara.gob.mx/sites/default/files/FALLO-LPL333-2022.pdf</t>
  </si>
  <si>
    <t>https://transparencia.guadalajara.gob.mx/sites/default/files/FALLO-LPL334-2022.pdf</t>
  </si>
  <si>
    <t>https://transparencia.guadalajara.gob.mx/sites/default/files/FALLO-LPL336-2022.pdf</t>
  </si>
  <si>
    <t>https://transparencia.guadalajara.gob.mx/sites/default/files/FALLO-LPL336-2-2022.pdf</t>
  </si>
  <si>
    <t>https://transparencia.guadalajara.gob.mx/sites/default/files/FALLO-LPL352-2-2022.pdf</t>
  </si>
  <si>
    <t>https://transparencia.guadalajara.gob.mx/sites/default/files/FALLO-LPL362-2022.pdf</t>
  </si>
  <si>
    <t>EFECTIVALE S DE RL DE CV</t>
  </si>
  <si>
    <t>EFE8908015L3</t>
  </si>
  <si>
    <t>Miguel Angel Garcia Almanza</t>
  </si>
  <si>
    <t>https://transparencia.guadalajara.gob.mx/sites/default/files/FALLO-LPL370-2022.pdf</t>
  </si>
  <si>
    <t>https://transparencia.guadalajara.gob.mx/sites/default/files/FALLO-LPL380-2-2022.pdf</t>
  </si>
  <si>
    <t>https://transparencia.guadalajara.gob.mx/sites/default/files/FALLO-LPL382-2-2022.pdf</t>
  </si>
  <si>
    <t>https://transparencia.guadalajara.gob.mx/sites/default/files/FALLO-LPL395-2022.pdf</t>
  </si>
  <si>
    <t>https://transparencia.guadalajara.gob.mx/sites/default/files/FALLO-LPL398-2022.pdf</t>
  </si>
  <si>
    <t>https://transparencia.guadalajara.gob.mx/sites/default/files/FALLO-LPL404-2022.pdf</t>
  </si>
  <si>
    <t>https://transparencia.guadalajara.gob.mx/sites/default/files/FALLO-LPL408-2022.pdf</t>
  </si>
  <si>
    <t>COMERCIALIZADORA GREEN TECH SA DE CV</t>
  </si>
  <si>
    <t>CGR980326R53</t>
  </si>
  <si>
    <t>Alejandra Espinosa Palacios Macedo</t>
  </si>
  <si>
    <t>https://transparencia.guadalajara.gob.mx/sites/default/files/FALLO-LPL412-2022.pdf</t>
  </si>
  <si>
    <t>https://transparencia.guadalajara.gob.mx/sites/default/files/FALLO-LPL422-2022.pdf</t>
  </si>
  <si>
    <t>https://transparencia.guadalajara.gob.mx/sites/default/files/BASESLPL432-2-2022.pdf</t>
  </si>
  <si>
    <t>SE CANCELA LICITACIÓN</t>
  </si>
  <si>
    <t>https://transparencia.guadalajara.gob.mx/sites/default/files/FALLO-LPL439-2022.pdf</t>
  </si>
  <si>
    <t>https://transparencia.guadalajara.gob.mx/sites/default/files/FALLO-LPL442-2022.pdf</t>
  </si>
  <si>
    <t>THE KNOWLEDGE LEARNING AND CORPORATION SA DE CV</t>
  </si>
  <si>
    <t>KLC130417HT3</t>
  </si>
  <si>
    <t>Hector Javier Miranda Frausto</t>
  </si>
  <si>
    <t>https://transparencia.guadalajara.gob.mx/sites/default/files/FALLO-LPL443-2022.pdf</t>
  </si>
  <si>
    <t>https://transparencia.guadalajara.gob.mx/sites/default/files/FALLO-LPL449-2022.pdf</t>
  </si>
  <si>
    <t>https://transparencia.guadalajara.gob.mx/sites/default/files/FALLO-LPL453-2022.pdf</t>
  </si>
  <si>
    <t>https://transparencia.guadalajara.gob.mx/sites/default/files/FALLO-LPL454-2022.pdf</t>
  </si>
  <si>
    <t>JOSUE GABRIEL CALDERÓN DÍAZ</t>
  </si>
  <si>
    <t>https://transparencia.guadalajara.gob.mx/sites/default/files/FALLO-LPL456-2022.pdf</t>
  </si>
  <si>
    <t>https://transparencia.guadalajara.gob.mx/sites/default/files/FALLO-LPL458-2022.pdf</t>
  </si>
  <si>
    <t>https://transparencia.guadalajara.gob.mx/sites/default/files/FALLO-LPL460-2022.pdf</t>
  </si>
  <si>
    <t>https://transparencia.guadalajara.gob.mx/sites/default/files/FALLO-LPL461-2022.pdf</t>
  </si>
  <si>
    <t>https://transparencia.guadalajara.gob.mx/sites/default/files/FALLO-LPL464-2022.pdf</t>
  </si>
  <si>
    <t>CSO1806062Z3</t>
  </si>
  <si>
    <t>Eduardo Cornejo Vega</t>
  </si>
  <si>
    <t>https://transparencia.guadalajara.gob.mx/sites/default/files/BASESLPL270-2-2022.pdf</t>
  </si>
  <si>
    <t>https://transparencia.guadalajara.gob.mx/sites/default/files/CONVOCATORIALPL270-2-2022.pdf</t>
  </si>
  <si>
    <t>https://transparencia.guadalajara.gob.mx/sites/default/files/FALLO-LPL270-2-2022.pdf</t>
  </si>
  <si>
    <t>GESTIÓN Y MANTENIMIENTO DE OBRAS SA DE CV</t>
  </si>
  <si>
    <t>GMO17101161A</t>
  </si>
  <si>
    <t>LUIS ALBERTO AGUILAR CORTES</t>
  </si>
  <si>
    <t>https://transparencia.guadalajara.gob.mx/sites/default/files/BASESLPL297-2022.pdf</t>
  </si>
  <si>
    <t>https://transparencia.guadalajara.gob.mx/sites/default/files/CONVOCATORIALPL297-2022.pdf</t>
  </si>
  <si>
    <t>https://transparencia.guadalajara.gob.mx/sites/default/files/FALLO-LPL297-2022.pdf</t>
  </si>
  <si>
    <t>https://transparencia.guadalajara.gob.mx/sites/default/files/BASESLPL471-2022.pdf</t>
  </si>
  <si>
    <t>https://transparencia.guadalajara.gob.mx/sites/default/files/CONVOCATORIALPL471-2022.pdf</t>
  </si>
  <si>
    <t>https://transparencia.guadalajara.gob.mx/sites/default/files/FALLO-LPL471-2022.pdf</t>
  </si>
  <si>
    <t>https://transparencia.guadalajara.gob.mx/sites/default/files/BASESLPL471-2-2022.pdf</t>
  </si>
  <si>
    <t>https://transparencia.guadalajara.gob.mx/sites/default/files/CONVOCATORIALPL471-2-2022.pdf</t>
  </si>
  <si>
    <t>https://transparencia.guadalajara.gob.mx/sites/default/files/BASESLPL472-2022.pdf</t>
  </si>
  <si>
    <t>https://transparencia.guadalajara.gob.mx/sites/default/files/CONVOCATORIALPL472-2022.pdf</t>
  </si>
  <si>
    <t>https://transparencia.guadalajara.gob.mx/sites/default/files/FALLO-LPL472-2022.pdf</t>
  </si>
  <si>
    <t>IMADINE SA DE CV</t>
  </si>
  <si>
    <t>IMA880830PU8</t>
  </si>
  <si>
    <t>JESUS HUMBERTO SANDOVAL MARTINEZ</t>
  </si>
  <si>
    <t>https://transparencia.guadalajara.gob.mx/sites/default/files/BASESLPL473-2022.pdf</t>
  </si>
  <si>
    <t>https://transparencia.guadalajara.gob.mx/sites/default/files/CONVOCATORIALPL473-2022.pdf</t>
  </si>
  <si>
    <t>https://transparencia.guadalajara.gob.mx/sites/default/files/FALLO-LPL473-2022.pdf</t>
  </si>
  <si>
    <t>https://transparencia.guadalajara.gob.mx/sites/default/files/BASESLPL474-2022.pdf</t>
  </si>
  <si>
    <t>https://transparencia.guadalajara.gob.mx/sites/default/files/CONVOCATORIALPL474-2022.pdf</t>
  </si>
  <si>
    <t>https://transparencia.guadalajara.gob.mx/sites/default/files/FALLO-LPL474-2022.pdf</t>
  </si>
  <si>
    <t>https://transparencia.guadalajara.gob.mx/sites/default/files/BASESLPL474-2-2022.pdf</t>
  </si>
  <si>
    <t>https://transparencia.guadalajara.gob.mx/sites/default/files/CONVOCATORIALPL474-2-2022.pdf</t>
  </si>
  <si>
    <t>https://transparencia.guadalajara.gob.mx/sites/default/files/BASESLPL475-2022.pdf</t>
  </si>
  <si>
    <t>https://transparencia.guadalajara.gob.mx/sites/default/files/CONVOCATORIALPL475-2022.pdf</t>
  </si>
  <si>
    <t>https://transparencia.guadalajara.gob.mx/sites/default/files/FALLO-LPL475-2022.pdf</t>
  </si>
  <si>
    <t>https://transparencia.guadalajara.gob.mx/sites/default/files/BASESLPL476-2022.pdf</t>
  </si>
  <si>
    <t>https://transparencia.guadalajara.gob.mx/sites/default/files/CONVOCATORIALPL476-2022.pdf</t>
  </si>
  <si>
    <t>https://transparencia.guadalajara.gob.mx/sites/default/files/BASESLPL477-2022.pdf</t>
  </si>
  <si>
    <t>https://transparencia.guadalajara.gob.mx/sites/default/files/CONVOCATORIALPL477-2022.pdf</t>
  </si>
  <si>
    <t>https://transparencia.guadalajara.gob.mx/sites/default/files/FALLO-LPL477-2022.pdf</t>
  </si>
  <si>
    <t>https://transparencia.guadalajara.gob.mx/sites/default/files/BASESLPL478-2022.pdf</t>
  </si>
  <si>
    <t>https://transparencia.guadalajara.gob.mx/sites/default/files/CONVOCATORIALPL478-2022.pdf</t>
  </si>
  <si>
    <t>https://transparencia.guadalajara.gob.mx/sites/default/files/FALLO-LPL478-2022.pdf</t>
  </si>
  <si>
    <t>https://transparencia.guadalajara.gob.mx/sites/default/files/BASESLPL479-2022.pdf</t>
  </si>
  <si>
    <t>https://transparencia.guadalajara.gob.mx/sites/default/files/CONVOCATORIALPL479-2022.pdf</t>
  </si>
  <si>
    <t>https://transparencia.guadalajara.gob.mx/sites/default/files/FALLO-LPL479-2022.pdf</t>
  </si>
  <si>
    <t>https://transparencia.guadalajara.gob.mx/sites/default/files/BASESLPL480-2022.pdf</t>
  </si>
  <si>
    <t>https://transparencia.guadalajara.gob.mx/sites/default/files/CONVOCATORIALPL480-2022.pdf</t>
  </si>
  <si>
    <t>https://transparencia.guadalajara.gob.mx/sites/default/files/FALLO-LPL480-2022.pdf</t>
  </si>
  <si>
    <t>https://transparencia.guadalajara.gob.mx/sites/default/files/BASESLPL481-2022.pdf</t>
  </si>
  <si>
    <t>https://transparencia.guadalajara.gob.mx/sites/default/files/CONVOCATORIALPL481-2022.pdf</t>
  </si>
  <si>
    <t>https://transparencia.guadalajara.gob.mx/sites/default/files/FALLO-LPL481-2022.pdf</t>
  </si>
  <si>
    <t>FRUTAS Y VERDURAS DE CALIDAD M&amp;M SA DE CV</t>
  </si>
  <si>
    <t>FVC171011ABA</t>
  </si>
  <si>
    <t>MARIANA FERNANDA FLORES MORENO</t>
  </si>
  <si>
    <t>https://transparencia.guadalajara.gob.mx/sites/default/files/BASESLPL482-2022.pdf</t>
  </si>
  <si>
    <t>https://transparencia.guadalajara.gob.mx/sites/default/files/CONVOCATORIALPL482-2022.pdf</t>
  </si>
  <si>
    <t>https://transparencia.guadalajara.gob.mx/sites/default/files/FALLO-LPL482-2022.pdf</t>
  </si>
  <si>
    <t>ERIKA MARCELA ORTÍZ VALDIVIA</t>
  </si>
  <si>
    <t>https://transparencia.guadalajara.gob.mx/sites/default/files/BASESLPL483-2022.pdf</t>
  </si>
  <si>
    <t>https://transparencia.guadalajara.gob.mx/sites/default/files/CONVOCATORIALPL483-2022.pdf</t>
  </si>
  <si>
    <t>https://transparencia.guadalajara.gob.mx/sites/default/files/FALLO-LPL483-2022.pdf</t>
  </si>
  <si>
    <t>https://transparencia.guadalajara.gob.mx/sites/default/files/BASESLPL484-2022.pdf</t>
  </si>
  <si>
    <t>https://transparencia.guadalajara.gob.mx/sites/default/files/CONVOCATORIALPL484-2022.pdf</t>
  </si>
  <si>
    <t>https://transparencia.guadalajara.gob.mx/sites/default/files/FALLO-LPL484-2022.pdf</t>
  </si>
  <si>
    <t>https://transparencia.guadalajara.gob.mx/sites/default/files/BASESLPL485-2022.pdf</t>
  </si>
  <si>
    <t>https://transparencia.guadalajara.gob.mx/sites/default/files/CONVOCATORIALPL485-2022.pdf</t>
  </si>
  <si>
    <t>https://transparencia.guadalajara.gob.mx/sites/default/files/BASESLPL486-2022.pdf</t>
  </si>
  <si>
    <t>https://transparencia.guadalajara.gob.mx/sites/default/files/CONVOCATORIALPL486-2022.pdf</t>
  </si>
  <si>
    <t>https://transparencia.guadalajara.gob.mx/sites/default/files/BASESLPL487-2022.pdf</t>
  </si>
  <si>
    <t>https://transparencia.guadalajara.gob.mx/sites/default/files/CONVOCATORIALPL487-2022.pdf</t>
  </si>
  <si>
    <t>https://transparencia.guadalajara.gob.mx/sites/default/files/BASESLPL488-2022.pdf</t>
  </si>
  <si>
    <t>https://transparencia.guadalajara.gob.mx/sites/default/files/CONVOCATORIALPL488-2022.pdf</t>
  </si>
  <si>
    <t>https://transparencia.guadalajara.gob.mx/sites/default/files/BASESLPL489-2022.pdf</t>
  </si>
  <si>
    <t>https://transparencia.guadalajara.gob.mx/sites/default/files/CONVOCATORIALPL489-2022.pdf</t>
  </si>
  <si>
    <t>https://transparencia.guadalajara.gob.mx/sites/default/files/FALLO-LPL489-2022.pdf</t>
  </si>
  <si>
    <t>https://transparencia.guadalajara.gob.mx/sites/default/files/BASESLPL490-2022.pdf</t>
  </si>
  <si>
    <t>https://transparencia.guadalajara.gob.mx/sites/default/files/CONVOCATORIALPL490-2022.pdf</t>
  </si>
  <si>
    <t>https://transparencia.guadalajara.gob.mx/sites/default/files/BASESLPL491-2022.pdf</t>
  </si>
  <si>
    <t>https://transparencia.guadalajara.gob.mx/sites/default/files/CONVOCATORIALPL491-2022.pdf</t>
  </si>
  <si>
    <t>https://transparencia.guadalajara.gob.mx/sites/default/files/BASESLPL492-2022.pdf</t>
  </si>
  <si>
    <t>https://transparencia.guadalajara.gob.mx/sites/default/files/CONVOCATORIALPL492-2022.pdf</t>
  </si>
  <si>
    <t>https://transparencia.guadalajara.gob.mx/sites/default/files/FALLO-LPL492-2022.pdf</t>
  </si>
  <si>
    <t>https://transparencia.guadalajara.gob.mx/sites/default/files/BASESLPL493-2022.pdf</t>
  </si>
  <si>
    <t>https://transparencia.guadalajara.gob.mx/sites/default/files/CONVOCATORIALPL493-2022.pdf</t>
  </si>
  <si>
    <t>https://transparencia.guadalajara.gob.mx/sites/default/files/BASESLPL494-2022.pdf</t>
  </si>
  <si>
    <t>https://transparencia.guadalajara.gob.mx/sites/default/files/CONVOCATORIALPL494-2022.pdf</t>
  </si>
  <si>
    <t>https://transparencia.guadalajara.gob.mx/sites/default/files/FALLO-LPL494-2022.pdf</t>
  </si>
  <si>
    <t>https://transparencia.guadalajara.gob.mx/sites/default/files/BASESLPL495-2022.pdf</t>
  </si>
  <si>
    <t>https://transparencia.guadalajara.gob.mx/sites/default/files/CONVOCATORIALPL495-2022.pdf</t>
  </si>
  <si>
    <t>https://transparencia.guadalajara.gob.mx/sites/default/files/FALLO-LPL495-2022.pdf</t>
  </si>
  <si>
    <t>https://transparencia.guadalajara.gob.mx/sites/default/files/BASESLPL496-2022.pdf</t>
  </si>
  <si>
    <t>https://transparencia.guadalajara.gob.mx/sites/default/files/CONVOCATORIALPL496-2022.pdf</t>
  </si>
  <si>
    <t>https://transparencia.guadalajara.gob.mx/sites/default/files/BASESLPL497-2022.pdf</t>
  </si>
  <si>
    <t>https://transparencia.guadalajara.gob.mx/sites/default/files/CONVOCATORIALPL497-2022.pdf</t>
  </si>
  <si>
    <t>https://transparencia.guadalajara.gob.mx/sites/default/files/FALLO-LPL497-2022.pdf</t>
  </si>
  <si>
    <t>https://transparencia.guadalajara.gob.mx/sites/default/files/BASESLPL498-2022.pdf</t>
  </si>
  <si>
    <t>https://transparencia.guadalajara.gob.mx/sites/default/files/CONVOCATORIALPL498-2022.pdf</t>
  </si>
  <si>
    <t>https://transparencia.guadalajara.gob.mx/sites/default/files/BASESLPL498-2-2022.pdf</t>
  </si>
  <si>
    <t>https://transparencia.guadalajara.gob.mx/sites/default/files/CONVOCATORIALPL498-2-2022.pdf</t>
  </si>
  <si>
    <t>https://transparencia.guadalajara.gob.mx/sites/default/files/BASESLPL499-2022.pdf</t>
  </si>
  <si>
    <t>https://transparencia.guadalajara.gob.mx/sites/default/files/CONVOCATORIALPL499-2022.pdf</t>
  </si>
  <si>
    <t>https://transparencia.guadalajara.gob.mx/sites/default/files/FALLO-LPL499-2022.pdf</t>
  </si>
  <si>
    <t>https://transparencia.guadalajara.gob.mx/sites/default/files/BASESLPL500-2022.pdf</t>
  </si>
  <si>
    <t>https://transparencia.guadalajara.gob.mx/sites/default/files/CONVOCATORIALPL500-2022.pdf</t>
  </si>
  <si>
    <t>https://transparencia.guadalajara.gob.mx/sites/default/files/FALLO-LPL500-2022.pdf</t>
  </si>
  <si>
    <t>https://transparencia.guadalajara.gob.mx/sites/default/files/BASESLPL500-2-2022.pdf</t>
  </si>
  <si>
    <t>https://transparencia.guadalajara.gob.mx/sites/default/files/CONVOCATORIALPL500-2-2022.pdf</t>
  </si>
  <si>
    <t>https://transparencia.guadalajara.gob.mx/sites/default/files/BASESLPL501-2022.pdf</t>
  </si>
  <si>
    <t>https://transparencia.guadalajara.gob.mx/sites/default/files/CONVOCATORIALPL501-2022.pdf</t>
  </si>
  <si>
    <t>https://transparencia.guadalajara.gob.mx/sites/default/files/FALLO-LPL501-2022.pdf</t>
  </si>
  <si>
    <t>https://transparencia.guadalajara.gob.mx/sites/default/files/BASESLPL502-2022.pdf</t>
  </si>
  <si>
    <t>https://transparencia.guadalajara.gob.mx/sites/default/files/CONVOCATORIALPL502-2022.pdf</t>
  </si>
  <si>
    <t>SE CANCELA EL PROCESO</t>
  </si>
  <si>
    <t>https://transparencia.guadalajara.gob.mx/sites/default/files/BASESLPL503-2022.pdf</t>
  </si>
  <si>
    <t>https://transparencia.guadalajara.gob.mx/sites/default/files/CONVOCATORIALPL503-2022.pdf</t>
  </si>
  <si>
    <t>https://transparencia.guadalajara.gob.mx/sites/default/files/BASESLPL504-2022.pdf</t>
  </si>
  <si>
    <t>https://transparencia.guadalajara.gob.mx/sites/default/files/CONVOCATORIALPL504-2022.pdf</t>
  </si>
  <si>
    <t>https://transparencia.guadalajara.gob.mx/sites/default/files/BASESLPL505-2022.pdf</t>
  </si>
  <si>
    <t>https://transparencia.guadalajara.gob.mx/sites/default/files/CONVOCATORIALPL505-2022.pdf</t>
  </si>
  <si>
    <t>https://transparencia.guadalajara.gob.mx/sites/default/files/FALLO-LPL505-2022.pdf</t>
  </si>
  <si>
    <t>https://transparencia.guadalajara.gob.mx/sites/default/files/BASESLPL506-2022.pdf</t>
  </si>
  <si>
    <t>https://transparencia.guadalajara.gob.mx/sites/default/files/CONVOCATORIALPL506-2022.pdf</t>
  </si>
  <si>
    <t>https://transparencia.guadalajara.gob.mx/sites/default/files/FALLO-LPL506-2022.pdf</t>
  </si>
  <si>
    <t>https://transparencia.guadalajara.gob.mx/sites/default/files/BASESLPL507-2022.pdf</t>
  </si>
  <si>
    <t>https://transparencia.guadalajara.gob.mx/sites/default/files/CONVOCATORIALPL507-2022.pdf</t>
  </si>
  <si>
    <t>https://transparencia.guadalajara.gob.mx/sites/default/files/BASESLPL507-2-2022.pdf</t>
  </si>
  <si>
    <t>https://transparencia.guadalajara.gob.mx/sites/default/files/CONVOCATORIALPL507-2-2022.pdf</t>
  </si>
  <si>
    <t>https://transparencia.guadalajara.gob.mx/sites/default/files/BASESLPL508-2022.pdf</t>
  </si>
  <si>
    <t>https://transparencia.guadalajara.gob.mx/sites/default/files/CONVOCATORIALPL508-2022.pdf</t>
  </si>
  <si>
    <t>https://transparencia.guadalajara.gob.mx/sites/default/files/BASESLPL509-2022.pdf</t>
  </si>
  <si>
    <t>https://transparencia.guadalajara.gob.mx/sites/default/files/CONVOCATORIALPL509-2022.pdf</t>
  </si>
  <si>
    <t>https://transparencia.guadalajara.gob.mx/sites/default/files/BASESLPL511-2022.pdf</t>
  </si>
  <si>
    <t>https://transparencia.guadalajara.gob.mx/sites/default/files/CONVOCATORIALPL511-2022.pdf</t>
  </si>
  <si>
    <t>https://transparencia.guadalajara.gob.mx/sites/default/files/BASESLPL512-2022.pdf</t>
  </si>
  <si>
    <t>https://transparencia.guadalajara.gob.mx/sites/default/files/CONVOCATORIALPL512-2022.pdf</t>
  </si>
  <si>
    <t>https://transparencia.guadalajara.gob.mx/sites/default/files/BASESLPL512-2-2022.pdf</t>
  </si>
  <si>
    <t>https://transparencia.guadalajara.gob.mx/sites/default/files/CONVOCATORIALPL512-2-2022.pdf</t>
  </si>
  <si>
    <t>https://transparencia.guadalajara.gob.mx/sites/default/files/BASESLPL513-2022.pdf</t>
  </si>
  <si>
    <t>https://transparencia.guadalajara.gob.mx/sites/default/files/CONVOCATORIALPL513-2022.pdf</t>
  </si>
  <si>
    <t>https://transparencia.guadalajara.gob.mx/sites/default/files/FALLO-LPL513-2022.pdf</t>
  </si>
  <si>
    <t>JAD SERVICIOS INTEGRALES SA DE CV</t>
  </si>
  <si>
    <t>JSI1408046P3</t>
  </si>
  <si>
    <t>JESUS ALBERTO MEDA ARREOLA</t>
  </si>
  <si>
    <t>https://transparencia.guadalajara.gob.mx/sites/default/files/BASESLPL514-2022.pdf</t>
  </si>
  <si>
    <t>https://transparencia.guadalajara.gob.mx/sites/default/files/CONVOCATORIALPL514-2022.pdf</t>
  </si>
  <si>
    <t>https://transparencia.guadalajara.gob.mx/sites/default/files/FALLO-LPL514-2022.pdf</t>
  </si>
  <si>
    <t>https://transparencia.guadalajara.gob.mx/sites/default/files/BASESLPL514-2-2022.pdf</t>
  </si>
  <si>
    <t>https://transparencia.guadalajara.gob.mx/sites/default/files/CONVOCATORIALPL514-2-2022.pdf</t>
  </si>
  <si>
    <t>https://transparencia.guadalajara.gob.mx/sites/default/files/BASESLPL515-2022.pdf</t>
  </si>
  <si>
    <t>https://transparencia.guadalajara.gob.mx/sites/default/files/CONVOCATORIALPL515-2022.pdf</t>
  </si>
  <si>
    <t>https://transparencia.guadalajara.gob.mx/sites/default/files/BASESLPL516-2022.pdf</t>
  </si>
  <si>
    <t>https://transparencia.guadalajara.gob.mx/sites/default/files/CONVOCATORIALPL516-2022.pdf</t>
  </si>
  <si>
    <t>https://transparencia.guadalajara.gob.mx/sites/default/files/BASESLPL517-2022.pdf</t>
  </si>
  <si>
    <t>https://transparencia.guadalajara.gob.mx/sites/default/files/CONVOCATORIALPL517-2022.pdf</t>
  </si>
  <si>
    <t>https://transparencia.guadalajara.gob.mx/sites/default/files/BASESLPL518-2022.pdf</t>
  </si>
  <si>
    <t>https://transparencia.guadalajara.gob.mx/sites/default/files/CONVOCATORIALPL518-2022.pdf</t>
  </si>
  <si>
    <t>https://transparencia.guadalajara.gob.mx/sites/default/files/BASESLPL518-2-2022.pdf</t>
  </si>
  <si>
    <t>https://transparencia.guadalajara.gob.mx/sites/default/files/CONVOCATORIALPL518-2-2022.pdf</t>
  </si>
  <si>
    <t>https://transparencia.guadalajara.gob.mx/sites/default/files/BASESLPL519-2022.pdf</t>
  </si>
  <si>
    <t>https://transparencia.guadalajara.gob.mx/sites/default/files/CONVOCATORIALPL519-2022.pdf</t>
  </si>
  <si>
    <t>https://transparencia.guadalajara.gob.mx/sites/default/files/FALLO-LPL519-2022.pdf</t>
  </si>
  <si>
    <t>https://transparencia.guadalajara.gob.mx/sites/default/files/BASESLPL520-2022.pdf</t>
  </si>
  <si>
    <t>https://transparencia.guadalajara.gob.mx/sites/default/files/CONVOCATORIALPL520-2022.pdf</t>
  </si>
  <si>
    <t>https://transparencia.guadalajara.gob.mx/sites/default/files/FALLO-LPL520-2022.pdf</t>
  </si>
  <si>
    <t>https://transparencia.guadalajara.gob.mx/sites/default/files/BASESLPL521-2022.pdf</t>
  </si>
  <si>
    <t>https://transparencia.guadalajara.gob.mx/sites/default/files/CONVOCATORIALPL521-2022.pdf</t>
  </si>
  <si>
    <t>https://transparencia.guadalajara.gob.mx/sites/default/files/BASESLPL522-2022.pdf</t>
  </si>
  <si>
    <t>https://transparencia.guadalajara.gob.mx/sites/default/files/CONVOCATORIALPL522-2022.pdf</t>
  </si>
  <si>
    <t>https://transparencia.guadalajara.gob.mx/sites/default/files/BASESLPL523-2022.pdf</t>
  </si>
  <si>
    <t>https://transparencia.guadalajara.gob.mx/sites/default/files/CONVOCATORIALPL523-2022.pdf</t>
  </si>
  <si>
    <t>https://transparencia.guadalajara.gob.mx/sites/default/files/BASESLPL524-2022.pdf</t>
  </si>
  <si>
    <t>https://transparencia.guadalajara.gob.mx/sites/default/files/CONVOCATORIALPL524-2022.pdf</t>
  </si>
  <si>
    <t>https://transparencia.guadalajara.gob.mx/sites/default/files/BASESLPL525-2022.pdf</t>
  </si>
  <si>
    <t>https://transparencia.guadalajara.gob.mx/sites/default/files/CONVOCATORIALPL525-2022.pdf</t>
  </si>
  <si>
    <t>https://transparencia.guadalajara.gob.mx/sites/default/files/BASESLPL526-2022.pdf</t>
  </si>
  <si>
    <t>https://transparencia.guadalajara.gob.mx/sites/default/files/CONVOCATORIALPL526-2022.pdf</t>
  </si>
  <si>
    <t>https://transparencia.guadalajara.gob.mx/sites/default/files/BASESLPL527-2022.pdf</t>
  </si>
  <si>
    <t>https://transparencia.guadalajara.gob.mx/sites/default/files/CONVOCATORIALPL527-2022.pdf</t>
  </si>
  <si>
    <t>https://transparencia.guadalajara.gob.mx/sites/default/files/BASESLPL527-2-2022.pdf</t>
  </si>
  <si>
    <t>https://transparencia.guadalajara.gob.mx/sites/default/files/CONVOCATORIALPL527-2-2022.pdf</t>
  </si>
  <si>
    <t>https://transparencia.guadalajara.gob.mx/sites/default/files/BASESLPL528-2022.pdf</t>
  </si>
  <si>
    <t>https://transparencia.guadalajara.gob.mx/sites/default/files/CONVOCATORIALPL528-2022.pdf</t>
  </si>
  <si>
    <t>https://transparencia.guadalajara.gob.mx/sites/default/files/BASESLPL529-2022.pdf</t>
  </si>
  <si>
    <t>https://transparencia.guadalajara.gob.mx/sites/default/files/CONVOCATORIALPL529-2022.pdf</t>
  </si>
  <si>
    <t>https://transparencia.guadalajara.gob.mx/sites/default/files/BASESLPL530-2022.pdf</t>
  </si>
  <si>
    <t>https://transparencia.guadalajara.gob.mx/sites/default/files/CONVOCATORIALPL530-2022.pdf</t>
  </si>
  <si>
    <t>https://transparencia.guadalajara.gob.mx/sites/default/files/BASESLPL531-2022.pdf</t>
  </si>
  <si>
    <t>https://transparencia.guadalajara.gob.mx/sites/default/files/CONVOCATORIALPL531-2022.pdf</t>
  </si>
  <si>
    <t>https://transparencia.guadalajara.gob.mx/sites/default/files/BASESLPL532-2022.pdf</t>
  </si>
  <si>
    <t>https://transparencia.guadalajara.gob.mx/sites/default/files/CONVOCATORIALPL532-2022.pdf</t>
  </si>
  <si>
    <t>https://transparencia.guadalajara.gob.mx/sites/default/files/BASESLPL533-2022.pdf</t>
  </si>
  <si>
    <t>https://transparencia.guadalajara.gob.mx/sites/default/files/CONVOCATORIALPL533-2022.pdf</t>
  </si>
  <si>
    <t>https://transparencia.guadalajara.gob.mx/sites/default/files/BASESLPL534-2022.pdf</t>
  </si>
  <si>
    <t>https://transparencia.guadalajara.gob.mx/sites/default/files/CONVOCATORIALPL534-2022.pdf</t>
  </si>
  <si>
    <t>https://transparencia.guadalajara.gob.mx/sites/default/files/BASESLPL535-2022.pdf</t>
  </si>
  <si>
    <t>https://transparencia.guadalajara.gob.mx/sites/default/files/CONVOCATORIALPL535-2022.pdf</t>
  </si>
  <si>
    <t>https://transparencia.guadalajara.gob.mx/sites/default/files/BASESLPL536-2022.pdf</t>
  </si>
  <si>
    <t>https://transparencia.guadalajara.gob.mx/sites/default/files/CONVOCATORIALPL536-2022.pdf</t>
  </si>
  <si>
    <t>https://transparencia.guadalajara.gob.mx/sites/default/files/BASESLPL537-2022.pdf</t>
  </si>
  <si>
    <t>https://transparencia.guadalajara.gob.mx/sites/default/files/CONVOCATORIALPL537-2022.pdf</t>
  </si>
  <si>
    <t>https://transparencia.guadalajara.gob.mx/sites/default/files/BASESLPL538-2022.pdf</t>
  </si>
  <si>
    <t>https://transparencia.guadalajara.gob.mx/sites/default/files/CONVOCATORIALPL538-2022.pdf</t>
  </si>
  <si>
    <t>https://transparencia.guadalajara.gob.mx/sites/default/files/BASESLPL539-2022.pdf</t>
  </si>
  <si>
    <t>https://transparencia.guadalajara.gob.mx/sites/default/files/CONVOCATORIALPL539-2022.pdf</t>
  </si>
  <si>
    <t>https://transparencia.guadalajara.gob.mx/sites/default/files/BASESLPL540-2022.pdf</t>
  </si>
  <si>
    <t>https://transparencia.guadalajara.gob.mx/sites/default/files/CONVOCATORIALPL540-2022.pdf</t>
  </si>
  <si>
    <t>https://transparencia.guadalajara.gob.mx/sites/default/files/BASESLPL541-2022.pdf</t>
  </si>
  <si>
    <t>https://transparencia.guadalajara.gob.mx/sites/default/files/CONVOCATORIALPL541-2022.pdf</t>
  </si>
  <si>
    <t>https://transparencia.guadalajara.gob.mx/sites/default/files/BASESLPL542-2022.pdf</t>
  </si>
  <si>
    <t>https://transparencia.guadalajara.gob.mx/sites/default/files/CONVOCATORIALPL542-2022.pdf</t>
  </si>
  <si>
    <t>https://transparencia.guadalajara.gob.mx/sites/default/files/BASESLPL543-2022.pdf</t>
  </si>
  <si>
    <t>https://transparencia.guadalajara.gob.mx/sites/default/files/CONVOCATORIALPL543-2022.pdf</t>
  </si>
  <si>
    <t>https://transparencia.guadalajara.gob.mx/sites/default/files/BASESLPL544-2022.pdf</t>
  </si>
  <si>
    <t>https://transparencia.guadalajara.gob.mx/sites/default/files/CONVOCATORIALPL544-2022.pdf</t>
  </si>
  <si>
    <t>https://transparencia.guadalajara.gob.mx/sites/default/files/BASESLPL545-2022.pdf</t>
  </si>
  <si>
    <t>https://transparencia.guadalajara.gob.mx/sites/default/files/CONVOCATORIALPL545-2022.pdf</t>
  </si>
  <si>
    <t>https://transparencia.guadalajara.gob.mx/sites/default/files/BASESLPL546-2022.pdf</t>
  </si>
  <si>
    <t>https://transparencia.guadalajara.gob.mx/sites/default/files/CONVOCATORIALPL546-2022.pdf</t>
  </si>
  <si>
    <t>https://transparencia.guadalajara.gob.mx/sites/default/files/BASESLPL547-2022.pdf</t>
  </si>
  <si>
    <t>https://transparencia.guadalajara.gob.mx/sites/default/files/CONVOCATORIALPL547-2022.pdf</t>
  </si>
  <si>
    <t>https://transparencia.guadalajara.gob.mx/sites/default/files/BASESLPL548-2022.pdf</t>
  </si>
  <si>
    <t>https://transparencia.guadalajara.gob.mx/sites/default/files/CONVOCATORIALPL548-2022.pdf</t>
  </si>
  <si>
    <t>https://transparencia.guadalajara.gob.mx/sites/default/files/BASESLPL549-2022.pdf</t>
  </si>
  <si>
    <t>https://transparencia.guadalajara.gob.mx/sites/default/files/CONVOCATORIALPL549-2022.pdf</t>
  </si>
  <si>
    <t>https://transparencia.guadalajara.gob.mx/sites/default/files/BASESLPL550-2022.pdf</t>
  </si>
  <si>
    <t>https://transparencia.guadalajara.gob.mx/sites/default/files/CONVOCATORIALPL550-2022.pdf</t>
  </si>
  <si>
    <t>https://transparencia.guadalajara.gob.mx/sites/default/files/BASESLPL551-2022.pdf</t>
  </si>
  <si>
    <t>https://transparencia.guadalajara.gob.mx/sites/default/files/CONVOCATORIALPL551-2022.pdf</t>
  </si>
  <si>
    <t>https://transparencia.guadalajara.gob.mx/sites/default/files/BASESLPL552-2022.pdf</t>
  </si>
  <si>
    <t>https://transparencia.guadalajara.gob.mx/sites/default/files/CONVOCATORIALPL552-2022.pdf</t>
  </si>
  <si>
    <t>https://transparencia.guadalajara.gob.mx/sites/default/files/BASESLPL553-2022.pdf</t>
  </si>
  <si>
    <t>https://transparencia.guadalajara.gob.mx/sites/default/files/CONVOCATORIALPL553-2022.pdf</t>
  </si>
  <si>
    <t>https://transparencia.guadalajara.gob.mx/sites/default/files/BASESLPL554-2022.pdf</t>
  </si>
  <si>
    <t>https://transparencia.guadalajara.gob.mx/sites/default/files/CONVOCATORIALPL554-2022.pdf</t>
  </si>
  <si>
    <t>https://transparencia.guadalajara.gob.mx/sites/default/files/BASESLPL555-2022.pdf</t>
  </si>
  <si>
    <t>https://transparencia.guadalajara.gob.mx/sites/default/files/CONVOCATORIALPL555-2022.pdf</t>
  </si>
  <si>
    <t>https://transparencia.guadalajara.gob.mx/sites/default/files/BASESLPL556-2022.pdf</t>
  </si>
  <si>
    <t>https://transparencia.guadalajara.gob.mx/sites/default/files/CONVOCATORIALPL556-2022.pdf</t>
  </si>
  <si>
    <t>https://transparencia.guadalajara.gob.mx/sites/default/files/BASESLPL557-2022.pdf</t>
  </si>
  <si>
    <t>https://transparencia.guadalajara.gob.mx/sites/default/files/CONVOCATORIALPL557-2022.pdf</t>
  </si>
  <si>
    <t>https://transparencia.guadalajara.gob.mx/sites/default/files/BASESLPL558-2022.pdf</t>
  </si>
  <si>
    <t>https://transparencia.guadalajara.gob.mx/sites/default/files/CONVOCATORIALPL558-2022.pdf</t>
  </si>
  <si>
    <t>https://transparencia.guadalajara.gob.mx/sites/default/files/BASESLPL559-2022.pdf</t>
  </si>
  <si>
    <t>https://transparencia.guadalajara.gob.mx/sites/default/files/CONVOCATORIALPL559-2022.pdf</t>
  </si>
  <si>
    <t>https://transparencia.guadalajara.gob.mx/sites/default/files/BASESLPL560-2022.pdf</t>
  </si>
  <si>
    <t>https://transparencia.guadalajara.gob.mx/sites/default/files/CONVOCATORIALPL560-2022.pdf</t>
  </si>
  <si>
    <t>https://transparencia.guadalajara.gob.mx/sites/default/files/BASESLPL561-2022.pdf</t>
  </si>
  <si>
    <t>https://transparencia.guadalajara.gob.mx/sites/default/files/CONVOCATORIALPL561-2022.pdf</t>
  </si>
  <si>
    <t>https://transparencia.guadalajara.gob.mx/sites/default/files/BASESLPL562-2022.pdf</t>
  </si>
  <si>
    <t>https://transparencia.guadalajara.gob.mx/sites/default/files/CONVOCATORIALPL562-2022.pdf</t>
  </si>
  <si>
    <t>https://transparencia.guadalajara.gob.mx/sites/default/files/BASESLPL563-2022.pdf</t>
  </si>
  <si>
    <t>https://transparencia.guadalajara.gob.mx/sites/default/files/CONVOCATORIALPL563-2022.pdf</t>
  </si>
  <si>
    <t>https://transparencia.guadalajara.gob.mx/sites/default/files/FALLO-LPL363-2-2022.pdf</t>
  </si>
  <si>
    <t>https://transparencia.guadalajara.gob.mx/sites/default/files/FALLO-LPL372-2-2022.pdf</t>
  </si>
  <si>
    <t>https://transparencia.guadalajara.gob.mx/sites/default/files/FALLO-LPL376-2-2022.pdf</t>
  </si>
  <si>
    <t>https://transparencia.guadalajara.gob.mx/sites/default/files/FALLO-LPL425-2-2022.pdf</t>
  </si>
  <si>
    <t>https://transparencia.guadalajara.gob.mx/sites/default/files/FALLO-LPL426-2022.pdf</t>
  </si>
  <si>
    <t>https://transparencia.guadalajara.gob.mx/sites/default/files/FALLO-LPL433-2022.pdf</t>
  </si>
  <si>
    <t>https://transparencia.guadalajara.gob.mx/sites/default/files/FALLO-LPL438-2022.pdf</t>
  </si>
  <si>
    <t>https://transparencia.guadalajara.gob.mx/sites/default/files/FALLO-LPL440-2022.pdf</t>
  </si>
  <si>
    <t>CARLOS FRANCISCO BRAVO FONSECA</t>
  </si>
  <si>
    <t>BAFC940616MB0</t>
  </si>
  <si>
    <t>https://transparencia.guadalajara.gob.mx/sites/default/files/FALLO-LPL445-2022.pdf</t>
  </si>
  <si>
    <t>https://transparencia.guadalajara.gob.mx/sites/default/files/FALLO-LPL450-2022.pdf</t>
  </si>
  <si>
    <t>https://transparencia.guadalajara.gob.mx/sites/default/files/FALLO-LPL455-2022.pdf</t>
  </si>
  <si>
    <t>https://transparencia.guadalajara.gob.mx/sites/default/files/FALLO-LPL459-2022.pdf</t>
  </si>
  <si>
    <t>https://transparencia.guadalajara.gob.mx/sites/default/files/FALLO-LPL462-2022.pdf</t>
  </si>
  <si>
    <t>https://transparencia.guadalajara.gob.mx/sites/default/files/FALLO-LPL465-2022.pdf</t>
  </si>
  <si>
    <t>https://transparencia.guadalajara.gob.mx/sites/default/files/FALLO-LPL469-2022.pdf</t>
  </si>
  <si>
    <t>https://transparencia.guadalajara.gob.mx/sites/default/files/FALLO-LPL488-2022.pdf</t>
  </si>
  <si>
    <t>https://transparencia.guadalajara.gob.mx/sites/default/files/FALLO-LPL514-2-2022.pdf</t>
  </si>
  <si>
    <t>INDUSTRIAS VINFA SA DE CV</t>
  </si>
  <si>
    <t>IVI091203TN6</t>
  </si>
  <si>
    <t>LILIA MARISELA INFANTE ESCOBAR</t>
  </si>
  <si>
    <t>OIVE7310201N2</t>
  </si>
  <si>
    <t>https://transparencia.guadalajara.gob.mx/sites/default/files/FALLO-LPL373-2-2022.pdf</t>
  </si>
  <si>
    <t>JOSÉ MARÍA FRÍAS ROMO</t>
  </si>
  <si>
    <t>https://transparencia.guadalajara.gob.mx/sites/default/files/FALLO-LPL382-2022.pdf</t>
  </si>
  <si>
    <t>https://transparencia.guadalajara.gob.mx/sites/default/files/FALLO-LPL414-2022.pdf</t>
  </si>
  <si>
    <t>https://transparencia.guadalajara.gob.mx/sites/default/files/FALLO-LPL416-2-2022.pdf</t>
  </si>
  <si>
    <t>https://transparencia.guadalajara.gob.mx/sites/default/files/FALLO-LPL417-2022.pdf</t>
  </si>
  <si>
    <t>https://transparencia.guadalajara.gob.mx/sites/default/files/FALLO-LPL418-2-2022.pdf</t>
  </si>
  <si>
    <t>https://transparencia.guadalajara.gob.mx/sites/default/files/FALLO-LPL420-2-2022.pdf</t>
  </si>
  <si>
    <t>https://transparencia.guadalajara.gob.mx/sites/default/files/FALLO-LPL435-2022.pdf</t>
  </si>
  <si>
    <t>https://transparencia.guadalajara.gob.mx/sites/default/files/FALLO-LPL437-2022.pdf</t>
  </si>
  <si>
    <t>https://transparencia.guadalajara.gob.mx/sites/default/files/FALLO-LPL441-2022.pdf</t>
  </si>
  <si>
    <t>DGU CONSULTORES SC</t>
  </si>
  <si>
    <t>DCO100219R52</t>
  </si>
  <si>
    <t>PATRICIO ARCE URZUA</t>
  </si>
  <si>
    <t>https://transparencia.guadalajara.gob.mx/sites/default/files/FALLO-LPL451-2022.pdf</t>
  </si>
  <si>
    <t>EQUIPOS DE SEGURIDAD PRIVADA Y PROTECCIÓN DE AL TO NIVEL
SA DE CV</t>
  </si>
  <si>
    <t>EDGAR FEDERICO FERNANDEZ GUTIERREZ</t>
  </si>
  <si>
    <t>https://transparencia.guadalajara.gob.mx/sites/default/files/FALLO-LPL452-2022.pdf</t>
  </si>
  <si>
    <t>https://transparencia.guadalajara.gob.mx/sites/default/files/FALLO-LPL463-2022.pdf</t>
  </si>
  <si>
    <t>https://transparencia.guadalajara.gob.mx/sites/default/files/FALLO-LPL466-2022.pdf</t>
  </si>
  <si>
    <t>https://transparencia.guadalajara.gob.mx/sites/default/files/FALLO-LPL467-2022.pdf</t>
  </si>
  <si>
    <t>CTU COMERCIAL SA DE CV</t>
  </si>
  <si>
    <t>CCO180629UA1</t>
  </si>
  <si>
    <t>RENE HUESOS GARCIA</t>
  </si>
  <si>
    <t xml:space="preserve">Descripción de la Adquisición </t>
  </si>
  <si>
    <t xml:space="preserve">Fecha de la convocatoria </t>
  </si>
  <si>
    <t xml:space="preserve">Número de la convocatoria </t>
  </si>
  <si>
    <t xml:space="preserve">Nombre de los participantes </t>
  </si>
  <si>
    <t>“CARTUCHOS DE TÓNER”</t>
  </si>
  <si>
    <t>https://transparencia.guadalajara.gob.mx/sites/default/files/BASESLPL565-2022.pdf</t>
  </si>
  <si>
    <t>https://transparencia.guadalajara.gob.mx/sites/default/files/CONVOCATORIALPL565-2022.pdf</t>
  </si>
  <si>
    <t>LPL 565</t>
  </si>
  <si>
    <t>https://transparencia.guadalajara.gob.mx/sites/default/files/BASESLPL565-2-2022.pdf</t>
  </si>
  <si>
    <t>https://transparencia.guadalajara.gob.mx/sites/default/files/CONVOCATORIALPL565-2-2022.pdf</t>
  </si>
  <si>
    <t>LPL 565/2</t>
  </si>
  <si>
    <t>“MATERIAL DE HERRERIA”</t>
  </si>
  <si>
    <t>https://transparencia.guadalajara.gob.mx/sites/default/files/BASESLPL566-2022.pdf</t>
  </si>
  <si>
    <t>https://transparencia.guadalajara.gob.mx/sites/default/files/CONVOCATORIALPL566-2022.pdf</t>
  </si>
  <si>
    <t>LPL 566</t>
  </si>
  <si>
    <t>https://transparencia.guadalajara.gob.mx/sites/default/files/FALLO-LPL566-2022.pdf</t>
  </si>
  <si>
    <t>PROVEEDOR DE INSUMOS PARA LA CONSTRUCCION S.A. DE C.V.
• ALEJANDRA CABRALES MADRIGAL.</t>
  </si>
  <si>
    <t>“NOCHEBUENAS Y ROSALES”</t>
  </si>
  <si>
    <t>https://transparencia.guadalajara.gob.mx/sites/default/files/BASESLPL567-2022.pdf</t>
  </si>
  <si>
    <t>https://transparencia.guadalajara.gob.mx/sites/default/files/CONVOCATORIALPL567-2022.pdf</t>
  </si>
  <si>
    <t>LPL 567</t>
  </si>
  <si>
    <t>https://transparencia.guadalajara.gob.mx/sites/default/files/FALLO-LPL567-2022.pdf</t>
  </si>
  <si>
    <t>SERVICIOS DE ARBORICULTURA Y JARDINERIA DE JALISCO S.A. DE C.V.
• CASA CORTEZA S.A.P.I. DE C.V.
• JAIME RAMIREZ ÁVILA.</t>
  </si>
  <si>
    <t>SERVICIOS DE ARBORICULTURA Y JARDINERÍA DE JALISCO SA DE CV</t>
  </si>
  <si>
    <t>“SUMINISTRO DE ALIMENTOS”</t>
  </si>
  <si>
    <t>https://transparencia.guadalajara.gob.mx/sites/default/files/BASESLPL569-2022.pdf</t>
  </si>
  <si>
    <t>https://transparencia.guadalajara.gob.mx/sites/default/files/CONVOCATORIALPL569-2022.pdf</t>
  </si>
  <si>
    <t>LPL 569</t>
  </si>
  <si>
    <t>https://transparencia.guadalajara.gob.mx/sites/default/files/FALLO-LPL569-2022.pdf</t>
  </si>
  <si>
    <t>• MARIA NATALIA DIEGO HERNANDEZ
• EMIL Y MONTSERRAT LOPEZ SANTILLAN
• ALDO EMILIO SANCHEZ HERNANDEZ
• CORPORATIVO DAAGALBA S.A. DE C.V.</t>
  </si>
  <si>
    <t>CORPORATIVO DAAGALBA SA DE CV</t>
  </si>
  <si>
    <t>“SERVICIO INTEGRAL DE EVENTO”</t>
  </si>
  <si>
    <t>https://transparencia.guadalajara.gob.mx/sites/default/files/BASESLPL570-2022.pdf</t>
  </si>
  <si>
    <t>https://transparencia.guadalajara.gob.mx/sites/default/files/CONVOCATORIALPL570-2022.pdf</t>
  </si>
  <si>
    <t>LPL 570</t>
  </si>
  <si>
    <t>https://transparencia.guadalajara.gob.mx/sites/default/files/BASESLPL570-2-2022.pdf</t>
  </si>
  <si>
    <t>https://transparencia.guadalajara.gob.mx/sites/default/files/CONVOCATORIALPL570-2-2022.pdf</t>
  </si>
  <si>
    <t>LPL 570/2</t>
  </si>
  <si>
    <t>“SERVICIO INTEGRAL DIA DE MUERTOS”</t>
  </si>
  <si>
    <t>https://transparencia.guadalajara.gob.mx/sites/default/files/BASESLPL571-2022.pdf</t>
  </si>
  <si>
    <t>https://transparencia.guadalajara.gob.mx/sites/default/files/CONVOCATORIALPL571-2022.pdf</t>
  </si>
  <si>
    <t>LPL 571</t>
  </si>
  <si>
    <t>https://transparencia.guadalajara.gob.mx/sites/default/files/FALLO-LPL571-2022.pdf</t>
  </si>
  <si>
    <t>BLACK ARMY, S.A. DE C.V., ONIRIC
PROMOCIÓN Y GESTIÓN ARTÍSTICA, S.C. y ANZALDO EVENTOS S. DE R.L. DE C.V.</t>
  </si>
  <si>
    <t>“SERVICIO DE REPARACIÓN Y MANTENIMIENTO DE MAQUINARIA”</t>
  </si>
  <si>
    <t>https://transparencia.guadalajara.gob.mx/sites/default/files/BASESLPL572-2022.pdf</t>
  </si>
  <si>
    <t>https://transparencia.guadalajara.gob.mx/sites/default/files/CONVOCATORIALPL572-2022.pdf</t>
  </si>
  <si>
    <t>LPL 572</t>
  </si>
  <si>
    <t>“IMPRESOS”</t>
  </si>
  <si>
    <t>https://transparencia.guadalajara.gob.mx/sites/default/files/BASESLPL573-2022.pdf</t>
  </si>
  <si>
    <t>https://transparencia.guadalajara.gob.mx/sites/default/files/CONVOCATORIALPL573-2022.pdf</t>
  </si>
  <si>
    <t>LPL 573</t>
  </si>
  <si>
    <t>https://transparencia.guadalajara.gob.mx/sites/default/files/FALLO-LPL573-2022.pdf</t>
  </si>
  <si>
    <t>C.R. IMPRESORES SOCIEDAD ANÓNIMA DE CAPITAL VARIABLE.
• IMPRESIÓN Y DISEÑO EMEZETA SOCIEDAD ANÓNIMA DE CAPITAL
VARIABLE.
• COMPUTER FORMS SOCIEDAD ANÓNIMA DE CAPITAL VARIABLE.</t>
  </si>
  <si>
    <t>“TOTEM REPRESENTATIVO”</t>
  </si>
  <si>
    <t>https://transparencia.guadalajara.gob.mx/sites/default/files/BASESLPL574-2022.pdf</t>
  </si>
  <si>
    <t>https://transparencia.guadalajara.gob.mx/sites/default/files/CONVOCATORIALPL574-2022.pdf</t>
  </si>
  <si>
    <t>LPL 574</t>
  </si>
  <si>
    <t>https://transparencia.guadalajara.gob.mx/sites/default/files/FALLO-LPL574-2022.pdf</t>
  </si>
  <si>
    <t>COMERCIALIZADORA MARIANT S. DE R.L.
DE C.V. y ACTIVA ZONE S.A. DE C.V.</t>
  </si>
  <si>
    <t>ACTIVA ZONE SA DE CV</t>
  </si>
  <si>
    <t>AZO0908202K7</t>
  </si>
  <si>
    <t>ERANDI LAURA RICO TOSTADO</t>
  </si>
  <si>
    <t>“SERVICIO DE PRODUCCIÓN INTEGRAL”</t>
  </si>
  <si>
    <t>https://transparencia.guadalajara.gob.mx/sites/default/files/BASESLPL575-2022.pdf</t>
  </si>
  <si>
    <t>https://transparencia.guadalajara.gob.mx/sites/default/files/CONVOCATORIALPL575-2022.pdf</t>
  </si>
  <si>
    <t>LPL 575</t>
  </si>
  <si>
    <t>“MAQUINARIA Y EQUIPO INDUSTRIAL”</t>
  </si>
  <si>
    <t>https://transparencia.guadalajara.gob.mx/sites/default/files/BASESLPN007-2-2022.pdf</t>
  </si>
  <si>
    <t>https://transparencia.guadalajara.gob.mx/sites/default/files/CONVOCATORIALPN007-2-2022.pdf</t>
  </si>
  <si>
    <t>LPL 576</t>
  </si>
  <si>
    <t>https://transparencia.guadalajara.gob.mx/sites/default/files/FALLO-LPN007-2-2022.pdf</t>
  </si>
  <si>
    <t>EQUIPOS ESPECIALES PARA RASTROS SA DE CV
INDUSTRIAS METÁLICAS LOZADA SA DE CV.
MASAME S DE RL DE CV</t>
  </si>
  <si>
    <t>Industrias Metálicas Lozada S.A. de C.V</t>
  </si>
  <si>
    <t>IML2105035B0</t>
  </si>
  <si>
    <t>OCTAVIO MICHEL CAMACHO</t>
  </si>
  <si>
    <t>“SERVICIO INTEGRAL DE CONGRESO”</t>
  </si>
  <si>
    <t>https://transparencia.guadalajara.gob.mx/sites/default/files/BASESLPN008-2022.pdf</t>
  </si>
  <si>
    <t>https://transparencia.guadalajara.gob.mx/sites/default/files/CONVOCATORIALPN008-2022.pdf</t>
  </si>
  <si>
    <t>LPN 008</t>
  </si>
  <si>
    <t>https://transparencia.guadalajara.gob.mx/sites/default/files/FALLO-LPN008-2022.pdf</t>
  </si>
  <si>
    <t>• INCUBATAOUR JALISCO S.C.
• IDEAS EXPUESTAS EDGON S. DE R.L. DE C.V.</t>
  </si>
  <si>
    <t>https://transparencia.guadalajara.gob.mx/sites/default/files/BASESLPN008-2-2022.pdf</t>
  </si>
  <si>
    <t>https://transparencia.guadalajara.gob.mx/sites/default/files/CONVOCATORIALPN008-2-2022.pdf</t>
  </si>
  <si>
    <t>LPN 008/2</t>
  </si>
  <si>
    <t>https://transparencia.guadalajara.gob.mx/sites/default/files/FALLO-LPN008-2-2022.pdf</t>
  </si>
  <si>
    <t>INCUBATOUR JALISCO S.C.</t>
  </si>
  <si>
    <t>https://transparencia.guadalajara.gob.mx/sites/default/files/BASESLPL576-2022.pdf</t>
  </si>
  <si>
    <t>https://transparencia.guadalajara.gob.mx/sites/default/files/CONVOCATORIALPL576-2022.pdf</t>
  </si>
  <si>
    <t>https://transparencia.guadalajara.gob.mx/sites/default/files/FALLO-LPL576-2022.pdf</t>
  </si>
  <si>
    <t>ANZALDO EVENTOS S. DE R.L. DE C.V.</t>
  </si>
  <si>
    <t>https://transparencia.guadalajara.gob.mx/sites/default/files/BASESLPL576-2-2022.pdf</t>
  </si>
  <si>
    <t>https://transparencia.guadalajara.gob.mx/sites/default/files/CONVOCATORIALPL576-2-2022.pdf</t>
  </si>
  <si>
    <t>LPL 576/2</t>
  </si>
  <si>
    <t>https://transparencia.guadalajara.gob.mx/sites/default/files/FALLO-LPL576-2-2022.pdf</t>
  </si>
  <si>
    <t>NETWORK MARKETING PRODUCTION S.A DE C.V.
• BLACK ARMY S.A. DE C.V.</t>
  </si>
  <si>
    <t>BLACK ARMY S.A. DE C.V</t>
  </si>
  <si>
    <t>https://transparencia.guadalajara.gob.mx/sites/default/files/BASESLPL577-2022.pdf</t>
  </si>
  <si>
    <t>https://transparencia.guadalajara.gob.mx/sites/default/files/CONVOCATORIALPL577-2022.pdf</t>
  </si>
  <si>
    <t>LPL 577</t>
  </si>
  <si>
    <t>https://transparencia.guadalajara.gob.mx/sites/default/files/FALLO-LPL577-2022.pdf</t>
  </si>
  <si>
    <t>ANZALDO EVENTOS S. DE R.L. DE C.V. y
BLACK ARMY S.A. DE C.V.</t>
  </si>
  <si>
    <t>https://transparencia.guadalajara.gob.mx/sites/default/files/BASESLPL578-2022.pdf</t>
  </si>
  <si>
    <t>https://transparencia.guadalajara.gob.mx/sites/default/files/CONVOCATORIALPL578-2022.pdf</t>
  </si>
  <si>
    <t>LPL 578</t>
  </si>
  <si>
    <t>https://transparencia.guadalajara.gob.mx/sites/default/files/FALLO-LPL578-2022.pdf</t>
  </si>
  <si>
    <t>https://transparencia.guadalajara.gob.mx/sites/default/files/BASESLPL579-2022.pdf</t>
  </si>
  <si>
    <t>https://transparencia.guadalajara.gob.mx/sites/default/files/CONVOCATORIALPL579-2022.pdf</t>
  </si>
  <si>
    <t>LPL 579</t>
  </si>
  <si>
    <t>https://transparencia.guadalajara.gob.mx/sites/default/files/FALLO-LPL579-2022.pdf</t>
  </si>
  <si>
    <t xml:space="preserve"> PRODUCCIONES SIEMPRE AL 100, S.A.S. DE
C.V., ONIRIC PROMOCIÓN Y GESTIÓN ARTÍSTICA, S.C. y ANZALDO EVENTOS S. DE R.L. DE
c.v. </t>
  </si>
  <si>
    <t>PRODUCCIONES SIEMPRE AL 100 SAS DE CV</t>
  </si>
  <si>
    <t>PSA220120S30</t>
  </si>
  <si>
    <t>JOSÉ LUIS CORONADO</t>
  </si>
  <si>
    <t>https://transparencia.guadalajara.gob.mx/sites/default/files/BASESLPL580-2022.pdf</t>
  </si>
  <si>
    <t>https://transparencia.guadalajara.gob.mx/sites/default/files/CONVOCATORIALPL580-2022.pdf</t>
  </si>
  <si>
    <t>LPL 580</t>
  </si>
  <si>
    <t>https://transparencia.guadalajara.gob.mx/sites/default/files/FALLO-LPL580-2022.pdf</t>
  </si>
  <si>
    <t>BLACK ARMY, S.A. DE C.V., ONIRIC
PROMOCION Y GESTION ARTISTICA, S.C. y ANZALDO EVENTOS S. DE R.L. DE C.V.</t>
  </si>
  <si>
    <t>“MANTENIMIENTO DEL SISTEMA DE AISLAMIENTO TÉRMICO”</t>
  </si>
  <si>
    <t>https://transparencia.guadalajara.gob.mx/sites/default/files/BASESLPL581-2022.pdf</t>
  </si>
  <si>
    <t>https://transparencia.guadalajara.gob.mx/sites/default/files/CONVOCATORIALPL581-2022.pdf</t>
  </si>
  <si>
    <t>LPL 581</t>
  </si>
  <si>
    <t>https://transparencia.guadalajara.gob.mx/sites/default/files/FALLO-LPL581-2022.pdf</t>
  </si>
  <si>
    <t>OBRAS Y PROYECTOS SANTA CLARA S.A.
DE C.V., URBANIZADORA ALTAX S.A. DE C.V. y GESTIÓN Y MANTENIMIENTO DE OBRAS
S.A. DE C.V.</t>
  </si>
  <si>
    <t>GESTION Y MANTENIMIENTO DE OBRAS S.A. DE C.V</t>
  </si>
  <si>
    <t>“RENTA DE MOBILIARIO”</t>
  </si>
  <si>
    <t>https://transparencia.guadalajara.gob.mx/sites/default/files/BASESLPL582-2022.pdf</t>
  </si>
  <si>
    <t>https://transparencia.guadalajara.gob.mx/sites/default/files/CONVOCATORIALPL582-2022.pdf</t>
  </si>
  <si>
    <t>LPL 582</t>
  </si>
  <si>
    <t>https://transparencia.guadalajara.gob.mx/sites/default/files/FALLO-LPL582-2022.pdf</t>
  </si>
  <si>
    <t xml:space="preserve">JUAN MANUEL GUTIÉRREZ
GÓMEZ, ALDO EMILIO SÁNCHEZ HERNÁNDEZ, MARÍA NATALIA DIEGO HERNÁNDEZ y
CASIMIRO GUTIÉRREZ GÓMEZ. </t>
  </si>
  <si>
    <t>MARÍA NATALIA DIEGO HERNÁNDEZ</t>
  </si>
  <si>
    <t>“INSUMOS DE LIMPIEZA PARA JARDINERIA”</t>
  </si>
  <si>
    <t>https://transparencia.guadalajara.gob.mx/sites/default/files/BASESLPL583-2022.pdf</t>
  </si>
  <si>
    <t>https://transparencia.guadalajara.gob.mx/sites/default/files/CONVOCATORIALPL583-2022.pdf</t>
  </si>
  <si>
    <t>LPL 583</t>
  </si>
  <si>
    <t>https://transparencia.guadalajara.gob.mx/sites/default/files/FALLO-LPL583-2022.pdf</t>
  </si>
  <si>
    <t>PROVEEDOR DE INSUMOS PARA LA CONSTRUCCION S.A. DE C.V.
• GRUPO DE SERVICIOS JJA S. DE R.L. DE C.V.
• FERREACEROS Y MATERIALES DE GUADALAJARA S.A. DE C.V.
• ECO SUPPLY S.A.P.I. DE C.V.</t>
  </si>
  <si>
    <t>“EXTRACTORES DE AIRE”</t>
  </si>
  <si>
    <t>https://transparencia.guadalajara.gob.mx/sites/default/files/BASESLPL584-2022.pdf</t>
  </si>
  <si>
    <t>https://transparencia.guadalajara.gob.mx/sites/default/files/CONVOCATORIALPL584-2022.pdf</t>
  </si>
  <si>
    <t>LPL 584</t>
  </si>
  <si>
    <t>https://transparencia.guadalajara.gob.mx/sites/default/files/BASESLPL584-2-2022.pdf</t>
  </si>
  <si>
    <t>https://transparencia.guadalajara.gob.mx/sites/default/files/CONVOCATORIALPL584-2-2022.pdf</t>
  </si>
  <si>
    <t>LPL 584/2</t>
  </si>
  <si>
    <t>“RECARGA DE EXTINTORES”</t>
  </si>
  <si>
    <t>https://transparencia.guadalajara.gob.mx/sites/default/files/BASESLPL585-2022.pdf</t>
  </si>
  <si>
    <t>https://transparencia.guadalajara.gob.mx/sites/default/files/CONVOCATORIALPL585-2022.pdf</t>
  </si>
  <si>
    <t>LPL 585</t>
  </si>
  <si>
    <t>https://transparencia.guadalajara.gob.mx/sites/default/files/FALLO-LPL585-2022.pdf</t>
  </si>
  <si>
    <t>NO SE PRESENTÓ NINGÚN PROVEEDOR</t>
  </si>
  <si>
    <t>https://transparencia.guadalajara.gob.mx/sites/default/files/BASESLPL585-2-2022.pdf</t>
  </si>
  <si>
    <t>https://transparencia.guadalajara.gob.mx/sites/default/files/CONVOCATORIALPL585-2-2022.pdf</t>
  </si>
  <si>
    <t>LPL 585/2</t>
  </si>
  <si>
    <t>“SEÑALAMIENTOS”</t>
  </si>
  <si>
    <t>https://transparencia.guadalajara.gob.mx/sites/default/files/BASESLPL586-2022.pdf</t>
  </si>
  <si>
    <t>https://transparencia.guadalajara.gob.mx/sites/default/files/CONVOCATORIALPL586-2022.pdf</t>
  </si>
  <si>
    <t>LPL 586</t>
  </si>
  <si>
    <t>“PRODUCTOS ALIMENTICIOS PARA ESTANCIAS INFANTILES”</t>
  </si>
  <si>
    <t>https://transparencia.guadalajara.gob.mx/sites/default/files/BASESLPL587-2022.pdf</t>
  </si>
  <si>
    <t>https://transparencia.guadalajara.gob.mx/sites/default/files/CONVOCATORIALPL587-2022.pdf</t>
  </si>
  <si>
    <t>LPL 587</t>
  </si>
  <si>
    <t>“BALIZAMIENTO DE FACHADAS Y MANTENIMIENTO A MOBILIARIO URBANO”</t>
  </si>
  <si>
    <t>https://transparencia.guadalajara.gob.mx/sites/default/files/BASESLPL588-2022.pdf</t>
  </si>
  <si>
    <t>https://transparencia.guadalajara.gob.mx/sites/default/files/CONVOCATORIALPL588-2022.pdf</t>
  </si>
  <si>
    <t>LPL 588</t>
  </si>
  <si>
    <t>“REFRIGERADOR”</t>
  </si>
  <si>
    <t>https://transparencia.guadalajara.gob.mx/sites/default/files/BASESLPL589-2022.pdf</t>
  </si>
  <si>
    <t>https://transparencia.guadalajara.gob.mx/sites/default/files/CONVOCATORIALPL589-2022.pdf</t>
  </si>
  <si>
    <t>LPL 589</t>
  </si>
  <si>
    <t>“ROCIADOR DE PINTURA”</t>
  </si>
  <si>
    <t>https://transparencia.guadalajara.gob.mx/sites/default/files/BASESLPL590-2022.pdf</t>
  </si>
  <si>
    <t>https://transparencia.guadalajara.gob.mx/sites/default/files/CONVOCATORIALPL590-2022.pdf</t>
  </si>
  <si>
    <t>LPL 590</t>
  </si>
  <si>
    <t>https://transparencia.guadalajara.gob.mx/sites/default/files/FALLO-LPL590-2022.pdf</t>
  </si>
  <si>
    <t>PROVEEDOR DE INSUMOS PARA LA CONSTRUCCION S.A. DE C.V.
• FERREACEROS Y MATETIALES DE GUADALAJARA S.A. DE C.V.</t>
  </si>
  <si>
    <t>“MAQUINARIA PARA PARQUES Y JARDINES”</t>
  </si>
  <si>
    <t>https://transparencia.guadalajara.gob.mx/sites/default/files/BASESLPL591-2022.pdf</t>
  </si>
  <si>
    <t>https://transparencia.guadalajara.gob.mx/sites/default/files/CONVOCATORIALPL591-2022.pdf</t>
  </si>
  <si>
    <t>LPL 591</t>
  </si>
  <si>
    <t>“TÓTEM PORTÁTIL”</t>
  </si>
  <si>
    <t>https://transparencia.guadalajara.gob.mx/sites/default/files/BASESLPL592-2022.pdf</t>
  </si>
  <si>
    <t>https://transparencia.guadalajara.gob.mx/sites/default/files/CONVOCATORIALPL592-2022.pdf</t>
  </si>
  <si>
    <t>LPL 592</t>
  </si>
  <si>
    <t>https://transparencia.guadalajara.gob.mx/sites/default/files/FALLO-LPL592-2022.pdf</t>
  </si>
  <si>
    <t>AREA EXTERIOR MOBILIARIO URBANO S. DE R.L. DE C.V .
IMPRESIÓN Y DISEÑO EMEZETA S.A. DE C.V .</t>
  </si>
  <si>
    <t>ÁREA EXTERIOR MOBILIARIO URBANO S DE RL DE CV</t>
  </si>
  <si>
    <t>https://transparencia.guadalajara.gob.mx/sites/default/files/BASESLPL593-2022.pdf</t>
  </si>
  <si>
    <t>https://transparencia.guadalajara.gob.mx/sites/default/files/CONVOCATORIALPL593-2022.pdf</t>
  </si>
  <si>
    <t>LPL 593</t>
  </si>
  <si>
    <t>https://transparencia.guadalajara.gob.mx/sites/default/files/FALLO-LPL593-2022.pdf</t>
  </si>
  <si>
    <t>“ADQUISICION E INSTALACION DE ESTRUCTURAS
TIPO TOLDOS Y ANUNCIOS PARA FACHADAS
DEL CENTRO HISTÓRICO”</t>
  </si>
  <si>
    <t>https://transparencia.guadalajara.gob.mx/sites/default/files/BASESLPL594-2022.pdf</t>
  </si>
  <si>
    <t>https://transparencia.guadalajara.gob.mx/sites/default/files/CONVOCATORIALPL594-2022.pdf</t>
  </si>
  <si>
    <t>LPL 594</t>
  </si>
  <si>
    <t>“PAPELERIA OFICIAL”</t>
  </si>
  <si>
    <t>https://transparencia.guadalajara.gob.mx/sites/default/files/BASESLPL595-2022.pdf</t>
  </si>
  <si>
    <t>https://transparencia.guadalajara.gob.mx/sites/default/files/CONVOCATORIALPL595-2022.pdf</t>
  </si>
  <si>
    <t>LPL 595</t>
  </si>
  <si>
    <t>https://transparencia.guadalajara.gob.mx/sites/default/files/FALLO-LPL595-2022.pdf</t>
  </si>
  <si>
    <t>COMPUTER FORMS S.A. DE C.V.
• IMPRESIÓN Y DISEÑO EMEZETA S.A. DE C.V.
• C.R. IMPRESORES S.A. DE C.V.
• RAQUEL LARA CAPETILLO.</t>
  </si>
  <si>
    <t>“HIDROLAVADORAS”</t>
  </si>
  <si>
    <t>https://transparencia.guadalajara.gob.mx/sites/default/files/BASESLPL596-2022.pdf</t>
  </si>
  <si>
    <t>https://transparencia.guadalajara.gob.mx/sites/default/files/CONVOCATORIALPL596-2022.pdf</t>
  </si>
  <si>
    <t>LPL 596</t>
  </si>
  <si>
    <t>“IMPRESIÓN DE PLACAS”</t>
  </si>
  <si>
    <t>https://transparencia.guadalajara.gob.mx/sites/default/files/BASESLPL597-2022.pdf</t>
  </si>
  <si>
    <t>https://transparencia.guadalajara.gob.mx/sites/default/files/CONVOCATORIALPL597-2022.pdf</t>
  </si>
  <si>
    <t>LPL 597</t>
  </si>
  <si>
    <t>“SERVICIO DE CAPACITACIÓN CON REALIDAD VIRTUAL”</t>
  </si>
  <si>
    <t>https://transparencia.guadalajara.gob.mx/sites/default/files/BASESLPL598-2022.pdf</t>
  </si>
  <si>
    <t>https://transparencia.guadalajara.gob.mx/sites/default/files/CONVOCATORIALPL598-2022.pdf</t>
  </si>
  <si>
    <t>LPL 598</t>
  </si>
  <si>
    <t>“MANTENIMIENTO REPARACIÓN Y
RECARGA DE EXTINTORES”</t>
  </si>
  <si>
    <t>https://transparencia.guadalajara.gob.mx/sites/default/files/BASESLPL599-2022.pdf</t>
  </si>
  <si>
    <t>https://transparencia.guadalajara.gob.mx/sites/default/files/CONVOCATORIALPL599-2022.pdf</t>
  </si>
  <si>
    <t>LPL 599</t>
  </si>
  <si>
    <t>“EQUIPO AUDIOVISUAL”</t>
  </si>
  <si>
    <t>https://transparencia.guadalajara.gob.mx/sites/default/files/BASESLPL600-2022.pdf</t>
  </si>
  <si>
    <t>https://transparencia.guadalajara.gob.mx/sites/default/files/CONVOCATORIALPL600-2022.pdf</t>
  </si>
  <si>
    <t>LPL 600</t>
  </si>
  <si>
    <t>https://transparencia.guadalajara.gob.mx/sites/default/files/FALLO-LPL600-2022.pdf</t>
  </si>
  <si>
    <t>GRUPO COMERCIAL DENBAR S.A.S. DE C.V.</t>
  </si>
  <si>
    <t>“TINACO DE POLIETILENO”</t>
  </si>
  <si>
    <t>https://transparencia.guadalajara.gob.mx/sites/default/files/BASESLPL601-2022.pdf</t>
  </si>
  <si>
    <t>https://transparencia.guadalajara.gob.mx/sites/default/files/CONVOCATORIALPL601-2022.pdf</t>
  </si>
  <si>
    <t>LPL 601</t>
  </si>
  <si>
    <t>“LIBREROS”</t>
  </si>
  <si>
    <t>https://transparencia.guadalajara.gob.mx/sites/default/files/BASESLPL602-2022.pdf</t>
  </si>
  <si>
    <t>https://transparencia.guadalajara.gob.mx/sites/default/files/CONVOCATORIALPL602-2022.pdf</t>
  </si>
  <si>
    <t>LPL 602</t>
  </si>
  <si>
    <t>https://transparencia.guadalajara.gob.mx/sites/default/files/FALLO-LPL602-2022.pdf</t>
  </si>
  <si>
    <t>GRUPO INDUSTRIAL JOME S.A. DE C.V.</t>
  </si>
  <si>
    <t>“MATERIALES DE IMPRESIÓN Y REPRODUCCION”</t>
  </si>
  <si>
    <t>https://transparencia.guadalajara.gob.mx/sites/default/files/BASESLPL604-2022.pdf</t>
  </si>
  <si>
    <t>https://transparencia.guadalajara.gob.mx/sites/default/files/CONVOCATORIALPL604-2022.pdf</t>
  </si>
  <si>
    <t>LPL 604</t>
  </si>
  <si>
    <t>“MANTENIMIENTO Y REPARACIÓN DE CORTINAS DE ACERO”</t>
  </si>
  <si>
    <t>https://transparencia.guadalajara.gob.mx/sites/default/files/BASESLPL605-2022.pdf</t>
  </si>
  <si>
    <t>https://transparencia.guadalajara.gob.mx/sites/default/files/CONVOCATORIALPL605-2022.pdf</t>
  </si>
  <si>
    <t>LPL 605</t>
  </si>
  <si>
    <t>“RADIOS PORTATILES”</t>
  </si>
  <si>
    <t>https://transparencia.guadalajara.gob.mx/sites/default/files/BASESLPL607-2022.pdf</t>
  </si>
  <si>
    <t>https://transparencia.guadalajara.gob.mx/sites/default/files/CONVOCATORIALPL607-2022.pdf</t>
  </si>
  <si>
    <t>LPL 607</t>
  </si>
  <si>
    <t>“SERVICIO DE CONTROL DE PLAGAS”</t>
  </si>
  <si>
    <t>https://transparencia.guadalajara.gob.mx/sites/default/files/BASESLPL608-2022.pdf</t>
  </si>
  <si>
    <t>https://transparencia.guadalajara.gob.mx/sites/default/files/CONVOCATORIALPL608-2022.pdf</t>
  </si>
  <si>
    <t>LPL 608</t>
  </si>
  <si>
    <t>https://transparencia.guadalajara.gob.mx/sites/default/files/FALLO-LPL608-2022.pdf</t>
  </si>
  <si>
    <t>PROVEEDURIA INSTITUCIONAL EN MANEJO INTEGRADO DE PLAGAS, S. DE
R.L. DE C.V.
• APSCONTROL S.A. DE C.V.
• MANUEL ALEJANDRO MARQUEZ ARÉVALO.
• ELIZABETH SOL TERO LARA.</t>
  </si>
  <si>
    <t>“BOMBAS HIDRAULICAS”</t>
  </si>
  <si>
    <t>https://transparencia.guadalajara.gob.mx/sites/default/files/BASESLPL609-2022.pdf</t>
  </si>
  <si>
    <t>https://transparencia.guadalajara.gob.mx/sites/default/files/CONVOCATORIALPL609-2022.pdf</t>
  </si>
  <si>
    <t>LPL 609</t>
  </si>
  <si>
    <t>“MUEBLES DE OFICINA Y ESTANTERIA”</t>
  </si>
  <si>
    <t>https://transparencia.guadalajara.gob.mx/sites/default/files/BASESLPL610-2022.pdf</t>
  </si>
  <si>
    <t>https://transparencia.guadalajara.gob.mx/sites/default/files/CONVOCATORIALPL610-2022.pdf</t>
  </si>
  <si>
    <t>LPL 610</t>
  </si>
  <si>
    <t>“EQUIPOS Y APARATOS AUDIOVISUALES”</t>
  </si>
  <si>
    <t>https://transparencia.guadalajara.gob.mx/sites/default/files/BASESLPL611-2022.pdf</t>
  </si>
  <si>
    <t>https://transparencia.guadalajara.gob.mx/sites/default/files/CONVOCATORIALPL611-2022.pdf</t>
  </si>
  <si>
    <t>LPL 611</t>
  </si>
  <si>
    <t>“HERRAMIENTAS”</t>
  </si>
  <si>
    <t>https://transparencia.guadalajara.gob.mx/sites/default/files/BASESLPL612-2022.pdf</t>
  </si>
  <si>
    <t>https://transparencia.guadalajara.gob.mx/sites/default/files/CONVOCATORIALPL612-2022.pdf</t>
  </si>
  <si>
    <t>LPL 612</t>
  </si>
  <si>
    <t>“UTENSILIOS PARA EL SERVICIO DE ALIMENTACIÓN”</t>
  </si>
  <si>
    <t>https://transparencia.guadalajara.gob.mx/sites/default/files/BASESLPL613-2022.pdf</t>
  </si>
  <si>
    <t>https://transparencia.guadalajara.gob.mx/sites/default/files/CONVOCATORIALPL613-2022.pdf</t>
  </si>
  <si>
    <t>LPL 613</t>
  </si>
  <si>
    <t>https://transparencia.guadalajara.gob.mx/sites/default/files/BASESLPL615-2022.pdf</t>
  </si>
  <si>
    <t>https://transparencia.guadalajara.gob.mx/sites/default/files/CONVOCATORIALPL615-2022.pdf</t>
  </si>
  <si>
    <t>LPL 615</t>
  </si>
  <si>
    <t>https://transparencia.guadalajara.gob.mx/sites/default/files/FALLO-LPL615-2022.pdf</t>
  </si>
  <si>
    <t>ANZALDO EVENTOS S. DE R.L. DE C.V.
• BLACK ARMY S.A. DE C.V.
• NETWORK MARKETING PRODUCTION S.A. DE C.V.</t>
  </si>
  <si>
    <t>“SERVICIO DE PRODUCCIÓN DE INTEGRAL”</t>
  </si>
  <si>
    <t>https://transparencia.guadalajara.gob.mx/sites/default/files/BASESLPL616-2022.pdf</t>
  </si>
  <si>
    <t>https://transparencia.guadalajara.gob.mx/sites/default/files/CONVOCATORIALPL616-2022.pdf</t>
  </si>
  <si>
    <t>LPL 616</t>
  </si>
  <si>
    <t>“PRODUCTOS PARA ELABORACIÓN DE ALIMENTOS”</t>
  </si>
  <si>
    <t>https://transparencia.guadalajara.gob.mx/sites/default/files/BASESLPL617-2022.pdf</t>
  </si>
  <si>
    <t>https://transparencia.guadalajara.gob.mx/sites/default/files/CONVOCATORIALPL617-2022.pdf</t>
  </si>
  <si>
    <t>LPL 617</t>
  </si>
  <si>
    <t>“ARRENDAMIENTO DE MOBILIARIO Y EQUIPO PARA EVENTO”</t>
  </si>
  <si>
    <t>https://transparencia.guadalajara.gob.mx/sites/default/files/BASESLPL618-2022.pdf</t>
  </si>
  <si>
    <t>https://transparencia.guadalajara.gob.mx/sites/default/files/CONVOCATORIALPL618-2022.pdf</t>
  </si>
  <si>
    <t>LPL 618</t>
  </si>
  <si>
    <t>https://transparencia.guadalajara.gob.mx/sites/default/files/FALLO-LPL618-2022.pdf</t>
  </si>
  <si>
    <t>MONTAJES Y ESCENARIOS S.C.
• MIGUEL LAURE RUIZ.
• ALDO EMILIO SÁNCHEZ HERNÁNDEZ.
• MARÍA NATALIA DIEGO HERNÁNDEZ.</t>
  </si>
  <si>
    <t>“PRODUCTOS TEXTILES”</t>
  </si>
  <si>
    <t>https://transparencia.guadalajara.gob.mx/sites/default/files/BASESLPL619-2022.pdf</t>
  </si>
  <si>
    <t>https://transparencia.guadalajara.gob.mx/sites/default/files/CONVOCATORIALPL619-2022.pdf</t>
  </si>
  <si>
    <t>LPL 619</t>
  </si>
  <si>
    <t>“ACCESORIOS Y REFACCIONES DE COMPUTO”</t>
  </si>
  <si>
    <t>https://transparencia.guadalajara.gob.mx/sites/default/files/BASESLPL620-2022.pdf</t>
  </si>
  <si>
    <t>https://transparencia.guadalajara.gob.mx/sites/default/files/CONVOCATORIALPL620-2022.pdf</t>
  </si>
  <si>
    <t>LPL 620</t>
  </si>
  <si>
    <t>“UNIFORMES / PLAYERAS”</t>
  </si>
  <si>
    <t>https://transparencia.guadalajara.gob.mx/sites/default/files/BASESLPL621-2022.pdf</t>
  </si>
  <si>
    <t>https://transparencia.guadalajara.gob.mx/sites/default/files/CONVOCATORIALPL621-2022.pdf</t>
  </si>
  <si>
    <t>LPL 621</t>
  </si>
  <si>
    <t>https://transparencia.guadalajara.gob.mx/sites/default/files/FALLO-LPL621-2022.pdf</t>
  </si>
  <si>
    <t>https://transparencia.guadalajara.gob.mx/sites/default/files/BASESLPL622-2022.pdf</t>
  </si>
  <si>
    <t>https://transparencia.guadalajara.gob.mx/sites/default/files/CONVOCATORIALPL622-2022.pdf</t>
  </si>
  <si>
    <t>LPL 622</t>
  </si>
  <si>
    <t>“SERVICIO DE CONSULTORÍA”</t>
  </si>
  <si>
    <t>https://transparencia.guadalajara.gob.mx/sites/default/files/BASESLPL623-2022.pdf</t>
  </si>
  <si>
    <t>https://transparencia.guadalajara.gob.mx/sites/default/files/CONVOCATORIALPL623-2022.pdf</t>
  </si>
  <si>
    <t>LPL 623</t>
  </si>
  <si>
    <t>“SERVICIO DE CONSULTORIA”</t>
  </si>
  <si>
    <t>https://transparencia.guadalajara.gob.mx/sites/default/files/BASESLPL624-2022.pdf</t>
  </si>
  <si>
    <t>https://transparencia.guadalajara.gob.mx/sites/default/files/CONVOCATORIALPL624-2022.pdf</t>
  </si>
  <si>
    <t>LPL 624</t>
  </si>
  <si>
    <t>https://transparencia.guadalajara.gob.mx/sites/default/files/BASESLPL625-2022.pdf</t>
  </si>
  <si>
    <t>https://transparencia.guadalajara.gob.mx/sites/default/files/CONVOCATORIALPL625-2022.pdf</t>
  </si>
  <si>
    <t>LPL 625</t>
  </si>
  <si>
    <t>“MATERIAL PARA ATRACTIVO TURISTICO”</t>
  </si>
  <si>
    <t>https://transparencia.guadalajara.gob.mx/sites/default/files/BASESLPL626-2022.pdf</t>
  </si>
  <si>
    <t>https://transparencia.guadalajara.gob.mx/sites/default/files/CONVOCATORIALPL626-2022.pdf</t>
  </si>
  <si>
    <t>LPL 626</t>
  </si>
  <si>
    <t>“SERVICIO INTEGRAL DE GRADUACIÓN Y PASARELA”</t>
  </si>
  <si>
    <t>https://transparencia.guadalajara.gob.mx/sites/default/files/BASESLPL627-2022.pdf</t>
  </si>
  <si>
    <t>https://transparencia.guadalajara.gob.mx/sites/default/files/CONVOCATORIALPL627-2022.pdf</t>
  </si>
  <si>
    <t>LPL 627</t>
  </si>
  <si>
    <t>“PRODUCCIÓN DE EVENTO”</t>
  </si>
  <si>
    <t>https://transparencia.guadalajara.gob.mx/sites/default/files/BASESLPL628-2022.pdf</t>
  </si>
  <si>
    <t>https://transparencia.guadalajara.gob.mx/sites/default/files/CONVOCATORIALPL628-2022.pdf</t>
  </si>
  <si>
    <t>LPL 628</t>
  </si>
  <si>
    <t>https://transparencia.guadalajara.gob.mx/sites/default/files/BASESLPL629-2022.pdf</t>
  </si>
  <si>
    <t>https://transparencia.guadalajara.gob.mx/sites/default/files/CONVOCATORIALPL629-2022.pdf</t>
  </si>
  <si>
    <t>LPL 629</t>
  </si>
  <si>
    <t>“STAND DE GUADALAJARA”</t>
  </si>
  <si>
    <t>https://transparencia.guadalajara.gob.mx/sites/default/files/BASESLPL630-2022.pdf</t>
  </si>
  <si>
    <t>https://transparencia.guadalajara.gob.mx/sites/default/files/CONVOCATORIALPL630-2022.pdf</t>
  </si>
  <si>
    <t>LPL 630</t>
  </si>
  <si>
    <t>“HERRAMIENTAS PARA LABORES DE MANTENIMIENTO”</t>
  </si>
  <si>
    <t>https://transparencia.guadalajara.gob.mx/sites/default/files/BASESLPL631-2022.pdf</t>
  </si>
  <si>
    <t>https://transparencia.guadalajara.gob.mx/sites/default/files/CONVOCATORIALPL631-2022.pdf</t>
  </si>
  <si>
    <t>LPL 631</t>
  </si>
  <si>
    <t>“COBERTURAS DE SEGUROS PARA MUSEOS”</t>
  </si>
  <si>
    <t>https://transparencia.guadalajara.gob.mx/sites/default/files/BASESLPL632-2022.pdf</t>
  </si>
  <si>
    <t>https://transparencia.guadalajara.gob.mx/sites/default/files/CONVOCATORIALPL632-2022.pdf</t>
  </si>
  <si>
    <t>LPL 632</t>
  </si>
  <si>
    <t>“CERTIFICACIÓN EN RCP-E”</t>
  </si>
  <si>
    <t>https://transparencia.guadalajara.gob.mx/sites/default/files/BASESLPL633-2022.pdf</t>
  </si>
  <si>
    <t>https://transparencia.guadalajara.gob.mx/sites/default/files/CONVOCATORIALPL633-2022.pdf</t>
  </si>
  <si>
    <t>LPL 633</t>
  </si>
  <si>
    <t>“SEGUROS PARA EQUIPOS ELECTRONICOS”</t>
  </si>
  <si>
    <t>https://transparencia.guadalajara.gob.mx/sites/default/files/BASESLPL634-2022.pdf</t>
  </si>
  <si>
    <t>https://transparencia.guadalajara.gob.mx/sites/default/files/CONVOCATORIALPL634-2022.pdf</t>
  </si>
  <si>
    <t>LPL 634</t>
  </si>
  <si>
    <t>“MUEBLES DE OFICINA”</t>
  </si>
  <si>
    <t>https://transparencia.guadalajara.gob.mx/sites/default/files/BASESLPL635-2022.pdf</t>
  </si>
  <si>
    <t>https://transparencia.guadalajara.gob.mx/sites/default/files/CONVOCATORIALPL635-2022.pdf</t>
  </si>
  <si>
    <t>LPL 635</t>
  </si>
  <si>
    <t>“MOBILIARIO Y EQUIPO EDUCACIONAL Y RECREATIVO”</t>
  </si>
  <si>
    <t>https://transparencia.guadalajara.gob.mx/sites/default/files/BASESLPL636-2022.pdf</t>
  </si>
  <si>
    <t>https://transparencia.guadalajara.gob.mx/sites/default/files/CONVOCATORIALPL636-2022.pdf</t>
  </si>
  <si>
    <t>LPL 636</t>
  </si>
  <si>
    <t>“SERVICIO DE BALIZAMIENTO”</t>
  </si>
  <si>
    <t>https://transparencia.guadalajara.gob.mx/sites/default/files/BASESLPL637-2022.pdf</t>
  </si>
  <si>
    <t>https://transparencia.guadalajara.gob.mx/sites/default/files/CONVOCATORIALPL637-2022.pdf</t>
  </si>
  <si>
    <t>LPL 637</t>
  </si>
  <si>
    <t>“TOTEM VOLUMETRICO”</t>
  </si>
  <si>
    <t>https://transparencia.guadalajara.gob.mx/sites/default/files/BASESLPL638-2022.pdf</t>
  </si>
  <si>
    <t>https://transparencia.guadalajara.gob.mx/sites/default/files/CONVOCATORIALPL638-2022.pdf</t>
  </si>
  <si>
    <t>LPL 638</t>
  </si>
  <si>
    <t>https://transparencia.guadalajara.gob.mx/sites/default/files/FALLO-LPL638-2022.pdf</t>
  </si>
  <si>
    <t>ACTIVA ZONE S.A. DE C.V., ÁREA EXTERIOR
MOBILIARIO URBANO S. DE R.L. DE C.V. y IMPRESIÓN Y DISEÑO EMEZETA S.A. DE C.V.</t>
  </si>
  <si>
    <t>“TALLERES DE TEATRO MULTIMEDIA”</t>
  </si>
  <si>
    <t>https://transparencia.guadalajara.gob.mx/sites/default/files/BASESLPL639-2022.pdf</t>
  </si>
  <si>
    <t>https://transparencia.guadalajara.gob.mx/sites/default/files/CONVOCATORIALPL639-2022.pdf</t>
  </si>
  <si>
    <t>LPL 639</t>
  </si>
  <si>
    <t>“EQUIPO MEDICO”</t>
  </si>
  <si>
    <t>https://transparencia.guadalajara.gob.mx/sites/default/files/BASESLPL640-2022.pdf</t>
  </si>
  <si>
    <t>https://transparencia.guadalajara.gob.mx/sites/default/files/CONVOCATORIALPL640-2022.pdf</t>
  </si>
  <si>
    <t>LPL 640</t>
  </si>
  <si>
    <t>https://transparencia.guadalajara.gob.mx/sites/default/files/BASESLPL641-2022.pdf</t>
  </si>
  <si>
    <t>https://transparencia.guadalajara.gob.mx/sites/default/files/CONVOCATORIALPL641-2022.pdf</t>
  </si>
  <si>
    <t>LPL 641</t>
  </si>
  <si>
    <t>“IMPRESOS OFICIALES”</t>
  </si>
  <si>
    <t>https://transparencia.guadalajara.gob.mx/sites/default/files/BASESLPL642-2022.pdf</t>
  </si>
  <si>
    <t>https://transparencia.guadalajara.gob.mx/sites/default/files/CONVOCATORIALPL642-2022.pdf</t>
  </si>
  <si>
    <t>LPL 642</t>
  </si>
  <si>
    <t>“INSTRUMENTAL MEDICO VETERINARIO”</t>
  </si>
  <si>
    <t>https://transparencia.guadalajara.gob.mx/sites/default/files/BASESLPL643-2022.pdf</t>
  </si>
  <si>
    <t>https://transparencia.guadalajara.gob.mx/sites/default/files/CONVOCATORIALPL643-2022.pdf</t>
  </si>
  <si>
    <t>LPL 643</t>
  </si>
  <si>
    <t>“INSUMOS TECNOLOGICOS”</t>
  </si>
  <si>
    <t>https://transparencia.guadalajara.gob.mx/sites/default/files/BASESLPL644-2022.pdf</t>
  </si>
  <si>
    <t>https://transparencia.guadalajara.gob.mx/sites/default/files/CONVOCATORIALPL644-2022.pdf</t>
  </si>
  <si>
    <t>LPL 644</t>
  </si>
  <si>
    <t>“EXTINTORES”</t>
  </si>
  <si>
    <t>https://transparencia.guadalajara.gob.mx/sites/default/files/BASESLPL645-2022.pdf</t>
  </si>
  <si>
    <t>https://transparencia.guadalajara.gob.mx/sites/default/files/CONVOCATORIALPL645-2022.pdf</t>
  </si>
  <si>
    <t>LPL 645</t>
  </si>
  <si>
    <t>“INSTRUMENTAL MÉDICO”</t>
  </si>
  <si>
    <t>https://transparencia.guadalajara.gob.mx/sites/default/files/BASESLPL647-2022.pdf</t>
  </si>
  <si>
    <t>https://transparencia.guadalajara.gob.mx/sites/default/files/CONVOCATORIALPL647-2022.pdf</t>
  </si>
  <si>
    <t>LPL 647</t>
  </si>
  <si>
    <t>“SILLAS DE RUEDAS”</t>
  </si>
  <si>
    <t>https://transparencia.guadalajara.gob.mx/sites/default/files/BASESLPL648-2022.pdf</t>
  </si>
  <si>
    <t>https://transparencia.guadalajara.gob.mx/sites/default/files/CONVOCATORIALPL648-2022.pdf</t>
  </si>
  <si>
    <t>LPL 648</t>
  </si>
  <si>
    <t>“BICICLETAS”</t>
  </si>
  <si>
    <t>https://transparencia.guadalajara.gob.mx/sites/default/files/BASESLPL649-2022.pdf</t>
  </si>
  <si>
    <t>https://transparencia.guadalajara.gob.mx/sites/default/files/CONVOCATORIALPL649-2022.pdf</t>
  </si>
  <si>
    <t>LPL 649</t>
  </si>
  <si>
    <t>“INSUMOS PARA SUMINISTRO DE ENERGÍA ELÉCTRICA”</t>
  </si>
  <si>
    <t>https://transparencia.guadalajara.gob.mx/sites/default/files/BASESLPL650-2022.pdf</t>
  </si>
  <si>
    <t>https://transparencia.guadalajara.gob.mx/sites/default/files/CONVOCATORIALPL650-2022.pdf</t>
  </si>
  <si>
    <t>LPL 650</t>
  </si>
  <si>
    <t>“MANIQUIES DE RPC”</t>
  </si>
  <si>
    <t>https://transparencia.guadalajara.gob.mx/sites/default/files/BASESLPL651-2022.pdf</t>
  </si>
  <si>
    <t>https://transparencia.guadalajara.gob.mx/sites/default/files/CONVOCATORIALPL651-2022.pdf</t>
  </si>
  <si>
    <t>LPL 651</t>
  </si>
  <si>
    <t>“BOTAS PARA MOTOCICLISTA”</t>
  </si>
  <si>
    <t>https://transparencia.guadalajara.gob.mx/sites/default/files/BASESLPL652-2022.pdf</t>
  </si>
  <si>
    <t>https://transparencia.guadalajara.gob.mx/sites/default/files/CONVOCATORIALPL652-2022.pdf</t>
  </si>
  <si>
    <t>LPL 652</t>
  </si>
  <si>
    <t>“CASCOS PARA MOTOCICLISTAS”</t>
  </si>
  <si>
    <t>https://transparencia.guadalajara.gob.mx/sites/default/files/BASESLPL653-2022.pdf</t>
  </si>
  <si>
    <t>https://transparencia.guadalajara.gob.mx/sites/default/files/CONVOCATORIALPL653-2022.pdf</t>
  </si>
  <si>
    <t>LPL 653</t>
  </si>
  <si>
    <t>https://transparencia.guadalajara.gob.mx/sites/default/files/BASESLPL654-2022.pdf</t>
  </si>
  <si>
    <t>https://transparencia.guadalajara.gob.mx/sites/default/files/CONVOCATORIALPL654-2022.pdf</t>
  </si>
  <si>
    <t>LPL 654</t>
  </si>
  <si>
    <t>“INTERCOMUNICADORES PARA CASCO”</t>
  </si>
  <si>
    <t>https://transparencia.guadalajara.gob.mx/sites/default/files/BASESLPL655-2022.pdf</t>
  </si>
  <si>
    <t>https://transparencia.guadalajara.gob.mx/sites/default/files/CONVOCATORIALPL655-2022.pdf</t>
  </si>
  <si>
    <t>LPL 655</t>
  </si>
  <si>
    <t>“SERVICIO DE MANTENIMIENTO”</t>
  </si>
  <si>
    <t>https://transparencia.guadalajara.gob.mx/sites/default/files/BASESLPL656-2022.pdf</t>
  </si>
  <si>
    <t>https://transparencia.guadalajara.gob.mx/sites/default/files/CONVOCATORIALPL656-2022.pdf</t>
  </si>
  <si>
    <t>LPL 656</t>
  </si>
  <si>
    <t>“ESCANER”</t>
  </si>
  <si>
    <t>https://transparencia.guadalajara.gob.mx/sites/default/files/BASESLPL657-2022.pdf</t>
  </si>
  <si>
    <t>https://transparencia.guadalajara.gob.mx/sites/default/files/CONVOCATORIALPL657-2022.pdf</t>
  </si>
  <si>
    <t>LPL 657</t>
  </si>
  <si>
    <t>“FORMATOS IMPRESOS”</t>
  </si>
  <si>
    <t>https://transparencia.guadalajara.gob.mx/sites/default/files/BASESLPL658-2022.pdf</t>
  </si>
  <si>
    <t>https://transparencia.guadalajara.gob.mx/sites/default/files/CONVOCATORIALPL658-2022.pdf</t>
  </si>
  <si>
    <t>LPL 658</t>
  </si>
  <si>
    <t>“SERVICIO DE DESAZOLVE”</t>
  </si>
  <si>
    <t>https://transparencia.guadalajara.gob.mx/sites/default/files/BASESLPL659-2022.pdf</t>
  </si>
  <si>
    <t>https://transparencia.guadalajara.gob.mx/sites/default/files/CONVOCATORIALPL659-2022.pdf</t>
  </si>
  <si>
    <t>LPL 659</t>
  </si>
  <si>
    <t>“BOLSAS Y MANDILES”</t>
  </si>
  <si>
    <t>https://transparencia.guadalajara.gob.mx/sites/default/files/BASESLPL660-2022.pdf</t>
  </si>
  <si>
    <t>https://transparencia.guadalajara.gob.mx/sites/default/files/CONVOCATORIALPL660-2022.pdf</t>
  </si>
  <si>
    <t>LPL 660</t>
  </si>
  <si>
    <t>https://transparencia.guadalajara.gob.mx/sites/default/files/BASESLPL661-2022.pdf</t>
  </si>
  <si>
    <t>https://transparencia.guadalajara.gob.mx/sites/default/files/CONVOCATORIALPL661-2022.pdf</t>
  </si>
  <si>
    <t>LPL 661</t>
  </si>
  <si>
    <t>“MATERIAL PROMOCIONAL”</t>
  </si>
  <si>
    <t>https://transparencia.guadalajara.gob.mx/sites/default/files/BASESLPL662-2022.pdf</t>
  </si>
  <si>
    <t>https://transparencia.guadalajara.gob.mx/sites/default/files/CONVOCATORIALPL662-2022.pdf</t>
  </si>
  <si>
    <t>LPL 662</t>
  </si>
  <si>
    <t>“INSTALACIÓN EQUIPOS DE AIRES”</t>
  </si>
  <si>
    <t>https://transparencia.guadalajara.gob.mx/sites/default/files/BASESLPL663-2022.pdf</t>
  </si>
  <si>
    <t>https://transparencia.guadalajara.gob.mx/sites/default/files/CONVOCATORIALPL663-2022.pdf</t>
  </si>
  <si>
    <t>LPL 663</t>
  </si>
  <si>
    <t>“EQUIPOS DE INFORMATICA”</t>
  </si>
  <si>
    <t>https://transparencia.guadalajara.gob.mx/sites/default/files/BASESLPL664-2022.pdf</t>
  </si>
  <si>
    <t>https://transparencia.guadalajara.gob.mx/sites/default/files/CONVOCATORIALPL664-2022.pdf</t>
  </si>
  <si>
    <t>LPL 664</t>
  </si>
  <si>
    <t>“GENERADORES DE ENERGÍA”</t>
  </si>
  <si>
    <t>https://transparencia.guadalajara.gob.mx/sites/default/files/BASESLPL665-2022.pdf</t>
  </si>
  <si>
    <t>https://transparencia.guadalajara.gob.mx/sites/default/files/CONVOCATORIALPL665-2022.pdf</t>
  </si>
  <si>
    <t>LPL 665</t>
  </si>
  <si>
    <t>https://transparencia.guadalajara.gob.mx/sites/default/files/FALLO-LPL476-2022.pdf</t>
  </si>
  <si>
    <t>https://transparencia.guadalajara.gob.mx/sites/default/files/FALLO-LPL507-2-2022.pdf</t>
  </si>
  <si>
    <t>https://transparencia.guadalajara.gob.mx/sites/default/files/FALLO-LPL509-2022.pdf</t>
  </si>
  <si>
    <t>https://transparencia.guadalajara.gob.mx/sites/default/files/FALLO-LPL511-2022.pdf</t>
  </si>
  <si>
    <t>https://transparencia.guadalajara.gob.mx/sites/default/files/FALLO-LPL534-2022.pdf</t>
  </si>
  <si>
    <t>https://transparencia.guadalajara.gob.mx/sites/default/files/FALLO-LPL536-2022.pdf</t>
  </si>
  <si>
    <t>LUANCO SOLUCIONES EN TECNOLOGÍA S DE RL DE CV</t>
  </si>
  <si>
    <t>LST170719MM7</t>
  </si>
  <si>
    <t>LUIS ÁNGEL CORRAL AGUILAR</t>
  </si>
  <si>
    <t>https://transparencia.guadalajara.gob.mx/sites/default/files/FALLO-LPL537-2022.pdf</t>
  </si>
  <si>
    <t>EMILIO LOPEZ GARCÍA</t>
  </si>
  <si>
    <t>https://transparencia.guadalajara.gob.mx/sites/default/files/FALLO-LPL565-2022.pdf</t>
  </si>
  <si>
    <t xml:space="preserve">• GAMA SISTEMAS S.A. DE C.V.
•  EMIL Y MONSERRAT LÓPEZ SANTILLAN. </t>
  </si>
  <si>
    <t>https://transparencia.guadalajara.gob.mx/sites/default/files/FALLO-LPL565-2-2022.pdf</t>
  </si>
  <si>
    <t>F. DOMENE Y SOCIOS SA DE CV</t>
  </si>
  <si>
    <t>FDS0405255N7</t>
  </si>
  <si>
    <t>Alberto Sánches Vargas</t>
  </si>
  <si>
    <t>https://transparencia.guadalajara.gob.mx/sites/default/files/FALLO-LPL570-2022.pdf</t>
  </si>
  <si>
    <t>BLAK ARMY S.A. DE C.V.</t>
  </si>
  <si>
    <t>https://transparencia.guadalajara.gob.mx/sites/default/files/FALLO-LPL570-2-2022.pdf</t>
  </si>
  <si>
    <t>BLACK ARMY S.A. DE C.V.
• NETWORK MARKETING PRODUCTION S.A. DE C.V.</t>
  </si>
  <si>
    <t>NMP210218PV0</t>
  </si>
  <si>
    <t>https://transparencia.guadalajara.gob.mx/sites/default/files/FALLO-LPL572-2022.pdf</t>
  </si>
  <si>
    <t>BRAN TECHNOLOGY S. DE R.L. DE C.V.
• ALEJANDRA CABRALES MADRIGAL.
• COMERCIALIZADORA DISICA S.A.S. DE C.V.
• MUL TISERVICIOS E INGENIERIA HJ S.A.S DE C.V.</t>
  </si>
  <si>
    <t>COMERCIALIZADORA DISICA SAS DE CV</t>
  </si>
  <si>
    <t>CDI1801316N1</t>
  </si>
  <si>
    <t>HELENA BRIONES RODRÍGUEZ</t>
  </si>
  <si>
    <t>https://transparencia.guadalajara.gob.mx/sites/default/files/FALLO-LPL584-2022.pdf</t>
  </si>
  <si>
    <t xml:space="preserve"> FERREACEROS Y MATERIALES DE GUADALAJARA S.A. DE C.V</t>
  </si>
  <si>
    <t>https://transparencia.guadalajara.gob.mx/sites/default/files/FALLO-LPL584-2-2022.pdf</t>
  </si>
  <si>
    <t xml:space="preserve">FERREACEROS Y MATERIALES DE GUADALAJARA S.A. DE C.V. </t>
  </si>
  <si>
    <t>https://transparencia.guadalajara.gob.mx/sites/default/files/FALLO-LPL597-2022.pdf</t>
  </si>
  <si>
    <t>C.R. IMPRESORES S.A DE C.V.
• RAQUEL LARA CAPETILLO.
• IMPRESIÓN Y DISEÑO EMEZETA S.A. DE C.V.
• JOSÉ MARIA FRIAS ROMO.
• FACOLOR S.A DE C.V.
• INSTINTO MKT S.A. DE C.V.
• COMPUTER FORMS S.A. DE C.V.</t>
  </si>
  <si>
    <t>https://transparencia.guadalajara.gob.mx/sites/default/files/FALLO-LPL598-2022.pdf</t>
  </si>
  <si>
    <t>VIDEBUNT S. DE R.L. DE C.V.
• EDJO CORPORACION S. DE R.L. DE C.V.</t>
  </si>
  <si>
    <t>https://transparencia.guadalajara.gob.mx/sites/default/files/FALLO-LPL612-2022.pdf</t>
  </si>
  <si>
    <t>ECO SUPPLY, S.A.P.I. DE C.V.
• FERREACEROS Y MATERIALES DE GUADALAJARA, S.A. DE C.V.
• PROVEEDOR DE INSUMOS PARA LA CONSTRUCCIÓN, S.A. DE C.V.
• ALEJANDRA CABRALES MADRIGAL</t>
  </si>
  <si>
    <t>https://transparencia.guadalajara.gob.mx/sites/default/files/FALLO-LPL626-2022.pdf</t>
  </si>
  <si>
    <t>https://transparencia.guadalajara.gob.mx/sites/default/files/FALLO-LPL662-2022.pdf</t>
  </si>
  <si>
    <t xml:space="preserve">GREGGA SOLUCIONES GRÁFICAS S. DE R.L. DE C.V .
ROGELIO SIRAHUEN 11 PALOMERA JIMÉNEZ </t>
  </si>
  <si>
    <t>AEM181113SJ7</t>
  </si>
  <si>
    <t>Jerone Ávila Bañuelos</t>
  </si>
  <si>
    <t>https://transparencia.guadalajara.gob.mx/sites/default/files/FALLO-LPL471-2-2022.pdf</t>
  </si>
  <si>
    <t>https://transparencia.guadalajara.gob.mx/sites/default/files/FALLO-LPL485-2022.pdf</t>
  </si>
  <si>
    <t>INSETI AUTOMATION GROUP S DE RL DE CV</t>
  </si>
  <si>
    <t>ADRIANA LEÓN PAVÓN</t>
  </si>
  <si>
    <t>https://transparencia.guadalajara.gob.mx/sites/default/files/FALLO-LPL486-2022.pdf</t>
  </si>
  <si>
    <t>https://transparencia.guadalajara.gob.mx/sites/default/files/FALLO-LPL487-2022.pdf</t>
  </si>
  <si>
    <t>IMPULSORA CULTURAL Y TECNOLÓGICA SA DE CV</t>
  </si>
  <si>
    <t>https://transparencia.guadalajara.gob.mx/sites/default/files/FALLO-LPL490-2022.pdf</t>
  </si>
  <si>
    <t>https://transparencia.guadalajara.gob.mx/sites/default/files/FALLO-LPL491-2022.pdf</t>
  </si>
  <si>
    <t>https://transparencia.guadalajara.gob.mx/sites/default/files/FALLO-LPL493-2022.pdf</t>
  </si>
  <si>
    <t>https://transparencia.guadalajara.gob.mx/sites/default/files/FALLO-LPL496-2022.pdf</t>
  </si>
  <si>
    <t>COMPUCAD SA DE CV</t>
  </si>
  <si>
    <t>COM960808S62</t>
  </si>
  <si>
    <t>CAROLINA ROCHA</t>
  </si>
  <si>
    <t>https://transparencia.guadalajara.gob.mx/sites/default/files/FALLO-LPL498-2022.pdf</t>
  </si>
  <si>
    <t>https://transparencia.guadalajara.gob.mx/sites/default/files/FALLO-LPL503-2022.pdf</t>
  </si>
  <si>
    <t>https://transparencia.guadalajara.gob.mx/sites/default/files/FALLO-LPL504-2022.pdf</t>
  </si>
  <si>
    <t>https://transparencia.guadalajara.gob.mx/sites/default/files/FALLO-LPL508-2022.pdf</t>
  </si>
  <si>
    <t>https://transparencia.guadalajara.gob.mx/sites/default/files/FALLO-LPL512-2022.pdf</t>
  </si>
  <si>
    <t>https://transparencia.guadalajara.gob.mx/sites/default/files/FALLO-LPL512-2-2022.pdf</t>
  </si>
  <si>
    <t>https://transparencia.guadalajara.gob.mx/sites/default/files/FALLO-LPL515-2022.pdf</t>
  </si>
  <si>
    <t>https://transparencia.guadalajara.gob.mx/sites/default/files/FALLO-LPL517-2022.pdf</t>
  </si>
  <si>
    <t>EDGAR ISAAC DE LA VEGA NEVÁREZ</t>
  </si>
  <si>
    <t>VENE780529PA9</t>
  </si>
  <si>
    <t>https://transparencia.guadalajara.gob.mx/sites/default/files/FALLO-LPL518-2022.pdf</t>
  </si>
  <si>
    <t>https://transparencia.guadalajara.gob.mx/sites/default/files/FALLO-LPL518-2-2022.pdf</t>
  </si>
  <si>
    <t>GRUPO CONSTRUCTOR CERSO SA DE CV</t>
  </si>
  <si>
    <t>GCC1808103N5</t>
  </si>
  <si>
    <t>VÍCTOR MANUEL CERVANTES SANTANA</t>
  </si>
  <si>
    <t>https://transparencia.guadalajara.gob.mx/sites/default/files/FALLO-LPL521-2022.pdf</t>
  </si>
  <si>
    <t>GRE UNIFORMES SA DE CV</t>
  </si>
  <si>
    <t>GUN170127MQ1</t>
  </si>
  <si>
    <t>CLAUDIA CARO GONZALEZ</t>
  </si>
  <si>
    <t>https://transparencia.guadalajara.gob.mx/sites/default/files/FALLO-LPL522-2022.pdf</t>
  </si>
  <si>
    <t>https://transparencia.guadalajara.gob.mx/sites/default/files/FALLO-LPL523-2022.pdf</t>
  </si>
  <si>
    <t>https://transparencia.guadalajara.gob.mx/sites/default/files/FALLO-LPL524-2022.pdf</t>
  </si>
  <si>
    <t>GRACIELA ELIZABETH MAGALLANES TORRES</t>
  </si>
  <si>
    <t>https://transparencia.guadalajara.gob.mx/sites/default/files/FALLO-LPL525-2022.pdf</t>
  </si>
  <si>
    <t>https://transparencia.guadalajara.gob.mx/sites/default/files/FALLO-LPL526-2022.pdf</t>
  </si>
  <si>
    <t>https://transparencia.guadalajara.gob.mx/sites/default/files/FALLO-LPL527-2022.pdf</t>
  </si>
  <si>
    <t>https://transparencia.guadalajara.gob.mx/sites/default/files/FALLO-LPL527-2-2022.pdf</t>
  </si>
  <si>
    <t>https://transparencia.guadalajara.gob.mx/sites/default/files/FALLO-LPL528-2022.pdf</t>
  </si>
  <si>
    <t>https://transparencia.guadalajara.gob.mx/sites/default/files/FALLO-LPL529-2022.pdf</t>
  </si>
  <si>
    <t>RAFAEL VELASCO MICHEL</t>
  </si>
  <si>
    <t>VEMR650716KE5</t>
  </si>
  <si>
    <t>https://transparencia.guadalajara.gob.mx/sites/default/files/FALLO-LPL530-2022.pdf</t>
  </si>
  <si>
    <t>https://transparencia.guadalajara.gob.mx/sites/default/files/FALLO-LPL531-2022.pdf</t>
  </si>
  <si>
    <t>ONIRIC Y PROMOCIÓN ARTÍSTICA SC</t>
  </si>
  <si>
    <t>https://transparencia.guadalajara.gob.mx/sites/default/files/FALLO-LPL532-2022.pdf</t>
  </si>
  <si>
    <t>https://transparencia.guadalajara.gob.mx/sites/default/files/FALLO-LPL538-2022.pdf</t>
  </si>
  <si>
    <t>https://transparencia.guadalajara.gob.mx/sites/default/files/FALLO-LPL539-2022.pdf</t>
  </si>
  <si>
    <t>https://transparencia.guadalajara.gob.mx/sites/default/files/FALLO-LPL540-2022.pdf</t>
  </si>
  <si>
    <t>YOUNG MEDICAL GROUP SA DE CV</t>
  </si>
  <si>
    <t>https://transparencia.guadalajara.gob.mx/sites/default/files/FALLO-LPL541-2022.pdf</t>
  </si>
  <si>
    <t>https://transparencia.guadalajara.gob.mx/sites/default/files/FALLO-LPL542-2022.pdf</t>
  </si>
  <si>
    <t>https://transparencia.guadalajara.gob.mx/sites/default/files/FALLO-LPL543-2022.pdf</t>
  </si>
  <si>
    <t>https://transparencia.guadalajara.gob.mx/sites/default/files/FALLO-LPL544-2022.pdf</t>
  </si>
  <si>
    <t>https://transparencia.guadalajara.gob.mx/sites/default/files/FALLO-LPL545-2022.pdf</t>
  </si>
  <si>
    <t>https://transparencia.guadalajara.gob.mx/sites/default/files/FALLO-LPL546-2022.pdf</t>
  </si>
  <si>
    <t>https://transparencia.guadalajara.gob.mx/sites/default/files/FALLO-LPL547-2022.pdf</t>
  </si>
  <si>
    <t>https://transparencia.guadalajara.gob.mx/sites/default/files/FALLO-LPL549-2022.pdf</t>
  </si>
  <si>
    <t>https://transparencia.guadalajara.gob.mx/sites/default/files/FALLO-LPL550-2022.pdf</t>
  </si>
  <si>
    <t>https://transparencia.guadalajara.gob.mx/sites/default/files/FALLO-LPL551-2022.pdf</t>
  </si>
  <si>
    <t>https://transparencia.guadalajara.gob.mx/sites/default/files/FALLO-LPL552-2022.pdf</t>
  </si>
  <si>
    <t>https://transparencia.guadalajara.gob.mx/sites/default/files/FALLO-LPL553-2022.pdf</t>
  </si>
  <si>
    <t>https://transparencia.guadalajara.gob.mx/sites/default/files/FALLO-LPL555-2022.pdf</t>
  </si>
  <si>
    <t>https://transparencia.guadalajara.gob.mx/sites/default/files/FALLO-LPL556-2022.pdf</t>
  </si>
  <si>
    <t>https://transparencia.guadalajara.gob.mx/sites/default/files/FALLO-LPL557-2022.pdf</t>
  </si>
  <si>
    <t>https://transparencia.guadalajara.gob.mx/sites/default/files/FALLO-LPL558-2022.pdf</t>
  </si>
  <si>
    <t>https://transparencia.guadalajara.gob.mx/sites/default/files/FALLO-LPL559-2022.pdf</t>
  </si>
  <si>
    <t>https://transparencia.guadalajara.gob.mx/sites/default/files/FALLO-LPL560-2022.pdf</t>
  </si>
  <si>
    <t>EIMELECTRICO SA DE CV</t>
  </si>
  <si>
    <t>EIM1803016V1</t>
  </si>
  <si>
    <t>DANIEL RODRIGUEZ BUENROSTRO</t>
  </si>
  <si>
    <t>https://transparencia.guadalajara.gob.mx/sites/default/files/FALLO-LPL562-2022.pdf</t>
  </si>
  <si>
    <t>https://transparencia.guadalajara.gob.mx/sites/default/files/FALLO-LPL563-2022.pdf</t>
  </si>
  <si>
    <t>https://transparencia.guadalajara.gob.mx/sites/default/files/FALLO-LPL500-2-2022.pdf</t>
  </si>
  <si>
    <t>https://transparencia.guadalajara.gob.mx/sites/default/files/FALLO-LPL516-2022.pdf</t>
  </si>
  <si>
    <t>REINGENIERÍA EMPRESARIAL Y PERSONAL SAPI DE CV</t>
  </si>
  <si>
    <t>REP150922LR3</t>
  </si>
  <si>
    <t>DINORA FERNANDA TIZCAREÑO AGUILAR</t>
  </si>
  <si>
    <t>https://transparencia.guadalajara.gob.mx/sites/default/files/FALLO-LPL548-2022.pdf</t>
  </si>
  <si>
    <t>https://transparencia.guadalajara.gob.mx/sites/default/files/FALLO-LPL554-2022.pdf</t>
  </si>
  <si>
    <t>https://transparencia.guadalajara.gob.mx/sites/default/files/FALLO-LPL381-2-2022.pdf</t>
  </si>
  <si>
    <t>https://transparencia.guadalajara.gob.mx/sites/default/files/FALLO-LPL388-2-2022.pdf</t>
  </si>
  <si>
    <t>https://transparencia.guadalajara.gob.mx/sites/default/files/FALLO-LPL393-2022.pdf</t>
  </si>
  <si>
    <t>https://transparencia.guadalajara.gob.mx/sites/default/files/FALLO-LPL395-2-2022.pdf</t>
  </si>
  <si>
    <t>https://transparencia.guadalajara.gob.mx/sites/default/files/FALLO-LPL406-2022.pdf</t>
  </si>
  <si>
    <t>PROFESIONALES ASOCIADOS ADMINISTRATIVOS SC</t>
  </si>
  <si>
    <t>https://transparencia.guadalajara.gob.mx/sites/default/files/FALLO-LPL409-2022.pdf</t>
  </si>
  <si>
    <t>EDGAR ISAAC DE LA VEGA NEVAREZ</t>
  </si>
  <si>
    <t>https://transparencia.guadalajara.gob.mx/sites/default/files/FALLO-LPL447-2022.pdf</t>
  </si>
  <si>
    <t>https://transparencia.guadalajara.gob.mx/sites/default/files/FALLO-LPL457-2022.pdf</t>
  </si>
  <si>
    <t>https://transparencia.guadalajara.gob.mx/sites/default/files/FALLO-LPL468-2022.pdf</t>
  </si>
  <si>
    <t>https://transparencia.guadalajara.gob.mx/sites/default/files/FALLO-LPL470-2022.pdf</t>
  </si>
  <si>
    <t>https://transparencia.guadalajara.gob.mx/sites/default/files/FALLO-LPL306-2022.pdf</t>
  </si>
  <si>
    <t>https://transparencia.guadalajara.gob.mx/sites/default/files/FALLO-LPL278-2022.pdf</t>
  </si>
  <si>
    <t>“MATERIAL ELÉCTRICO”</t>
  </si>
  <si>
    <t>https://transparencia.guadalajara.gob.mx/sites/default/files/BASESLPL666-2022.pdf</t>
  </si>
  <si>
    <t>https://transparencia.guadalajara.gob.mx/sites/default/files/CONVOCATORIALPL666-2022.pdf</t>
  </si>
  <si>
    <t>LPL 666</t>
  </si>
  <si>
    <t>https://transparencia.guadalajara.gob.mx/sites/default/files/FALLO-LPL666-2022.pdf</t>
  </si>
  <si>
    <t xml:space="preserve">ECO SUPPLY S.A.P.I. DE C.V
• PROVEEDOR DE INSUMOS PARA LA CONSTRUCCIÓN S.A. DE C.V.
• ALEJANDRA CABRALES MADRIGAL. </t>
  </si>
  <si>
    <t>https://transparencia.guadalajara.gob.mx/sites/default/files/BASESLPL667-2022.pdf</t>
  </si>
  <si>
    <t>https://transparencia.guadalajara.gob.mx/sites/default/files/CONVOCATORIALPL667-2022.pdf</t>
  </si>
  <si>
    <t>LPL 667</t>
  </si>
  <si>
    <t>https://transparencia.guadalajara.gob.mx/sites/default/files/FALLO-LPL667-2022.pdf</t>
  </si>
  <si>
    <t xml:space="preserve"> COMPUTER FORMS, S.A. DE C.V.
• IMPRESIÓN Y DISEÑO EMEZETA, S.A. DE C.V.
• DESARROLLOS VISUALES DE MÉXICO, S.A. DE C.V.
• ZONA CREATIVA GOL, S.A.S. DE C.V.
• CR IMPRESORES, S.A. DE C.V.
• FACOLOR S.A. DE C.V.
• INSTINTO MKT, S.A. DE C.V. </t>
  </si>
  <si>
    <t>DESARROLLOS VISUALES DE MÉXICO SA DE CV</t>
  </si>
  <si>
    <t>DVM910724M33</t>
  </si>
  <si>
    <t>Paola Leal Acosta</t>
  </si>
  <si>
    <t>“ACCESORIOS MENORES DE COMPUTO”</t>
  </si>
  <si>
    <t>https://transparencia.guadalajara.gob.mx/sites/default/files/BASESLPL668-2022.pdf</t>
  </si>
  <si>
    <t>https://transparencia.guadalajara.gob.mx/sites/default/files/CONVOCATORIALPL668-2022.pdf</t>
  </si>
  <si>
    <t>LPL 668</t>
  </si>
  <si>
    <t>https://transparencia.guadalajara.gob.mx/sites/default/files/FALLO-LPL668-2022.pdf</t>
  </si>
  <si>
    <t>SE CANCELA PROCESO DE LICITACIÓN</t>
  </si>
  <si>
    <t>“SERVICIO DE PRODUCCION INTEGRAL”</t>
  </si>
  <si>
    <t>https://transparencia.guadalajara.gob.mx/sites/default/files/BASESLPL669-2022.pdf</t>
  </si>
  <si>
    <t>https://transparencia.guadalajara.gob.mx/sites/default/files/CONVOCATORIALPL669-2022.pdf</t>
  </si>
  <si>
    <t>LPL 669</t>
  </si>
  <si>
    <t>https://transparencia.guadalajara.gob.mx/sites/default/files/FALLO-LPL669-2022.pdf</t>
  </si>
  <si>
    <t>ONIRIC PROMOCIÓN Y GESTIÓN ARTÍSTICA S.C.
• PERIPLO DESARROLLO Y CULTURA A.C.</t>
  </si>
  <si>
    <t>PERIPLO DESASRROLLO Y CULTURA AC</t>
  </si>
  <si>
    <t>PDC141114DV9</t>
  </si>
  <si>
    <t>Alan Giuseppe Diosdado Jaime</t>
  </si>
  <si>
    <t>“TABLETAS ELECTRONICAS”</t>
  </si>
  <si>
    <t>https://transparencia.guadalajara.gob.mx/sites/default/files/BASESLPL670-2022.pdf</t>
  </si>
  <si>
    <t>https://transparencia.guadalajara.gob.mx/sites/default/files/CONVOCATORIALPL670-2022.pdf</t>
  </si>
  <si>
    <t>LPL 670</t>
  </si>
  <si>
    <t>https://transparencia.guadalajara.gob.mx/sites/default/files/FALLO-LPL670-2022.pdf</t>
  </si>
  <si>
    <t xml:space="preserve"> INSETI AUTOMATION GROUP S. DE R.L. DE C.V.
• GAMA SISTEMAS S.A. DE CV.
• ECO SUPPL Y S.A.P.I. DE C.V.
• ALEJANDRA CABRALES MADRIGAL.
• BUSINESS BY DESIGN S.A. DE C.V.
• JAIME RAMIREZ AVILA.</t>
  </si>
  <si>
    <t>https://transparencia.guadalajara.gob.mx/sites/default/files/BASESLPL671-2022.pdf</t>
  </si>
  <si>
    <t>https://transparencia.guadalajara.gob.mx/sites/default/files/CONVOCATORIALPL671-2022.pdf</t>
  </si>
  <si>
    <t>LPL 671</t>
  </si>
  <si>
    <t>https://transparencia.guadalajara.gob.mx/sites/default/files/FALLO-LPL671-2022.pdf</t>
  </si>
  <si>
    <t>MIGUEL ÁNGEL PRADO VARGAS.
• CARMEN LUCÍA OCHOA SANDOVAL</t>
  </si>
  <si>
    <t>MIGUEL ÁNGEL PRADO VARGAS</t>
  </si>
  <si>
    <t>PAVM841222N2A</t>
  </si>
  <si>
    <t>“STENCIL PARA ROTULAR Y DETECTOR DE HUMO”</t>
  </si>
  <si>
    <t>https://transparencia.guadalajara.gob.mx/sites/default/files/BASESLPL672-2022.pdf</t>
  </si>
  <si>
    <t>https://transparencia.guadalajara.gob.mx/sites/default/files/CONVOCATORIALPL672-2022.pdf</t>
  </si>
  <si>
    <t>LPL 672</t>
  </si>
  <si>
    <t>https://transparencia.guadalajara.gob.mx/sites/default/files/FALLO-LPL672-2022.pdf</t>
  </si>
  <si>
    <t>“MATERIAL Y VESTUARIOS PARA EVENTO CULTURAL”</t>
  </si>
  <si>
    <t>https://transparencia.guadalajara.gob.mx/sites/default/files/BASESLPL673-2022.pdf</t>
  </si>
  <si>
    <t>https://transparencia.guadalajara.gob.mx/sites/default/files/CONVOCATORIALPL673-2022.pdf</t>
  </si>
  <si>
    <t>LPL 673</t>
  </si>
  <si>
    <t>https://transparencia.guadalajara.gob.mx/sites/default/files/BASESLPL674-2022.pdf</t>
  </si>
  <si>
    <t>https://transparencia.guadalajara.gob.mx/sites/default/files/CONVOCATORIALPL674-2022.pdf</t>
  </si>
  <si>
    <t>LPL 674</t>
  </si>
  <si>
    <t>https://transparencia.guadalajara.gob.mx/sites/default/files/FALLO-LPL674-2022.pdf</t>
  </si>
  <si>
    <t>• PERIPLO DESARROLLO Y CULTURA A.C.
• CORPOCREATIVO CULTURA EN MOVIMIENTO A.C.</t>
  </si>
  <si>
    <t>“Servicio de Conservación y Mantenimiento a Mercados Municipales”</t>
  </si>
  <si>
    <t>https://transparencia.guadalajara.gob.mx/sites/default/files/BASESLPL675-2022.pdf</t>
  </si>
  <si>
    <t>https://transparencia.guadalajara.gob.mx/sites/default/files/CONVOCATORIALPL675-2022.pdf</t>
  </si>
  <si>
    <t>LPL 675</t>
  </si>
  <si>
    <t>https://transparencia.guadalajara.gob.mx/sites/default/files/FALLO-LPL675-2022.pdf</t>
  </si>
  <si>
    <t>GRUPO CONSTRUCTOR VEGA
SA DE CV
CONSTRUCTORA CEICO SA DE CV
INFRAESTRUCTURA GLOBAL KUBE SA DE CV</t>
  </si>
  <si>
    <t>INFRAESTRUCTURA GOBLAL KUBE SA DE CV</t>
  </si>
  <si>
    <t>“SERVICIO DE CONSERVACIÓN Y MANTENIMIENTO A BIBLIOTECAS”</t>
  </si>
  <si>
    <t>https://transparencia.guadalajara.gob.mx/sites/default/files/BASESLPL676-2022.pdf</t>
  </si>
  <si>
    <t>https://transparencia.guadalajara.gob.mx/sites/default/files/CONVOCATORIALPL676-2022.pdf</t>
  </si>
  <si>
    <t>LPL 676</t>
  </si>
  <si>
    <t>https://transparencia.guadalajara.gob.mx/sites/default/files/FALLO-LPL676-2022.pdf</t>
  </si>
  <si>
    <t>GRUPO CONSTRUCTOR VEGA
SA DE CV
CONSTRUCTORA CEICO SA DE CV
GESTIÓN Y MANTENIMIENTO DE OBRAS SA DE CV</t>
  </si>
  <si>
    <t>“EQUIPO DE AIRE ACONDICIONADO”</t>
  </si>
  <si>
    <t>https://transparencia.guadalajara.gob.mx/sites/default/files/BASESLPL678-2022.pdf</t>
  </si>
  <si>
    <t>https://transparencia.guadalajara.gob.mx/sites/default/files/CONVOCATORIALPL678-2022.pdf</t>
  </si>
  <si>
    <t>LPL 678</t>
  </si>
  <si>
    <t>https://transparencia.guadalajara.gob.mx/sites/default/files/FALLO-LPL678-2022.pdf</t>
  </si>
  <si>
    <t>https://transparencia.guadalajara.gob.mx/sites/default/files/BASESLPL678-2-2022.pdf</t>
  </si>
  <si>
    <t>https://transparencia.guadalajara.gob.mx/sites/default/files/CONVOCATORIALPL678-2-2022.pdf</t>
  </si>
  <si>
    <t>LPL 678 / 2</t>
  </si>
  <si>
    <t>https://transparencia.guadalajara.gob.mx/sites/default/files/FALLO-LPL678-2-2022.pdf</t>
  </si>
  <si>
    <t xml:space="preserve">CARLOS ALFREDO HERNANDEZ GONZALEZ. </t>
  </si>
  <si>
    <t>CARLOS ALFREDO HERNÁNDEZ GONZÁLEZ</t>
  </si>
  <si>
    <t>HEGC9109114W9</t>
  </si>
  <si>
    <t>“PROYECTORES”</t>
  </si>
  <si>
    <t>https://transparencia.guadalajara.gob.mx/sites/default/files/BASESLPL679-2022.pdf</t>
  </si>
  <si>
    <t>https://transparencia.guadalajara.gob.mx/sites/default/files/CONVOCATORIALPL679-2022.pdf</t>
  </si>
  <si>
    <t>LPL 679</t>
  </si>
  <si>
    <t>https://transparencia.guadalajara.gob.mx/sites/default/files/FALLO-LPL679-2022.pdf</t>
  </si>
  <si>
    <t xml:space="preserve">Q-ROM, S. DE R.L. DE C.V .
AVANCES TÉCNICOS EN INFORMÁTICA S.A. DE C.V .
IMPULSORA CULTURAL Y TECNOLÓGICA S.A. DE C.V . </t>
  </si>
  <si>
    <t>“ENFRIADORES PORTATILES”</t>
  </si>
  <si>
    <t>https://transparencia.guadalajara.gob.mx/sites/default/files/BASESLPL680-2022.pdf</t>
  </si>
  <si>
    <t>https://transparencia.guadalajara.gob.mx/sites/default/files/CONVOCATORIALPL680-2022.pdf</t>
  </si>
  <si>
    <t>LPL 680</t>
  </si>
  <si>
    <t>https://transparencia.guadalajara.gob.mx/sites/default/files/FALLO-LPL680-2022.pdf</t>
  </si>
  <si>
    <t xml:space="preserve">PROVEEDOR DE INSUMOS PARA LA CONSTRUCCION S.A. DE C.V. </t>
  </si>
  <si>
    <t>“MOBILIARIO Y EQUIPO ELECTRÓNICO”</t>
  </si>
  <si>
    <t>https://transparencia.guadalajara.gob.mx/sites/default/files/BASESLPL681-2022.pdf</t>
  </si>
  <si>
    <t>https://transparencia.guadalajara.gob.mx/sites/default/files/CONVOCATORIALPL681-2022.pdf</t>
  </si>
  <si>
    <t>LPL 681</t>
  </si>
  <si>
    <t>https://transparencia.guadalajara.gob.mx/sites/default/files/FALLO-LPL681-2022.pdf</t>
  </si>
  <si>
    <t>GRUPO INDUSTRIAL JOME S.A. DE C.V.
• PROVEEDOR DE INSUMOS·PARA LA CONSTRUCCION S.A. DE C.V.</t>
  </si>
  <si>
    <t>“IMPRESIÓN DE FORMATOS VARIOS”</t>
  </si>
  <si>
    <t>https://transparencia.guadalajara.gob.mx/sites/default/files/BASESLPL682-2022.pdf</t>
  </si>
  <si>
    <t>https://transparencia.guadalajara.gob.mx/sites/default/files/CONVOCATORIALPL682-2022.pdf</t>
  </si>
  <si>
    <t>LPL 682</t>
  </si>
  <si>
    <t>https://transparencia.guadalajara.gob.mx/sites/default/files/FALLO-LPL682-2022.pdf</t>
  </si>
  <si>
    <t>• CR IMPRESORES, S.A. DE C.V.
• IMPRESIÓN Y DISEÑO EMEZETA, S.A. DE C.V.
• COMPUTER FORMS, S.A. DE C.V.</t>
  </si>
  <si>
    <t>“SERVICIO DE IMPRESIÓN DE VINILOS”</t>
  </si>
  <si>
    <t>https://transparencia.guadalajara.gob.mx/sites/default/files/BASESLPL683-2022.pdf</t>
  </si>
  <si>
    <t>https://transparencia.guadalajara.gob.mx/sites/default/files/CONVOCATORIALPL683-2022.pdf</t>
  </si>
  <si>
    <t>LPL 683</t>
  </si>
  <si>
    <t>https://transparencia.guadalajara.gob.mx/sites/default/files/FALLO-LPL683-2022.pdf</t>
  </si>
  <si>
    <t xml:space="preserve">CR IMPRESORES, S.A. DE C.V., COMPUTER
FORMS S.A DE C.V. y IMPRESIÓN Y DISEÑO EMEZETA S.A. DE C.V. </t>
  </si>
  <si>
    <t>“EQUIPO DE CÓMPUTO”</t>
  </si>
  <si>
    <t>https://transparencia.guadalajara.gob.mx/sites/default/files/BASESLPL684-2022.pdf</t>
  </si>
  <si>
    <t>https://transparencia.guadalajara.gob.mx/sites/default/files/CONVOCATORIALPL684-2022.pdf</t>
  </si>
  <si>
    <t>LPL 684</t>
  </si>
  <si>
    <t>https://transparencia.guadalajara.gob.mx/sites/default/files/FALLO-LPL684-2022.pdf</t>
  </si>
  <si>
    <t>CAPACITORES Y ELECTROSISTEMAS INDUSTRIALES SA DE CV
GAMA SISTEMAS SA DE CV
PRODUCCIÓN, TECNOLOGÍA Y VANGUARDIA SA DE CV</t>
  </si>
  <si>
    <t>PRODUCCIÓN, TECNOLOGÍA Y VANGUARDIA SA DE CV</t>
  </si>
  <si>
    <t>“Ventiladores Mecánicos para las Unidades Médicas”</t>
  </si>
  <si>
    <t>https://transparencia.guadalajara.gob.mx/sites/default/files/BASESLPL685-2022.pdf</t>
  </si>
  <si>
    <t>https://transparencia.guadalajara.gob.mx/sites/default/files/CONVOCATORIALPL685-2022.pdf</t>
  </si>
  <si>
    <t>LPL 685</t>
  </si>
  <si>
    <t>https://transparencia.guadalajara.gob.mx/sites/default/files/FALLO-LPL685-2022.pdf</t>
  </si>
  <si>
    <t>Biomédica Tinajero S. de R.L. de
C.V., Soluciones Biomédicas AMMED S.A. de C.V., Young Medical Group S.A. de C.V., DMN
Distribuidora Médica Ninnus S.A.P.1. de C.V. y Phase in Medical S. de R.L. de C.V.</t>
  </si>
  <si>
    <t>SOLUCIONES BIOMÉDICAS AMMED SA DE CV</t>
  </si>
  <si>
    <t>SBA160216TR4</t>
  </si>
  <si>
    <t xml:space="preserve">“Adquisición de Equipos Médicos”
</t>
  </si>
  <si>
    <t>https://transparencia.guadalajara.gob.mx/sites/default/files/BASESLPL686-2022.pdf</t>
  </si>
  <si>
    <t>https://transparencia.guadalajara.gob.mx/sites/default/files/CONVOCATORIALPL686-2022.pdf</t>
  </si>
  <si>
    <t>LPL 686</t>
  </si>
  <si>
    <t>https://transparencia.guadalajara.gob.mx/sites/default/files/FALLO-LPL686-2022.pdf</t>
  </si>
  <si>
    <t>Bemet Ingeniería y Equipo Médico S.A. de
C.V., Soluciones Biomédicas AMMED S.A. de C.V., Young Medica! Group S.A. de C.V., DMN
Distribuidora Médica Ninnus S.A.P.I. de C.V., Gabriel Delgado Alonso y Distribuidora de
Equipo Médico e Industrial S.A. de C.V.</t>
  </si>
  <si>
    <t>“Servicio de Conservación y Mantenimiento al Archivo Municipal”</t>
  </si>
  <si>
    <t>https://transparencia.guadalajara.gob.mx/sites/default/files/BASESLPL687-2022.pdf</t>
  </si>
  <si>
    <t>https://transparencia.guadalajara.gob.mx/sites/default/files/CONVOCATORIALPL687-2022.pdf</t>
  </si>
  <si>
    <t>LPL 687</t>
  </si>
  <si>
    <t>https://transparencia.guadalajara.gob.mx/sites/default/files/FALLO-LPL687-2022.pdf</t>
  </si>
  <si>
    <t>CONSTRUCTORA CEICO SA DE CV</t>
  </si>
  <si>
    <t>CCE030124TIA</t>
  </si>
  <si>
    <t>GRISELDA GUTIÉRREZ LÓPEZ</t>
  </si>
  <si>
    <t xml:space="preserve">“EQUIPOS DE VENOCLISIS PARA BOMBA DE INFUSIÓN”
</t>
  </si>
  <si>
    <t>https://transparencia.guadalajara.gob.mx/sites/default/files/BASESLPL688-2022.pdf</t>
  </si>
  <si>
    <t>https://transparencia.guadalajara.gob.mx/sites/default/files/CONVOCATORIALPL688-2022.pdf</t>
  </si>
  <si>
    <t>LPL 688</t>
  </si>
  <si>
    <t>https://transparencia.guadalajara.gob.mx/sites/default/files/FALLO-LPL688-2022.pdf</t>
  </si>
  <si>
    <t>Contacto Farmacéutico S.A. de
C.V., Implementos Médicos de Occidente S.A. de C.V., Eco Distribuidora Médica S.A. de C.V.
y Presefa S.A. de C. V.</t>
  </si>
  <si>
    <t>IMPLEMENTOS MÉDICOS DE OCCIDENTE SA DE CV</t>
  </si>
  <si>
    <t>IMO981125IZ4</t>
  </si>
  <si>
    <t xml:space="preserve">“FORMATOS IMPRESOS PARA UNIDADES MÉDICAS” </t>
  </si>
  <si>
    <t>https://transparencia.guadalajara.gob.mx/sites/default/files/BASESLPL689-2022.pdf</t>
  </si>
  <si>
    <t>https://transparencia.guadalajara.gob.mx/sites/default/files/CONVOCATORIALPL689-2022.pdf</t>
  </si>
  <si>
    <t>LPL 689</t>
  </si>
  <si>
    <t>https://transparencia.guadalajara.gob.mx/sites/default/files/FALLO-LPL689-2022.pdf</t>
  </si>
  <si>
    <t>CR IMPRESORES SA DE CV
IMPRESIÓN Y DISEÑO EMEZETA SA DE CV
COMPUTER FORMS SA DE CV
OSCAR MODEROS ROBLES</t>
  </si>
  <si>
    <t>“CAMARA FOTOGRAFICA Y TRIPIE”</t>
  </si>
  <si>
    <t>https://transparencia.guadalajara.gob.mx/sites/default/files/BASESLPL691-2022.pdf</t>
  </si>
  <si>
    <t>https://transparencia.guadalajara.gob.mx/sites/default/files/CONVOCATORIALPL691-2022.pdf</t>
  </si>
  <si>
    <t>LPL 691</t>
  </si>
  <si>
    <t>https://transparencia.guadalajara.gob.mx/sites/default/files/FALLO-LPL691-2022.pdf</t>
  </si>
  <si>
    <t>AVANCES TÉCNICOS EN INFORMÁTICA SA DE CV</t>
  </si>
  <si>
    <t>“PRODUCTOS PARA ELABORACION DE ALIMENTOS”</t>
  </si>
  <si>
    <t>https://transparencia.guadalajara.gob.mx/sites/default/files/BASESLPL692-2022.pdf</t>
  </si>
  <si>
    <t>https://transparencia.guadalajara.gob.mx/sites/default/files/CONVOCATORIALPL692-2022.pdf</t>
  </si>
  <si>
    <t>LPL 692</t>
  </si>
  <si>
    <t>https://transparencia.guadalajara.gob.mx/sites/default/files/FALLO-LPL692-2022.pdf</t>
  </si>
  <si>
    <t>ALFONSO NÚÑEZ DE LA O
• MERCAABASFRIAS S.A. DE C.V</t>
  </si>
  <si>
    <t>https://transparencia.guadalajara.gob.mx/sites/default/files/BASESLPL693-2022.pdf</t>
  </si>
  <si>
    <t>https://transparencia.guadalajara.gob.mx/sites/default/files/CONVOCATORIALPL693-2022.pdf</t>
  </si>
  <si>
    <t>LPL 693</t>
  </si>
  <si>
    <t>https://transparencia.guadalajara.gob.mx/sites/default/files/FALLO-LPL693-2022.pdf</t>
  </si>
  <si>
    <t>DESARROLLOS VISUALES DE MÉXICO S.A. DE C.V .
CR IMPRESORES S.A. DE C.V .
PRIMERA IMPRESIÓN CREATIVA S.A. DE C.V .</t>
  </si>
  <si>
    <t>“INSTALACIÓN Y SUMINISTRO DE PUERTAS DE EMERGENCIA”</t>
  </si>
  <si>
    <t>https://transparencia.guadalajara.gob.mx/sites/default/files/BASESLPL694-2022.pdf</t>
  </si>
  <si>
    <t>https://transparencia.guadalajara.gob.mx/sites/default/files/CONVOCATORIALPL694-2022.pdf</t>
  </si>
  <si>
    <t>LPL 694</t>
  </si>
  <si>
    <t>https://transparencia.guadalajara.gob.mx/sites/default/files/FALLO-LPL694-2022.pdf</t>
  </si>
  <si>
    <t xml:space="preserve">• MORA INGENIERIA Y ARQUITECTURA S.A. DE C.V.
• ABEL RAMIREZ ESCOBEDO </t>
  </si>
  <si>
    <t>https://transparencia.guadalajara.gob.mx/sites/default/files/BASESLPL694-2-2022.pdf</t>
  </si>
  <si>
    <t>https://transparencia.guadalajara.gob.mx/sites/default/files/CONVOCATORIALPL694-2-2022.pdf</t>
  </si>
  <si>
    <t>LPL 694 / 2</t>
  </si>
  <si>
    <t>https://transparencia.guadalajara.gob.mx/sites/default/files/FALLO-LPL694-2-2022.pdf</t>
  </si>
  <si>
    <t xml:space="preserve">MORA INGENIERIA Y ARQUITECTURA, S.A.
DE C.V. y ABEL RAMIREZ ESCOBEDO. </t>
  </si>
  <si>
    <t>MORA INGENIERÍA Y ARQUITECTURA SA DE CV</t>
  </si>
  <si>
    <t>MIA110202262</t>
  </si>
  <si>
    <t>ABRIL QUINTANA CERDA</t>
  </si>
  <si>
    <t>“CÁMARAS DE VIDEO VIGILANCIA”</t>
  </si>
  <si>
    <t>https://transparencia.guadalajara.gob.mx/sites/default/files/BASESLPL695-2022.pdf</t>
  </si>
  <si>
    <t>https://transparencia.guadalajara.gob.mx/sites/default/files/CONVOCATORIALPL695-2022.pdf</t>
  </si>
  <si>
    <t>LPL 695</t>
  </si>
  <si>
    <t>https://transparencia.guadalajara.gob.mx/sites/default/files/FALLO-LPL695-2022.pdf</t>
  </si>
  <si>
    <t>https://transparencia.guadalajara.gob.mx/sites/default/files/BASESLPL695-2-2022.pdf</t>
  </si>
  <si>
    <t>https://transparencia.guadalajara.gob.mx/sites/default/files/CONVOCATORIALPL695-2-2022.pdf</t>
  </si>
  <si>
    <t>LPL 695 / 2</t>
  </si>
  <si>
    <t>https://transparencia.guadalajara.gob.mx/sites/default/files/FALLO-LPL695-2-2022.pdf</t>
  </si>
  <si>
    <t>AR TECNOLOGÍA Y SOLUCIONES, S. DE R.L.
DE C.V., Q-ROM S. DE R.L. DE C.V. y GRUPO TECNOLOGICO SP, S.A. DE C.V.</t>
  </si>
  <si>
    <t>“MATERIAL DE CURACION PARA USO DENTAL”</t>
  </si>
  <si>
    <t>https://transparencia.guadalajara.gob.mx/sites/default/files/BASESLPL696-2022.pdf</t>
  </si>
  <si>
    <t>https://transparencia.guadalajara.gob.mx/sites/default/files/CONVOCATORIALPL696-2022.pdf</t>
  </si>
  <si>
    <t>LPL 696</t>
  </si>
  <si>
    <t>https://transparencia.guadalajara.gob.mx/sites/default/files/FALLO-LPL696-2022.pdf</t>
  </si>
  <si>
    <t>“MALETINES PARA PARAMEDICOS”</t>
  </si>
  <si>
    <t>https://transparencia.guadalajara.gob.mx/sites/default/files/BASESLPL697-2022.pdf</t>
  </si>
  <si>
    <t>https://transparencia.guadalajara.gob.mx/sites/default/files/CONVOCATORIALPL697-2022.pdf</t>
  </si>
  <si>
    <t>LPL 697</t>
  </si>
  <si>
    <t>https://transparencia.guadalajara.gob.mx/sites/default/files/BASESLPL697-2-2022.pdf</t>
  </si>
  <si>
    <t>https://transparencia.guadalajara.gob.mx/sites/default/files/CONVOCATORIALPL697-2-2022.pdf</t>
  </si>
  <si>
    <t>LPL 697 / 2</t>
  </si>
  <si>
    <t>“RECURSOS TECNOLOGICOS”</t>
  </si>
  <si>
    <t>https://transparencia.guadalajara.gob.mx/sites/default/files/BASESLPL698-2022.pdf</t>
  </si>
  <si>
    <t>https://transparencia.guadalajara.gob.mx/sites/default/files/CONVOCATORIALPL698-2022.pdf</t>
  </si>
  <si>
    <t>LPL 698</t>
  </si>
  <si>
    <t>https://transparencia.guadalajara.gob.mx/sites/default/files/FALLO-LPL698-2022.pdf</t>
  </si>
  <si>
    <t xml:space="preserve">GAMA SISTEMAS S.A. DE C.V.
• AVANCES TÉCNICOS EN INFORMÁTICA S.A. DE C.V.
• SERVICIOS INFORMÁTICOS AVANZADOS S.A. DE C.V.
• COMPLICAD S.A. DE C.V. </t>
  </si>
  <si>
    <t>SERVICIOS INFORMÁTICOS AVANZADOS SA DE CV</t>
  </si>
  <si>
    <t>SIA090223A7A</t>
  </si>
  <si>
    <t>Paola Leal</t>
  </si>
  <si>
    <t>https://transparencia.guadalajara.gob.mx/sites/default/files/BASESLPL699-2022.pdf</t>
  </si>
  <si>
    <t>https://transparencia.guadalajara.gob.mx/sites/default/files/CONVOCATORIALPL699-2022.pdf</t>
  </si>
  <si>
    <t>LPL 699</t>
  </si>
  <si>
    <t>https://transparencia.guadalajara.gob.mx/sites/default/files/FALLO-LPL699-2022.pdf</t>
  </si>
  <si>
    <t>: MARIA NATALIA DIEGO HERNANDEZ, ALDO
EMILIO SANCHEZ HERNANDEZ y ZIF MEDIA, S.A. DE C.V</t>
  </si>
  <si>
    <t>ZIF MEDIA SA DE CV</t>
  </si>
  <si>
    <t>ZME180629E55</t>
  </si>
  <si>
    <t>“SERVICIO DE MONITOREO EN EL CENTRO HISTÓRICO”</t>
  </si>
  <si>
    <t>https://transparencia.guadalajara.gob.mx/sites/default/files/BASESLPL701-2022.pdf</t>
  </si>
  <si>
    <t>https://transparencia.guadalajara.gob.mx/sites/default/files/CONVOCATORIALPL701-2022.pdf</t>
  </si>
  <si>
    <t>LPL 701</t>
  </si>
  <si>
    <t>https://transparencia.guadalajara.gob.mx/sites/default/files/FALLO-LPL701-2022.pdf</t>
  </si>
  <si>
    <t>TECNOLOGÍAS HOFU SAPI DE CV</t>
  </si>
  <si>
    <t>“DISPOSICIÓN FINAL DE DESECHOS CÁRNICOS DE ANIMALES MUERTOS EN LA VÍA PÚBLICA”</t>
  </si>
  <si>
    <t>https://transparencia.guadalajara.gob.mx/sites/default/files/BASESLPL702-2022.pdf</t>
  </si>
  <si>
    <t>https://transparencia.guadalajara.gob.mx/sites/default/files/CONVOCATORIALPL702-2022.pdf</t>
  </si>
  <si>
    <t>LPL 702</t>
  </si>
  <si>
    <t>https://transparencia.guadalajara.gob.mx/sites/default/files/FALLO-LPL702-2022.pdf</t>
  </si>
  <si>
    <t>ECO TRATAMIENTOS Y RECOCLAJES SA DE CV
SOLAM SA DE CV</t>
  </si>
  <si>
    <t>ECO TRATAMIENTOS Y RECOCLAJES SA DE CV</t>
  </si>
  <si>
    <t>ETR1311128HA</t>
  </si>
  <si>
    <t>Carlos Torres Ruiz Velasco</t>
  </si>
  <si>
    <t>“ADQUISICIÓN Y DESPACHO DE GAS LP”</t>
  </si>
  <si>
    <t>https://transparencia.guadalajara.gob.mx/sites/default/files/BASESLPL703-2022.pdf</t>
  </si>
  <si>
    <t>https://transparencia.guadalajara.gob.mx/sites/default/files/CONVOCATORIALPL703-2022.pdf</t>
  </si>
  <si>
    <t>LPL 703</t>
  </si>
  <si>
    <t>https://transparencia.guadalajara.gob.mx/sites/default/files/FALLO-LPL703-2022.pdf</t>
  </si>
  <si>
    <t>VELA GAS OCCIDENTE S DE RL DE CV</t>
  </si>
  <si>
    <t>“SERVICIO DE PODAS Y DERRIBOS EN AREAS VERDES”</t>
  </si>
  <si>
    <t>https://transparencia.guadalajara.gob.mx/sites/default/files/BASESLPL704-2022.pdf</t>
  </si>
  <si>
    <t>https://transparencia.guadalajara.gob.mx/sites/default/files/CONVOCATORIALPL704-2022.pdf</t>
  </si>
  <si>
    <t>LPL 704</t>
  </si>
  <si>
    <t>https://transparencia.guadalajara.gob.mx/sites/default/files/FALLO-LPL704-2022.pdf</t>
  </si>
  <si>
    <t>Luis Gerardo Ruíz Domínguez y Manejo de Vegetación
S.A. de C.V.</t>
  </si>
  <si>
    <t>LUIS GERARDO RUÍZ DOMINGUEZ</t>
  </si>
  <si>
    <t>“SUMINISTRO Y DESPACHO DE GAS LP PARA VEHÍCULOS DEL MUNICIPIO”</t>
  </si>
  <si>
    <t>https://transparencia.guadalajara.gob.mx/sites/default/files/BASESLPL705-2022.pdf</t>
  </si>
  <si>
    <t>https://transparencia.guadalajara.gob.mx/sites/default/files/CONVOCATORIALPL705-2022.pdf</t>
  </si>
  <si>
    <t>LPL 705</t>
  </si>
  <si>
    <t>https://transparencia.guadalajara.gob.mx/sites/default/files/FALLO-LPL705-2022.pdf</t>
  </si>
  <si>
    <t>COMERCIALIZADORA DE COMBUSTTIBLES KOM SA DE CV</t>
  </si>
  <si>
    <t>“MANTENIMIENTO DE ÁREAS VERDES”</t>
  </si>
  <si>
    <t>https://transparencia.guadalajara.gob.mx/sites/default/files/BASESLPL706-2022.pdf</t>
  </si>
  <si>
    <t>https://transparencia.guadalajara.gob.mx/sites/default/files/CONVOCATORIALPL706-2022.pdf</t>
  </si>
  <si>
    <t>LPL 706</t>
  </si>
  <si>
    <t>"Garrafones de Agua"</t>
  </si>
  <si>
    <t>https://transparencia.guadalajara.gob.mx/sites/default/files/BASESLPL707-2022.pdf</t>
  </si>
  <si>
    <t>https://transparencia.guadalajara.gob.mx/sites/default/files/CONVOCATORIALPL707-2022.pdf</t>
  </si>
  <si>
    <t>LPL 707</t>
  </si>
  <si>
    <t>https://transparencia.guadalajara.gob.mx/sites/default/files/FALLO-LPL707-2022.pdf</t>
  </si>
  <si>
    <t>COMERCIALIZADORA ELECTROPURA S. de R.L. DE
CV</t>
  </si>
  <si>
    <t>“RECOLECCIÓN, TRANSPORTE Y DISPOSICIÓN FINAL DE RESIDUOS CONSISTENTES EN DESECHOS CÁRNICOS”</t>
  </si>
  <si>
    <t>https://transparencia.guadalajara.gob.mx/sites/default/files/BASESLPL708-2022.pdf</t>
  </si>
  <si>
    <t>https://transparencia.guadalajara.gob.mx/sites/default/files/CONVOCATORIALPL708-2022.pdf</t>
  </si>
  <si>
    <t>LPL 708</t>
  </si>
  <si>
    <t>https://transparencia.guadalajara.gob.mx/sites/default/files/FALLO-LPL708-2022.pdf</t>
  </si>
  <si>
    <t>GEN INDUSTRIAL SA DE CV
MANEJO INTEGRAL AMBIENTAL SA DE CV
TRANSPORTES YAMEL SA DE CV</t>
  </si>
  <si>
    <t>TRANSPORTES YAMEL SA DE CV</t>
  </si>
  <si>
    <t>“SUMINISTRO INTEGRAL DE COMBUSTIBLE”</t>
  </si>
  <si>
    <t>https://transparencia.guadalajara.gob.mx/sites/default/files/BASESLPL709-2022.pdf</t>
  </si>
  <si>
    <t>https://transparencia.guadalajara.gob.mx/sites/default/files/CONVOCATORIALPL709-2022.pdf</t>
  </si>
  <si>
    <t>LPL 709</t>
  </si>
  <si>
    <t>https://transparencia.guadalajara.gob.mx/sites/default/files/FALLO-LPL709-2022.pdf</t>
  </si>
  <si>
    <t>Medwag México S.A. de C.V.</t>
  </si>
  <si>
    <t>MEDWAG MÉXICO SA DE CV</t>
  </si>
  <si>
    <t>“MAQUINAS Y HERRAMIENTAS”</t>
  </si>
  <si>
    <t>https://transparencia.guadalajara.gob.mx/sites/default/files/BASESLPL710-2022.pdf</t>
  </si>
  <si>
    <t>https://transparencia.guadalajara.gob.mx/sites/default/files/CONVOCATORIALPL710-2022.pdf</t>
  </si>
  <si>
    <t>LPL 710</t>
  </si>
  <si>
    <t>https://transparencia.guadalajara.gob.mx/sites/default/files/FALLO-LPL710-2022.pdf</t>
  </si>
  <si>
    <t>PROVEEDOR DE INSUMOS PARA LA CONSTRUCCION S.A. DE C.V.</t>
  </si>
  <si>
    <t>“SERVICIO DE RECOLECCIÓN, TRANSPORTE Y DISPOSICIÓN FINAL DE RESIDUOS NO PELIGROSOS (LODOS SEMI-SECOS)”</t>
  </si>
  <si>
    <t>https://transparencia.guadalajara.gob.mx/sites/default/files/BASESLPL711-2022.pdf</t>
  </si>
  <si>
    <t>https://transparencia.guadalajara.gob.mx/sites/default/files/CONVOCATORIALPL711-2022.pdf</t>
  </si>
  <si>
    <t>LPL 711</t>
  </si>
  <si>
    <t>https://transparencia.guadalajara.gob.mx/sites/default/files/FALLO-LPL711-2022.pdf</t>
  </si>
  <si>
    <t>SARRE ECOLOGÍA SA DE CV
TRANSPORTES YAMEL SA DE CV</t>
  </si>
  <si>
    <t>“MANTENIMIENTO A LA ILUMINACIÓN ARQUITECTÓNICA DE 15 SITIOS ICÓNICOS DE GUADALAJARA”</t>
  </si>
  <si>
    <t>https://transparencia.guadalajara.gob.mx/sites/default/files/BASESLPL712-2022.pdf</t>
  </si>
  <si>
    <t>https://transparencia.guadalajara.gob.mx/sites/default/files/CONVOCATORIALPL712-2022.pdf</t>
  </si>
  <si>
    <t>LPL 712</t>
  </si>
  <si>
    <t>https://transparencia.guadalajara.gob.mx/sites/default/files/FALLO-LPL712-2022.pdf</t>
  </si>
  <si>
    <t>PARARUIZ S DE RL DE CV
EGEA INNOVATION S DE RL DE CV</t>
  </si>
  <si>
    <t>“SEGURO PARA HELICÓPTERO”</t>
  </si>
  <si>
    <t>https://transparencia.guadalajara.gob.mx/sites/default/files/BASESLPL713-2022.pdf</t>
  </si>
  <si>
    <t>https://transparencia.guadalajara.gob.mx/sites/default/files/CONVOCATORIALPL713-2022.pdf</t>
  </si>
  <si>
    <t>LPL 713</t>
  </si>
  <si>
    <t>https://transparencia.guadalajara.gob.mx/sites/default/files/FALLO-LPL713-2022.pdf</t>
  </si>
  <si>
    <t>Seguros Afirme S.A de C.V. Afirme Grupo
Financiero, Seguros Ve Por Más S.A. Grupo Financiero Ve Por Más, Grupo Mexicano de
Seguros S.A. de C.V., General de Seguros S.A.B.</t>
  </si>
  <si>
    <t>GENERAL DE SEGUROS SAB</t>
  </si>
  <si>
    <t xml:space="preserve">“LAPTOPS”
</t>
  </si>
  <si>
    <t>https://transparencia.guadalajara.gob.mx/sites/default/files/BASESLPL714-2022.pdf</t>
  </si>
  <si>
    <t>https://transparencia.guadalajara.gob.mx/sites/default/files/CONVOCATORIALPL714-2022.pdf</t>
  </si>
  <si>
    <t>LPL 714</t>
  </si>
  <si>
    <t>“Alimento para caninos y equinos”</t>
  </si>
  <si>
    <t>https://transparencia.guadalajara.gob.mx/sites/default/files/BASESLPL715-2022.pdf</t>
  </si>
  <si>
    <t>https://transparencia.guadalajara.gob.mx/sites/default/files/CONVOCATORIALPL715-2022.pdf</t>
  </si>
  <si>
    <t>LPL 715</t>
  </si>
  <si>
    <t>https://transparencia.guadalajara.gob.mx/sites/default/files/FALLO-LPL715-2022.pdf</t>
  </si>
  <si>
    <t>Nutricion integral avanzada S.A. de C.V.</t>
  </si>
  <si>
    <t>NUTRICIÓN INTEGRAL AVANZADA SA DE CV</t>
  </si>
  <si>
    <t>“SERVICIO INTEGRAL DE EVENTOS”</t>
  </si>
  <si>
    <t>https://transparencia.guadalajara.gob.mx/sites/default/files/BASESLPL716-2022.pdf</t>
  </si>
  <si>
    <t>https://transparencia.guadalajara.gob.mx/sites/default/files/CONVOCATORIALPL716-2022.pdf</t>
  </si>
  <si>
    <t>LPL 716</t>
  </si>
  <si>
    <t>https://transparencia.guadalajara.gob.mx/sites/default/files/FALLO-LPL716-2022.pdf</t>
  </si>
  <si>
    <t xml:space="preserve"> Anzaldo Eventos S. de R.L. de C.V. y
Editoriales e Industrias Creativas de México S.A. de C.V.</t>
  </si>
  <si>
    <t>EDITORIALES E INDUSTRIAS CREATIVAS DE MÉXICO SA DE CV</t>
  </si>
  <si>
    <t>EEI1305236T9</t>
  </si>
  <si>
    <t>EVELIN DELGADO CARBAJAL</t>
  </si>
  <si>
    <t xml:space="preserve"> “EVENTO PARA EL ANIVERSARIO DE GUADALAJARA”
</t>
  </si>
  <si>
    <t>https://transparencia.guadalajara.gob.mx/sites/default/files/BASESLPL718-2022.pdf</t>
  </si>
  <si>
    <t>https://transparencia.guadalajara.gob.mx/sites/default/files/CONVOCATORIALPL718-2022.pdf</t>
  </si>
  <si>
    <t>LPL 718</t>
  </si>
  <si>
    <t>https://transparencia.guadalajara.gob.mx/sites/default/files/FALLO-LPL718-2022.pdf</t>
  </si>
  <si>
    <t xml:space="preserve">“SERVICIO DE FUMIGACIÓN A LAS INSTALACIONES
DEL RASTRO MUNICIPAL”
</t>
  </si>
  <si>
    <t>https://transparencia.guadalajara.gob.mx/sites/default/files/BASESLPL719-2022.pdf</t>
  </si>
  <si>
    <t>https://transparencia.guadalajara.gob.mx/sites/default/files/CONVOCATORIALPL719-2022.pdf</t>
  </si>
  <si>
    <t>LPL 719</t>
  </si>
  <si>
    <t>https://transparencia.guadalajara.gob.mx/sites/default/files/FALLO-LPL719-2022.pdf</t>
  </si>
  <si>
    <t xml:space="preserve">Elizabeth Soltero Lar
APSControl S.A. de C.V. y Fumigaciones Morciz S.A. de C.V. </t>
  </si>
  <si>
    <t>“EMULSIÓN ASFÁLTICA SOBREESTABILIZADA ESC-60”</t>
  </si>
  <si>
    <t>https://transparencia.guadalajara.gob.mx/sites/default/files/BASESLPL720-2022.pdf</t>
  </si>
  <si>
    <t>https://transparencia.guadalajara.gob.mx/sites/default/files/CONVOCATORIALPL720-2022.pdf</t>
  </si>
  <si>
    <t>LPL 720</t>
  </si>
  <si>
    <t>“Materiales asfálticos (Mezcla Caliente)”</t>
  </si>
  <si>
    <t>https://transparencia.guadalajara.gob.mx/sites/default/files/BASESLPL721-2022.pdf</t>
  </si>
  <si>
    <t>https://transparencia.guadalajara.gob.mx/sites/default/files/CONVOCATORIALPL721-2022.pdf</t>
  </si>
  <si>
    <t>LPL 721</t>
  </si>
  <si>
    <t>“SERVICIO DE RECOLECCIÓN, TRASLADO Y CUSTODIA DE VALORES”</t>
  </si>
  <si>
    <t>https://transparencia.guadalajara.gob.mx/sites/default/files/BASESLPL722-2022.pdf</t>
  </si>
  <si>
    <t>https://transparencia.guadalajara.gob.mx/sites/default/files/CONVOCATORIALPL722-2022.pdf</t>
  </si>
  <si>
    <t>LPL 722</t>
  </si>
  <si>
    <t>https://transparencia.guadalajara.gob.mx/sites/default/files/FALLO-LPL722-2022.pdf</t>
  </si>
  <si>
    <t>Armstrong Armored de México S.A. de C.V.</t>
  </si>
  <si>
    <t>ARMSTRONG ARMORED DE MÉXICO SA DE CV</t>
  </si>
  <si>
    <t>AAM970827FD7</t>
  </si>
  <si>
    <t>Jose Espiridion Godinez Castellanos</t>
  </si>
  <si>
    <t>“TOLDOS CON CARPA”</t>
  </si>
  <si>
    <t>https://transparencia.guadalajara.gob.mx/sites/default/files/BASESLPL723-2022.pdf</t>
  </si>
  <si>
    <t>https://transparencia.guadalajara.gob.mx/sites/default/files/CONVOCATORIALPL723-2022.pdf</t>
  </si>
  <si>
    <t>LPL 723</t>
  </si>
  <si>
    <t>“SERVICIO INTEGRAL CON AGENCIA DE VIAJES”</t>
  </si>
  <si>
    <t>https://transparencia.guadalajara.gob.mx/sites/default/files/BASESLPL724-2022.pdf</t>
  </si>
  <si>
    <t>https://transparencia.guadalajara.gob.mx/sites/default/files/CONVOCATORIALPL724-2022.pdf</t>
  </si>
  <si>
    <t>LPL 724</t>
  </si>
  <si>
    <t>“SERVICIO DE PRODUCCION DE CONFERENCIAS MAGISTRALES”</t>
  </si>
  <si>
    <t>https://transparencia.guadalajara.gob.mx/sites/default/files/BASESLPL725-2022.pdf</t>
  </si>
  <si>
    <t>https://transparencia.guadalajara.gob.mx/sites/default/files/CONVOCATORIALPL725-2022.pdf</t>
  </si>
  <si>
    <t>LPL 725</t>
  </si>
  <si>
    <t>https://transparencia.guadalajara.gob.mx/sites/default/files/FALLO-LPL725-2022.pdf</t>
  </si>
  <si>
    <t>ONIRIC PROMOCIÓN Y GESTIÓN ARTÍSTICA SC
PRODUCCIONES SIEMPRE AL 100 SAS DE CV
ANZALDO EVENTOS S DE RL DE CV</t>
  </si>
  <si>
    <t>https://transparencia.guadalajara.gob.mx/sites/default/files/BASESLPL726-2022.pdf</t>
  </si>
  <si>
    <t>https://transparencia.guadalajara.gob.mx/sites/default/files/CONVOCATORIALPL726-2022.pdf</t>
  </si>
  <si>
    <t>LPL 726</t>
  </si>
  <si>
    <t>https://transparencia.guadalajara.gob.mx/sites/default/files/FALLO-LPL726-2022.pdf</t>
  </si>
  <si>
    <t>ANZALDO EVENTOS S. DE R.L. DE C.V</t>
  </si>
  <si>
    <t>https://transparencia.guadalajara.gob.mx/sites/default/files/BASESLPL726-2-2022.pdf</t>
  </si>
  <si>
    <t>https://transparencia.guadalajara.gob.mx/sites/default/files/CONVOCATORIALPL726-2-2022.pdf</t>
  </si>
  <si>
    <t>LPL 726 / 2</t>
  </si>
  <si>
    <t>“RENTA DE SIILAS Y TOLDOS”</t>
  </si>
  <si>
    <t>https://transparencia.guadalajara.gob.mx/sites/default/files/BASESLPL728-2022.pdf</t>
  </si>
  <si>
    <t>https://transparencia.guadalajara.gob.mx/sites/default/files/CONVOCATORIALPL728-2022.pdf</t>
  </si>
  <si>
    <t>LPL 728</t>
  </si>
  <si>
    <t>https://transparencia.guadalajara.gob.mx/sites/default/files/FALLO-LPL728-2022.pdf</t>
  </si>
  <si>
    <t>MARIA NATALIA DIEGO HERNANDEZ, ALDO
EMILIO SANCHEZ HERNANDEZ y CORPORATIVO DAAGALBA, S.A. DE C.V</t>
  </si>
  <si>
    <t>CORPORATIVO DAGAALBA SA DE CV</t>
  </si>
  <si>
    <t>“SERVICIO DE ALIMENTOS Y MOBILIARIO”</t>
  </si>
  <si>
    <t>https://transparencia.guadalajara.gob.mx/sites/default/files/BASESLPL729-2022.pdf</t>
  </si>
  <si>
    <t>https://transparencia.guadalajara.gob.mx/sites/default/files/CONVOCATORIALPL729-2022.pdf</t>
  </si>
  <si>
    <t>LPL 729</t>
  </si>
  <si>
    <t>SERVICIO DE MANTENIMIENTO A ESCALERAS ELÉCTRICAS Y ELEVADORES”</t>
  </si>
  <si>
    <t>https://transparencia.guadalajara.gob.mx/sites/default/files/BASESLPL730-2022.pdf</t>
  </si>
  <si>
    <t>https://transparencia.guadalajara.gob.mx/sites/default/files/CONVOCATORIALPL730-2022.pdf</t>
  </si>
  <si>
    <t>LPL 730</t>
  </si>
  <si>
    <t>https://transparencia.guadalajara.gob.mx/sites/default/files/BASESLPL730-2-2022.pdf</t>
  </si>
  <si>
    <t>https://transparencia.guadalajara.gob.mx/sites/default/files/CONVOCATORIALPL730-2-2022.pdf</t>
  </si>
  <si>
    <t>LPL 730 / 2</t>
  </si>
  <si>
    <t>“SELLOS PERSONALIZADOS”</t>
  </si>
  <si>
    <t>https://transparencia.guadalajara.gob.mx/sites/default/files/BASESLPL731-2022.pdf</t>
  </si>
  <si>
    <t>https://transparencia.guadalajara.gob.mx/sites/default/files/CONVOCATORIALPL731-2022.pdf</t>
  </si>
  <si>
    <t>LPL 731</t>
  </si>
  <si>
    <t>“SERVICIO DE PENSIÓN PARA VEHÍCULOS EN LA ZONA CENTRO”</t>
  </si>
  <si>
    <t>https://transparencia.guadalajara.gob.mx/sites/default/files/BASESLPL732-2022.pdf</t>
  </si>
  <si>
    <t>https://transparencia.guadalajara.gob.mx/sites/default/files/CONVOCATORIALPL732-2022.pdf</t>
  </si>
  <si>
    <t>LPL 732</t>
  </si>
  <si>
    <t>https://transparencia.guadalajara.gob.mx/sites/default/files/FALLO-LPL732-2022.pdf</t>
  </si>
  <si>
    <t>“ADQUISICION DE FIANZAS”</t>
  </si>
  <si>
    <t>https://transparencia.guadalajara.gob.mx/sites/default/files/BASESLPL733-2022.pdf</t>
  </si>
  <si>
    <t>https://transparencia.guadalajara.gob.mx/sites/default/files/CONVOCATORIALPL733-2022.pdf</t>
  </si>
  <si>
    <t>LPL 733</t>
  </si>
  <si>
    <t>“PÓLIZA DE SEGURO CONTRA DAÑOS MATERIALES, ROBO Y DAÑOS A TERCEROS”</t>
  </si>
  <si>
    <t>https://transparencia.guadalajara.gob.mx/sites/default/files/BASESLPL734-2022.pdf</t>
  </si>
  <si>
    <t>https://transparencia.guadalajara.gob.mx/sites/default/files/CONVOCATORIALPL734-2022.pdf</t>
  </si>
  <si>
    <t>LPL 734</t>
  </si>
  <si>
    <t>https://transparencia.guadalajara.gob.mx/sites/default/files/FALLO-LPL734-2022.pdf</t>
  </si>
  <si>
    <t>SEGUROS SURA, S.A. DE C.V. y GENERAL
DE SEGUROS, S.A.B.</t>
  </si>
  <si>
    <t>SEGUROS SURA SA DE CV</t>
  </si>
  <si>
    <t>R&amp;S811221KR6</t>
  </si>
  <si>
    <t>Paola García</t>
  </si>
  <si>
    <t>“RECOLECCIÓN DE DESECHOS CÁRNICOS</t>
  </si>
  <si>
    <t>https://transparencia.guadalajara.gob.mx/sites/default/files/BASESLPL735-2022.pdf</t>
  </si>
  <si>
    <t>https://transparencia.guadalajara.gob.mx/sites/default/files/CONVOCATORIALPL735-2022.pdf</t>
  </si>
  <si>
    <t>LPL 735</t>
  </si>
  <si>
    <t>“SERVICIO DE MONITOREO DE INFORMACIÓN”</t>
  </si>
  <si>
    <t>https://transparencia.guadalajara.gob.mx/sites/default/files/BASESLPL736-2022.pdf</t>
  </si>
  <si>
    <t>https://transparencia.guadalajara.gob.mx/sites/default/files/CONVOCATORIALPL736-2022.pdf</t>
  </si>
  <si>
    <t>LPL 736</t>
  </si>
  <si>
    <t>“MEZCLA ASFÁLTICA FRÍA”</t>
  </si>
  <si>
    <t>https://transparencia.guadalajara.gob.mx/sites/default/files/BASESLPL737-2022.pdf</t>
  </si>
  <si>
    <t>https://transparencia.guadalajara.gob.mx/sites/default/files/CONVOCATORIALPL737-2022.pdf</t>
  </si>
  <si>
    <t>LPL 737</t>
  </si>
  <si>
    <t>“SUMINISTRO DE CAFE”</t>
  </si>
  <si>
    <t>https://transparencia.guadalajara.gob.mx/sites/default/files/BASESLPL742-2022.pdf</t>
  </si>
  <si>
    <t>https://transparencia.guadalajara.gob.mx/sites/default/files/CONVOCATORIALPL742-2022.pdf</t>
  </si>
  <si>
    <t>LPL 742</t>
  </si>
  <si>
    <t>https://transparencia.guadalajara.gob.mx/sites/default/files/FALLO-LPL742-2022.pdf</t>
  </si>
  <si>
    <t>VIDES Y BARRICAS S.A. DE C.V</t>
  </si>
  <si>
    <t>“SERVICIO DE MENSAJERIA AUTOMATIZADA (CHATBOT)”</t>
  </si>
  <si>
    <t>https://transparencia.guadalajara.gob.mx/sites/default/files/BASESLPL743-2022.pdf</t>
  </si>
  <si>
    <t>https://transparencia.guadalajara.gob.mx/sites/default/files/CONVOCATORIALPL743-2022.pdf</t>
  </si>
  <si>
    <t>LPL 743</t>
  </si>
  <si>
    <t>“PÓLIZA DE SOPORTE Y ACTUALIZACIÓN DE SISTEMA GESTOR”</t>
  </si>
  <si>
    <t>https://transparencia.guadalajara.gob.mx/sites/default/files/BASESLPL744-2022.pdf</t>
  </si>
  <si>
    <t>https://transparencia.guadalajara.gob.mx/sites/default/files/CONVOCATORIALPL744-2022.pdf</t>
  </si>
  <si>
    <t>LPL 744</t>
  </si>
  <si>
    <t>“SERVICIO DE DATOS MOVILES”</t>
  </si>
  <si>
    <t>https://transparencia.guadalajara.gob.mx/sites/default/files/BASESLPL745-2022.pdf</t>
  </si>
  <si>
    <t>https://transparencia.guadalajara.gob.mx/sites/default/files/CONVOCATORIALPL745-2022.pdf</t>
  </si>
  <si>
    <t>LPL 745</t>
  </si>
  <si>
    <t>“Prendas de protección personal para Bomberos”</t>
  </si>
  <si>
    <t>https://transparencia.guadalajara.gob.mx/sites/default/files/BASESLPN009-2022.pdf</t>
  </si>
  <si>
    <t>https://transparencia.guadalajara.gob.mx/sites/default/files/CONVOCATORIALPN009-2022.pdf</t>
  </si>
  <si>
    <t>LPN 009</t>
  </si>
  <si>
    <t>https://transparencia.guadalajara.gob.mx/sites/default/files/FALLO-LPN009-2022.pdf</t>
  </si>
  <si>
    <t>YATLA SA DE CV
CONEXIÓN Y VIGILANCIA POR DIMENSIÓN SA DE CV</t>
  </si>
  <si>
    <t>KARLA ESMERALDA
GUERRA</t>
  </si>
  <si>
    <t>https://transparencia.guadalajara.gob.mx/sites/default/files/FALLO-LPL575-2022.pdf</t>
  </si>
  <si>
    <t>BLACK ARMY, S.A. DE C.V., NETWORK
MARKETING PRODUCTION, S.A. DE C.V. y ANZALDO EVENTOS S. DE R.L. DE C.V.</t>
  </si>
  <si>
    <t>https://transparencia.guadalajara.gob.mx/sites/default/files/FALLO-LPL586-2022.pdf</t>
  </si>
  <si>
    <t>ACTIVA ZONE SA DE CV
ROCÍO HERNÁNDEZ GONZÁLEZ
CALOR ALBERTO PRADO VARGAS
CR IMPRESORES SA DE CV</t>
  </si>
  <si>
    <t>https://transparencia.guadalajara.gob.mx/sites/default/files/FALLO-LPL587-2022.pdf</t>
  </si>
  <si>
    <t>COMERCIALIZADORA RAPIFRUIT SA DE CV
FRUTAS Y VERDURAS DE CALIDAD M&amp;M SA DE CV</t>
  </si>
  <si>
    <t>https://transparencia.guadalajara.gob.mx/sites/default/files/FALLO-LPL588-2022.pdf</t>
  </si>
  <si>
    <t>GRUPO ISPE SA DE CV
ECO SUPPLY SAPI DE CV</t>
  </si>
  <si>
    <t>https://transparencia.guadalajara.gob.mx/sites/default/files/FALLO-LPL589-2022.pdf</t>
  </si>
  <si>
    <t>https://transparencia.guadalajara.gob.mx/sites/default/files/FALLO-LPL591-2022.pdf</t>
  </si>
  <si>
    <t xml:space="preserve"> RUDOK, S.A. DE C.V.
• PROVEEDOR DE INSUMOS PARA LA CONSTRUCCIÓN, S.A. DE C.V.
• POLIREFACCIONES DE OCCIDENTE, S.A. DE C.V.
• AGROTEG EQUIPOS Y HERRAMIENTAS DEL VALLE, S.A. DE C.V. </t>
  </si>
  <si>
    <t>https://transparencia.guadalajara.gob.mx/sites/default/files/FALLO-LPL594-2022.pdf</t>
  </si>
  <si>
    <t>IDEAS EXPUESTAS EDGON S DE RL DE CV
ENRIQUE CANO TALANCÓN</t>
  </si>
  <si>
    <t>ENRIQUE CANO TALANCÓN</t>
  </si>
  <si>
    <t>CATE731220AK3</t>
  </si>
  <si>
    <t>https://transparencia.guadalajara.gob.mx/sites/default/files/FALLO-LPL599-2022.pdf</t>
  </si>
  <si>
    <t>AMOR JOSÉ SILVA ESCALERA</t>
  </si>
  <si>
    <t>https://transparencia.guadalajara.gob.mx/sites/default/files/FALLO-LPL604-2022.pdf</t>
  </si>
  <si>
    <t>https://transparencia.guadalajara.gob.mx/sites/default/files/FALLO-LPL607-2022.pdf</t>
  </si>
  <si>
    <t>PROVEEDOR DE INSUMOS PARA LA CONSTRUCCION S.A. DE C.V.
• INSETI AUTOMATION GROUP, S.A DE C.V.</t>
  </si>
  <si>
    <t>https://transparencia.guadalajara.gob.mx/sites/default/files/FALLO-LPL609-2022.pdf</t>
  </si>
  <si>
    <t>https://transparencia.guadalajara.gob.mx/sites/default/files/FALLO-LPL610-2022.pdf</t>
  </si>
  <si>
    <t xml:space="preserve">• MAYORISTA DE MUEBLES Y EQUIPOS S.A. DE C.V.
• GRUPO INDUSTRIAL JOME S.A. DE C.V.
• MAYOREO FERRETERO ATLAS S.A. DE C.V. </t>
  </si>
  <si>
    <t>https://transparencia.guadalajara.gob.mx/sites/default/files/FALLO-LPL611-2022.pdf</t>
  </si>
  <si>
    <t>EMILY MONTSERRAT LÓPEZ SANTILLÁN
AVANCES TECNICOS EN INFORMATICA S.A. DE C.V .</t>
  </si>
  <si>
    <t>“CHAMARRA REPELENTE”</t>
  </si>
  <si>
    <t>https://transparencia.guadalajara.gob.mx/sites/default/files/BASESLPL606-2022.pdf</t>
  </si>
  <si>
    <t>https://transparencia.guadalajara.gob.mx/sites/default/files/CONVOCATORIALPL606-2022.pdf</t>
  </si>
  <si>
    <t>LPL 606</t>
  </si>
  <si>
    <t>https://transparencia.guadalajara.gob.mx/sites/default/files/FALLO-LPL606-2022.pdf</t>
  </si>
  <si>
    <t>MERAKY S.A. DE C.V.
• DISTRIPLUS S.A. DE C.V.
• YATLA S.A. DE C.V.</t>
  </si>
  <si>
    <t>https://transparencia.guadalajara.gob.mx/sites/default/files/FALLO-LPL616-2022.pdf</t>
  </si>
  <si>
    <t>• ANZALDO EVENTOS S. DE R.L. DE C.V.
• BLACK ARMY S.A. DE C.V.</t>
  </si>
  <si>
    <t>https://transparencia.guadalajara.gob.mx/sites/default/files/FALLO-LPL620-2022.pdf</t>
  </si>
  <si>
    <t>https://transparencia.guadalajara.gob.mx/sites/default/files/FALLO-LPL622-2022.pdf</t>
  </si>
  <si>
    <t>https://transparencia.guadalajara.gob.mx/sites/default/files/FALLO-LPL623-2022.pdf</t>
  </si>
  <si>
    <t xml:space="preserve">CORPORATIVO CONSULTORES SOLPAR S.C.
• SOTMAN SOCIEDAD CIVIL
• JAD SERVICIOS INTEGRALES S.A. DE C.V. </t>
  </si>
  <si>
    <t>SOTMAN SOCIEDAD CIVIL</t>
  </si>
  <si>
    <t>https://transparencia.guadalajara.gob.mx/sites/default/files/FALLO-LPL624-2022.pdf</t>
  </si>
  <si>
    <t>AH REPRESENTACIONES S.A. DE C.V.
• SIGOB S.A. DE C.V.
• CREATIVIDAD, INNOVACIÓN Y SOLUCIÓN TRIBUTARIA S.C</t>
  </si>
  <si>
    <t>AH REPRESENTACIONES SA DE CV</t>
  </si>
  <si>
    <t>ARE130509FQ7</t>
  </si>
  <si>
    <t>https://transparencia.guadalajara.gob.mx/sites/default/files/FALLO-LPL629-2022.pdf</t>
  </si>
  <si>
    <t>BLACK ARMY S.A. DE C.V.
• TRES VINYL S.C.
• ANZALDO EVENTOS S. DE R.L. DE C.V.</t>
  </si>
  <si>
    <t>TRES VINYL SC</t>
  </si>
  <si>
    <t>https://transparencia.guadalajara.gob.mx/sites/default/files/FALLO-LPL630-2022.pdf</t>
  </si>
  <si>
    <t>• ZONA CREATIVA GOL S.A.S. DE C.V .
ANZALDO EVENTOS S. DE R.L. DE C.V .
GRUPO EMPRESARIAL DE DISEÑO DE ESTRATEGIAS COMERCIALES
INNOVATIVAS S.A. DE C.V.</t>
  </si>
  <si>
    <t>ZONA CREATIVA GDL SAS DE CV</t>
  </si>
  <si>
    <t>ZCG180320RB7</t>
  </si>
  <si>
    <t>Melissa Lomeli</t>
  </si>
  <si>
    <t>https://transparencia.guadalajara.gob.mx/sites/default/files/FALLO-LPL631-2022.pdf</t>
  </si>
  <si>
    <t xml:space="preserve">BRAN TECHNOLOGY, S. DE R.L. DE C.V.
• PROVEEDOR DE INSUMOS PARA LA CONSTRUCCIÓN, S.A. DE C.V.
• ALEJANDRA CABRALES MADRIGAL </t>
  </si>
  <si>
    <t>https://transparencia.guadalajara.gob.mx/sites/default/files/FALLO-LPL632-2022.pdf</t>
  </si>
  <si>
    <t xml:space="preserve"> GENERAL DE SEGUROS, S.A.B.
• SEGUROS SURA, S.A. DE C.V. </t>
  </si>
  <si>
    <t>Carmen de la Cruz González</t>
  </si>
  <si>
    <t>https://transparencia.guadalajara.gob.mx/sites/default/files/FALLO-LPL633-2022.pdf</t>
  </si>
  <si>
    <t>JOSEFINA ARZATE CABRERA.
• LAURA GUADALUPE ALEJANDRE ULLOA.</t>
  </si>
  <si>
    <t>LAURA GUADALUPE ALEJANDRE ULLOA</t>
  </si>
  <si>
    <t>AEUL761222US7</t>
  </si>
  <si>
    <t>https://transparencia.guadalajara.gob.mx/sites/default/files/FALLO-LPL634-2022.pdf</t>
  </si>
  <si>
    <t>• SEGUROS SURA S.A. DE C.V.
• SEGUROS INBURSA S.A.,GRUPO FINANCIERO INBURSA.
• GENERAL DE SEGUROS S.A.B.
• SEGUROS AFIRME S.A. DE C.V.</t>
  </si>
  <si>
    <t>SEGUROS INBURSA SA GRUPO FINANCIERO INBURSA</t>
  </si>
  <si>
    <t>SIN9408027L7</t>
  </si>
  <si>
    <t>Paola Garcia Ruíz</t>
  </si>
  <si>
    <t>https://transparencia.guadalajara.gob.mx/sites/default/files/FALLO-LPL635-2022.pdf</t>
  </si>
  <si>
    <t>ADRIÁN CÁRDENAS MAGAÑA
• MA. DEL SOCORRO GONZÁLEZ VARGAS
• ERGONOMÍA PRODUCTIVIDAD S.A. DE C.V.</t>
  </si>
  <si>
    <t>ADRIÁN CÁRDENAS MAGAÑA</t>
  </si>
  <si>
    <t>CAMA630308B92</t>
  </si>
  <si>
    <t>https://transparencia.guadalajara.gob.mx/sites/default/files/FALLO-LPL636-2022.pdf</t>
  </si>
  <si>
    <t>https://transparencia.guadalajara.gob.mx/sites/default/files/FALLO-LPL637-2022.pdf</t>
  </si>
  <si>
    <t xml:space="preserve"> CERFLO SERVICIOS INTEGRALES DE CONSTRUCCIÓN S.A. DE C.V.
• CARLOS ALBERTO PRADO VARGAS.
• PROYECTOS Y EDIFICACIONES FICAFRA S.A. DE C.V.
• INFRAESTRUCTURA CAPITAL GLOBAL 777 S.A. DE C.V.
• CACTUS TRAFFIC DE CHIHUAHUA S.A. DE C.V.
• URBAFIX S.A. DE C.V.</t>
  </si>
  <si>
    <t>https://transparencia.guadalajara.gob.mx/sites/default/files/FALLO-LPL639-2022.pdf</t>
  </si>
  <si>
    <t>MARIA ARACELI FLORES MUÑOZ
• FERNANDO GUTIERREZ RINCON</t>
  </si>
  <si>
    <t>MARÍA ARACELI FLORES MUÑOZ</t>
  </si>
  <si>
    <t>FOMA8202198J5</t>
  </si>
  <si>
    <t>https://transparencia.guadalajara.gob.mx/sites/default/files/FALLO-LPL640-2022.pdf</t>
  </si>
  <si>
    <t>DISTRIBUIDORA DE EQUIPO Y SERVICIO GONZÁLEZ S.A. DE C.V</t>
  </si>
  <si>
    <t>https://transparencia.guadalajara.gob.mx/sites/default/files/FALLO-LPL641-2022.pdf</t>
  </si>
  <si>
    <t xml:space="preserve">XOCHITL CATALINA PARRA RESENDIZ.
• ALFREDO WOLFRANCK PARRA GOMEZ.
• ANZALDO EVENTOS S. DE R.L. DE C.V. </t>
  </si>
  <si>
    <t>https://transparencia.guadalajara.gob.mx/sites/default/files/FALLO-LPL643-2022.pdf</t>
  </si>
  <si>
    <t>https://transparencia.guadalajara.gob.mx/sites/default/files/FALLO-LPL644-2022.pdf</t>
  </si>
  <si>
    <t>ECO SUPPLY S.A.P.I. DE C.V.
• EDUARDO AGUIRRE CALLEROS.
• INFORAMA EMPRESARIAL S.A. DE C.V.
• GAMA SISTEMAS S.A. DE C.V.</t>
  </si>
  <si>
    <t>https://transparencia.guadalajara.gob.mx/sites/default/files/FALLO-LPL645-2022.pdf</t>
  </si>
  <si>
    <t>PROVEEDOR DE INSUMOS PARA LA CONSTRUCCIÓN, S.A. DE C.V.
• JAIME RAMIREZ AVILA
• SOLUCIONES INTEGRALES EN EPP E INCENDIO GOL, S.A. DE C.V.
• ALEJANDRA CABRALES MADRIGAL
• AMOR JOSÉ SILVA ESCALERA
• FANNY CAROLINA RAMIREZ GUTIERREZ HERMOSILLO
• GRUPO MOSLON, S.A. DE C.V.</t>
  </si>
  <si>
    <t>GRUPO MOSLON SA DE CV</t>
  </si>
  <si>
    <t>GMO180716L97</t>
  </si>
  <si>
    <t>ANA FERNANDA MORENO BAJARAS</t>
  </si>
  <si>
    <t>https://transparencia.guadalajara.gob.mx/sites/default/files/FALLO-LPL651-2022.pdf</t>
  </si>
  <si>
    <t>https://transparencia.guadalajara.gob.mx/sites/default/files/FALLO-LPL652-2022.pdf</t>
  </si>
  <si>
    <t>https://transparencia.guadalajara.gob.mx/sites/default/files/FALLO-LPL653-2022.pdf</t>
  </si>
  <si>
    <t>https://transparencia.guadalajara.gob.mx/sites/default/files/FALLO-LPL654-2022.pdf</t>
  </si>
  <si>
    <t>https://transparencia.guadalajara.gob.mx/sites/default/files/FALLO-LPL655-2022.pdf</t>
  </si>
  <si>
    <t>https://transparencia.guadalajara.gob.mx/sites/default/files/FALLO-LPL656-2022.pdf</t>
  </si>
  <si>
    <t xml:space="preserve">• BEMET INGENIERIA Y EQUIPO MEDICO S.A. DE C.V. </t>
  </si>
  <si>
    <t>https://transparencia.guadalajara.gob.mx/sites/default/files/FALLO-LPL657-2022.pdf</t>
  </si>
  <si>
    <t>• AVANCES TECNICOS EN INFORMATICA S.A. DE C.V.</t>
  </si>
  <si>
    <t>https://transparencia.guadalajara.gob.mx/sites/default/files/FALLO-LPL658-2022.pdf</t>
  </si>
  <si>
    <t xml:space="preserve"> IMPRESIÓN Y DISEÑO EMEZETA, S.A. DE C.V.
• COMPUTER FORMS, S.A. DE C.V.
• CR IMPRESORES, S.A. DE C.V.
• DESARROLLOS VISUALES DE MEXICO, S.A. DE C.V</t>
  </si>
  <si>
    <t>https://transparencia.guadalajara.gob.mx/sites/default/files/FALLO-LPL659-2022.pdf</t>
  </si>
  <si>
    <t xml:space="preserve">OBRA CIVIL ESTRUCTURAL DE MONCLOVA S. DE R.L.
• CARLOS ALBERTO PRADO VARGAS. </t>
  </si>
  <si>
    <t>OBRA CIVIL ESTRUCTURAL DE MONCLOVA S DE RL</t>
  </si>
  <si>
    <t>https://transparencia.guadalajara.gob.mx/sites/default/files/FALLO-LPL660-2022.pdf</t>
  </si>
  <si>
    <t>• MERAKY, S.A. DE C.V.
• GABRIELA SERRANO BARBA
• GRUPO MOSLON, S.A. DE C.V.</t>
  </si>
  <si>
    <t>https://transparencia.guadalajara.gob.mx/sites/default/files/FALLO-LPL661-2022.pdf</t>
  </si>
  <si>
    <t>VICTOR HUGO V ÁZQUEZ TORRES.</t>
  </si>
  <si>
    <t>https://transparencia.guadalajara.gob.mx/sites/default/files/FALLO-LPL663-2022.pdf</t>
  </si>
  <si>
    <t>BRAN TECHNOLOGY, S. DE RL. DE C.V.
• CARLOS ALBERTO PRADO VARGAS</t>
  </si>
  <si>
    <t>https://transparencia.guadalajara.gob.mx/sites/default/files/FALLO-LPL665-2022.pdf</t>
  </si>
  <si>
    <t xml:space="preserve">• FERREACEROS Y MATERIALES DE GUADALAJARA, S.A. DE C.V. </t>
  </si>
  <si>
    <t>THO170308MS1</t>
  </si>
  <si>
    <t>José Alfredo alvarez Guardado</t>
  </si>
  <si>
    <t>https://transparencia.guadalajara.gob.mx/sites/default/files/FALLO-LPL724-2022.pdf</t>
  </si>
  <si>
    <t>MARIA NATALIA DIEGO HERNANDEZ, ALDO
EMILIO SANCHEZ HERNANDEZ y ANZALDO EVENTOS, S. DE R.L. DE C.V.</t>
  </si>
  <si>
    <t>https://transparencia.guadalajara.gob.mx/sites/default/files/FALLO-LPL585-2-2022.pdf</t>
  </si>
  <si>
    <t>EXTIN MÉXICO SA DE CV</t>
  </si>
  <si>
    <t>EME140205H6A</t>
  </si>
  <si>
    <t>Alberto Vargas Sánchez</t>
  </si>
  <si>
    <t>https://transparencia.guadalajara.gob.mx/sites/default/files/FALLO-LPL596-2022.pdf</t>
  </si>
  <si>
    <t>• BRAN TECHNOLOGY, S. DE R.L. DE C.V.
• PROVEEDOR FERRETERO DE GUADALAJARA, S.A. DE C.V.
• RUDOK, S.A. DE C.V.
• PROVEEDOR DE INSUMOS PARA LA CONSTRUCCIÓN, S.A. DE C.V.
• ELIZABETH ESPINOSA AGUIRRE
• FERREACEROS Y MATERIALES DE GUADALAJARA, S.A. DE C.V.
• ASECA, S.A. DE C.V.</t>
  </si>
  <si>
    <t>https://transparencia.guadalajara.gob.mx/sites/default/files/FALLO-LPL601-2022.pdf</t>
  </si>
  <si>
    <t>BRAN TECHNOLOGY S. DE R.L. DE C.V.
• PROVEEDOR DE INSUMOS PARA LA CONSTRUCCION S.A. DE C.V.
• EMIL Y MONTSERRAT LOPEZ SANTILLAN.</t>
  </si>
  <si>
    <t>SOT140204T50</t>
  </si>
  <si>
    <t>Paola Vázquez</t>
  </si>
  <si>
    <t>https://transparencia.guadalajara.gob.mx/sites/default/files/FALLO-LPL627-2022.pdf</t>
  </si>
  <si>
    <t>ANZALDO EVENTOS, S. DE R.L. DE C.V. y
MIGUEL ÁNGEL VALERIANO PÉREZ.</t>
  </si>
  <si>
    <t>https://transparencia.guadalajara.gob.mx/sites/default/files/FALLO-LPL628-2022.pdf</t>
  </si>
  <si>
    <t>ANZALDO EVENTOS, S. DE R.L. DE C.V. y
JOSÉ MANUEL DOMINGUEZ MARTÍNEZ.</t>
  </si>
  <si>
    <t>TVI1603167V0</t>
  </si>
  <si>
    <t>Magdalena Meza</t>
  </si>
  <si>
    <t>https://transparencia.guadalajara.gob.mx/sites/default/files/FALLO-LPL642-2022.pdf</t>
  </si>
  <si>
    <t>MERCANTIL TANQUE S.A. DE C.V.
• IMPRESIÓN Y DISEÑO EMEZETA, S.A. DE C.V.
• C.R. IMPRESORES S.A. DE C.V.
• JOSUE GABRIEL CALDERÓN DfAZ.
• ERGONOMIA PRODUCTIVIDAD S.A. DE C.V.
• DESARROLLOS VISUALES DE MÉXICO S.A. DE C.V.
• COMPUTER FORMS S.A. DE C.V</t>
  </si>
  <si>
    <t>https://transparencia.guadalajara.gob.mx/sites/default/files/FALLO-LPL650-2022.pdf</t>
  </si>
  <si>
    <t>https://transparencia.guadalajara.gob.mx/sites/default/files/FALLO-LPL507-2022.pdf</t>
  </si>
  <si>
    <t>https://transparencia.guadalajara.gob.mx/sites/default/files/FALLO-LPL533-2022.pdf</t>
  </si>
  <si>
    <t>YMG180831IN8</t>
  </si>
  <si>
    <t>SAMANTHA JULIAN</t>
  </si>
  <si>
    <t>PAA031113C58</t>
  </si>
  <si>
    <t>LUIS ARMANDO FLORES</t>
  </si>
  <si>
    <t>https://transparencia.guadalajara.gob.mx/sites/default/files/FALLO-LPL385-2-2022.pdf</t>
  </si>
  <si>
    <t>PROESA TECNOGAS SA DE CV</t>
  </si>
  <si>
    <t>PTE940412340</t>
  </si>
  <si>
    <t>Jessica Becerra</t>
  </si>
  <si>
    <t>https://transparencia.guadalajara.gob.mx/sites/default/files/FALLO-LPL401-2-2022.pdf</t>
  </si>
  <si>
    <t xml:space="preserve"> HESSELL OCHOA ESPINOSA DE LOS MONTEROS</t>
  </si>
  <si>
    <t>OOEH850225698</t>
  </si>
  <si>
    <t>https://transparencia.guadalajara.gob.mx/sites/default/files/FALLO-LPL339-2022.pdf</t>
  </si>
  <si>
    <t xml:space="preserve">No se ha emitido fallo, documento en el cual se señala el monto de contratación y el nombre de los proveedores adjudicados  </t>
  </si>
  <si>
    <t>https://transparencia.guadalajara.gob.mx/sites/default/files/FALLO-LPL706-2022.pdf</t>
  </si>
  <si>
    <t>SUPERVISIÓN Y CONSTRUCCIONES DYMAJO SA DE CV
TRINGULUM SA DE CV</t>
  </si>
  <si>
    <t>https://transparencia.guadalajara.gob.mx/sites/default/files/BASESLPL706-2-2022.pdf</t>
  </si>
  <si>
    <t>https://transparencia.guadalajara.gob.mx/sites/default/files/CONVOCATORIALPL706-2-2022.pdf</t>
  </si>
  <si>
    <t>LPL 706 / 2</t>
  </si>
  <si>
    <t>https://transparencia.guadalajara.gob.mx/sites/default/files/FALLO-LPL706-2-2022.pdf</t>
  </si>
  <si>
    <t>CONSTRUCTORA SOLURG S DE RL DE CV
SUPERVISIÓN Y CONSTRUCCIONES DYMAJO SA DE CV
TRINGULUM SA DE CV</t>
  </si>
  <si>
    <t>https://transparencia.guadalajara.gob.mx/sites/default/files/FALLO-LPL714-2022.pdf</t>
  </si>
  <si>
    <t xml:space="preserve"> Q-ROM, S. DE R.L. DE C.V.,
COMERCIALIZADORA GREEN TECH, S.A. DE C.V., INSETI AUTOMATION GROUP, S. DE R.L.
DE C.V., ISD SOLUCIONES DE TIC, S.A. DE C.V. y BUSINESS BY DESIGN, S.A. DE C.V.</t>
  </si>
  <si>
    <t>https://transparencia.guadalajara.gob.mx/sites/default/files/FALLO-LPL720-2022.pdf</t>
  </si>
  <si>
    <t>ARO Asfaltos y Riegos de Occidente S.A. de
C.V. y VISE S.A. de C.V.</t>
  </si>
  <si>
    <t>VISE SA DE CV</t>
  </si>
  <si>
    <t>CPV810615PP5</t>
  </si>
  <si>
    <t>https://transparencia.guadalajara.gob.mx/sites/default/files/FALLO-LPL721-2022.pdf</t>
  </si>
  <si>
    <t>ARO Asfaltos y Riegos de Occidente S.A. de
C.V.
VISE S.A. de C.V.
ASFALTOS GUADALAJARA SAPI DE CV</t>
  </si>
  <si>
    <t>ARO ASFALTOS Y RIEGOS DE OCCIDENTE SA DE CV</t>
  </si>
  <si>
    <t>AAR1120507VA9</t>
  </si>
  <si>
    <t>https://transparencia.guadalajara.gob.mx/sites/default/files/FALLO-LPL726-2-2022.pdf</t>
  </si>
  <si>
    <t>https://transparencia.guadalajara.gob.mx/sites/default/files/FALLO-LPL729-2022.pdf</t>
  </si>
  <si>
    <t>ALDO EMILIO SÁNCHEZ HERNÁNDEZ,
MARÍA NATALIA DIEGO HERNÁNDEZ y ROSALINA DEL CARMEN JIMÉNEZ AVALA.</t>
  </si>
  <si>
    <t>https://transparencia.guadalajara.gob.mx/sites/default/files/FALLO-LPL730-2022.pdf</t>
  </si>
  <si>
    <t>https://transparencia.guadalajara.gob.mx/sites/default/files/FALLO-LPL730-2-2022.pdf</t>
  </si>
  <si>
    <t>https://transparencia.guadalajara.gob.mx/sites/default/files/FALLO-LPL731-2022.pdf</t>
  </si>
  <si>
    <t xml:space="preserve">CR IMPRESORES S.A. DE C.V. </t>
  </si>
  <si>
    <t>https://transparencia.guadalajara.gob.mx/sites/default/files/BASESLPL731-2-2022.pdf</t>
  </si>
  <si>
    <t>https://transparencia.guadalajara.gob.mx/sites/default/files/CONVOCATORIALPL731-2-2022.pdf</t>
  </si>
  <si>
    <t>LPL 731 / 2</t>
  </si>
  <si>
    <t>https://transparencia.guadalajara.gob.mx/sites/default/files/FALLO-LPL731-2-2022.pdf</t>
  </si>
  <si>
    <t>CR IMPRESORES S.A. DE C.V.</t>
  </si>
  <si>
    <t>https://transparencia.guadalajara.gob.mx/sites/default/files/BASESLPL733-2-2022.pdf</t>
  </si>
  <si>
    <t>https://transparencia.guadalajara.gob.mx/sites/default/files/CONVOCATORIALPL733-2-2022.pdf</t>
  </si>
  <si>
    <t>LPL 733 / 2</t>
  </si>
  <si>
    <t>https://transparencia.guadalajara.gob.mx/sites/default/files/FALLO-LPL735-2022.pdf</t>
  </si>
  <si>
    <t xml:space="preserve">ECOTECNIA AMBIENTAL S.A. DE C.V </t>
  </si>
  <si>
    <t>https://transparencia.guadalajara.gob.mx/sites/default/files/BASESLPL735-2-2022.pdf</t>
  </si>
  <si>
    <t>https://transparencia.guadalajara.gob.mx/sites/default/files/CONVOCATORIALPL735-2-2022.pdf</t>
  </si>
  <si>
    <t>LPL 735 / 2</t>
  </si>
  <si>
    <t>https://transparencia.guadalajara.gob.mx/sites/default/files/FALLO-LPL735-2-2022.pdf</t>
  </si>
  <si>
    <t>https://transparencia.guadalajara.gob.mx/sites/default/files/FALLO-LPL736-2022.pdf</t>
  </si>
  <si>
    <t>GRUPO ESPECIALIZADO EN SEGUIMIENTO DE MEDIOS S.A DE C.V
• L URA GUADALUPE DE HARO AVILA</t>
  </si>
  <si>
    <t>https://transparencia.guadalajara.gob.mx/sites/default/files/BASESLPL736-2-2022.pdf</t>
  </si>
  <si>
    <t>https://transparencia.guadalajara.gob.mx/sites/default/files/CONVOCATORIALPL736-2-2022.pdf</t>
  </si>
  <si>
    <t>LPL 736 / 2</t>
  </si>
  <si>
    <t>https://transparencia.guadalajara.gob.mx/sites/default/files/BASESLPL737-2-2022.pdf</t>
  </si>
  <si>
    <t>https://transparencia.guadalajara.gob.mx/sites/default/files/CONVOCATORIALPL737-2-2022.pdf</t>
  </si>
  <si>
    <t>LPL 737 / 2</t>
  </si>
  <si>
    <t>https://transparencia.guadalajara.gob.mx/sites/default/files/FALLO-LPL737-2-2022.pdf</t>
  </si>
  <si>
    <t>VISE S.A. DE C.V., ASFALTOS
GUADALAJARA S.A.P.I. DE C.V., ARO ASFALTOS Y RIEGOS DE OCCIDENTE S.A. DE ·c;.V. y
PRODUCTOS Y SERVICIOS JEA, S. DE R.L. DE C.V.</t>
  </si>
  <si>
    <t>https://transparencia.guadalajara.gob.mx/sites/default/files/FALLO-LPL743-2022.pdf</t>
  </si>
  <si>
    <t>COMERCIALIZADORA GREEN TECH S.A. DE C.V.
• SERVICIOS INFORMATICOS AVANZADOS S.A. DE C.V.</t>
  </si>
  <si>
    <t>https://transparencia.guadalajara.gob.mx/sites/default/files/BASESLPL743-2-2022.pdf</t>
  </si>
  <si>
    <t>https://transparencia.guadalajara.gob.mx/sites/default/files/CONVOCATORIALPL743-2-2022.pdf</t>
  </si>
  <si>
    <t>LPL 743 / 2</t>
  </si>
  <si>
    <t>https://transparencia.guadalajara.gob.mx/sites/default/files/FALLO-LPL744-2022.pdf</t>
  </si>
  <si>
    <t xml:space="preserve">SI  CONSULTORES S.C.
• JAVA TEAM S.C.
</t>
  </si>
  <si>
    <t>https://transparencia.guadalajara.gob.mx/sites/default/files/BASESLPL744-2-2022.pdf</t>
  </si>
  <si>
    <t>https://transparencia.guadalajara.gob.mx/sites/default/files/CONVOCATORIALPL744-2-2022.pdf</t>
  </si>
  <si>
    <t>LPL 744 / 2</t>
  </si>
  <si>
    <t>https://transparencia.guadalajara.gob.mx/sites/default/files/FALLO-LPL744-2-2022.pdf</t>
  </si>
  <si>
    <t>SICONSUL TORES S.C</t>
  </si>
  <si>
    <t>SIC100721JR6</t>
  </si>
  <si>
    <t>KARLA PÉREZ GONZÁLEZ</t>
  </si>
  <si>
    <t>https://transparencia.guadalajara.gob.mx/sites/default/files/BASESLPL686-2-2022.pdf</t>
  </si>
  <si>
    <t>https://transparencia.guadalajara.gob.mx/sites/default/files/CONVOCATORIALPL686-2-2022.pdf</t>
  </si>
  <si>
    <t>LPL 686 / 2</t>
  </si>
  <si>
    <t>https://transparencia.guadalajara.gob.mx/sites/default/files/FALLO-LPL686-2-2022.pdf</t>
  </si>
  <si>
    <t>Phase in Medica! S. de R.L. de C.V</t>
  </si>
  <si>
    <t>https://transparencia.guadalajara.gob.mx/sites/default/files/BASESLPL703-2-2022.pdf</t>
  </si>
  <si>
    <t>https://transparencia.guadalajara.gob.mx/sites/default/files/CONVOCATORIALPL703-2-2022.pdf</t>
  </si>
  <si>
    <t>LPL 703 / 2</t>
  </si>
  <si>
    <t>https://transparencia.guadalajara.gob.mx/sites/default/files/FALLO-LPL703-2-2022.pdf</t>
  </si>
  <si>
    <t>https://transparencia.guadalajara.gob.mx/sites/default/files/BASESLPL705-2-2022.pdf</t>
  </si>
  <si>
    <t>https://transparencia.guadalajara.gob.mx/sites/default/files/CONVOCATORIALPL705-2-2022.pdf</t>
  </si>
  <si>
    <t>LPL 705 / 2</t>
  </si>
  <si>
    <t>https://transparencia.guadalajara.gob.mx/sites/default/files/FALLO-LPL705-2-2022.pdf</t>
  </si>
  <si>
    <t>COMERCIALIZADORA DE COMBUSTIBLES KOM SA DE CV</t>
  </si>
  <si>
    <t>CCK170317MEA</t>
  </si>
  <si>
    <t>RODOLFO ALEJANDRO AGRAZ GALLARDO</t>
  </si>
  <si>
    <t>https://transparencia.guadalajara.gob.mx/sites/default/files/BASESLPL712-2-2022.pdf</t>
  </si>
  <si>
    <t>https://transparencia.guadalajara.gob.mx/sites/default/files/CONVOCATORIALPL712-2-2022.pdf</t>
  </si>
  <si>
    <t>LPL 712 / 2</t>
  </si>
  <si>
    <t>https://transparencia.guadalajara.gob.mx/sites/default/files/FALLO-LPL712-2-2022.pdf</t>
  </si>
  <si>
    <t>PARUIZ S DE R.L. DE C.V. y
EGEA INNOVATION S. DE R.L. DE C.V</t>
  </si>
  <si>
    <t>https://transparencia.guadalajara.gob.mx/sites/default/files/BASESLPL718-2-2022.pdf</t>
  </si>
  <si>
    <t>https://transparencia.guadalajara.gob.mx/sites/default/files/CONVOCATORIALPL718-2-2022.pdf</t>
  </si>
  <si>
    <t>LPL 718 / 2</t>
  </si>
  <si>
    <t>https://transparencia.guadalajara.gob.mx/sites/default/files/FALLO-LPL718-2-2022.pdf</t>
  </si>
  <si>
    <t>Producciones Siempre al 100 SAS de C.V.
Oniric Promoción y Gestión Artística S.C.</t>
  </si>
  <si>
    <t>https://transparencia.guadalajara.gob.mx/sites/default/files/BASESLPL719-2-2022.pdf</t>
  </si>
  <si>
    <t>https://transparencia.guadalajara.gob.mx/sites/default/files/CONVOCATORIALPL719-2-2022.pdf</t>
  </si>
  <si>
    <t>LPL 719 / 2</t>
  </si>
  <si>
    <t>https://transparencia.guadalajara.gob.mx/sites/default/files/BASESLPL732-2-2022.pdf</t>
  </si>
  <si>
    <t>https://transparencia.guadalajara.gob.mx/sites/default/files/CONVOCATORIALPL732-2-2022.pdf</t>
  </si>
  <si>
    <t>LPL 732 / 2</t>
  </si>
  <si>
    <t>https://transparencia.guadalajara.gob.mx/sites/default/files/FALLO-LPL732-2-2022.pdf</t>
  </si>
  <si>
    <t>TERRA DE LEYENDAS S. DE R.L. DE C.V.</t>
  </si>
  <si>
    <t>https://transparencia.guadalajara.gob.mx/sites/default/files/BASESLPL738-2022.pdf</t>
  </si>
  <si>
    <t>https://transparencia.guadalajara.gob.mx/sites/default/files/CONVOCATORIALPL738-2022.pdf</t>
  </si>
  <si>
    <t>LPL 738</t>
  </si>
  <si>
    <t>https://transparencia.guadalajara.gob.mx/sites/default/files/FALLO-LPL738-2022.pdf</t>
  </si>
  <si>
    <t>https://transparencia.guadalajara.gob.mx/sites/default/files/BASESLPL738-2-2022.pdf</t>
  </si>
  <si>
    <t>https://transparencia.guadalajara.gob.mx/sites/default/files/CONVOCATORIALPL738-2-2022.pdf</t>
  </si>
  <si>
    <t>LPL 738 / 2</t>
  </si>
  <si>
    <t>https://transparencia.guadalajara.gob.mx/sites/default/files/FALLO-LPL738-2-2022.pdf</t>
  </si>
  <si>
    <t>TOKA INTERNACIONAL S.A.P.I. DE
C.V.</t>
  </si>
  <si>
    <t>https://transparencia.guadalajara.gob.mx/sites/default/files/BASESLPL739-2022.pdf</t>
  </si>
  <si>
    <t>https://transparencia.guadalajara.gob.mx/sites/default/files/CONVOCATORIALPL739-2022.pdf</t>
  </si>
  <si>
    <t>LPL 739</t>
  </si>
  <si>
    <t>https://transparencia.guadalajara.gob.mx/sites/default/files/FALLO-LPL739-2022.pdf</t>
  </si>
  <si>
    <t>SIDNEY DENISSE ARTEAGA GALLO
GRE UNIFORMES SA DE CV
PEDRO GABRIEL JUÁREZ PRIEGO
HPM REPRESENTACIONES S DE RL DE CV
MERAKY SA DE CV</t>
  </si>
  <si>
    <t>https://transparencia.guadalajara.gob.mx/sites/default/files/BASESLPL740-2022.pdf</t>
  </si>
  <si>
    <t>https://transparencia.guadalajara.gob.mx/sites/default/files/CONVOCATORIALPL740-2022.pdf</t>
  </si>
  <si>
    <t>LPL 740</t>
  </si>
  <si>
    <t>https://transparencia.guadalajara.gob.mx/sites/default/files/FALLO-LPL740-2022.pdf</t>
  </si>
  <si>
    <t xml:space="preserve"> E-NGENIUM INFRAESTRUCTURA S. DE R.L.
DE C.V. Y ESTRATEGIAS Y SOLUCIONES EN IT S.A. DE C.V.</t>
  </si>
  <si>
    <t>ESTRATEGIAS Y SOLUCIONES EN IT S.A. DE C.V</t>
  </si>
  <si>
    <t>https://transparencia.guadalajara.gob.mx/sites/default/files/BASESLPL741-2022.pdf</t>
  </si>
  <si>
    <t>https://transparencia.guadalajara.gob.mx/sites/default/files/CONVOCATORIALPL741-2022.pdf</t>
  </si>
  <si>
    <t>LPL 741</t>
  </si>
  <si>
    <t>https://transparencia.guadalajara.gob.mx/sites/default/files/FALLO-LPL741-2022.pdf</t>
  </si>
  <si>
    <t>JOSÉ LUIS MARTÍNEZ SALAS</t>
  </si>
  <si>
    <t>https://transparencia.guadalajara.gob.mx/sites/default/files/BASESLPL742-2-2022.pdf</t>
  </si>
  <si>
    <t>https://transparencia.guadalajara.gob.mx/sites/default/files/CONVOCATORIALPL742-2-2022.pdf</t>
  </si>
  <si>
    <t>LPL 742 / 2</t>
  </si>
  <si>
    <t>https://transparencia.guadalajara.gob.mx/sites/default/files/FALLO-LPL742-2-2022.pdf</t>
  </si>
  <si>
    <t>VIDES Y BARRICAS S.A. DE C.V .
LUIS ANGEL GONZALEZ FREGOSO .</t>
  </si>
  <si>
    <t>VIDES Y BARRICAS S.A. DE C.V .</t>
  </si>
  <si>
    <t>https://transparencia.guadalajara.gob.mx/sites/default/files/BASESLPL696-2-2022.pdf</t>
  </si>
  <si>
    <t>https://transparencia.guadalajara.gob.mx/sites/default/files/CONVOCATORIALPL696-2-2022.pdf</t>
  </si>
  <si>
    <t>LPL 696 / 2</t>
  </si>
  <si>
    <t>https://transparencia.guadalajara.gob.mx/sites/default/files/FALLO-LPL696-2-2022.pdf</t>
  </si>
  <si>
    <t>JESÚS CRISTOBAL MÁRQUEZ BERNAL</t>
  </si>
  <si>
    <t>MABJ510820458</t>
  </si>
  <si>
    <t>“ALIMENTO PARA CANES”</t>
  </si>
  <si>
    <t>https://transparencia.guadalajara.gob.mx/sites/default/files/BASESLPL746-2022.pdf</t>
  </si>
  <si>
    <t>https://transparencia.guadalajara.gob.mx/sites/default/files/CONVOCATORIALPL746-2022.pdf</t>
  </si>
  <si>
    <t>LPL 746</t>
  </si>
  <si>
    <t>https://transparencia.guadalajara.gob.mx/sites/default/files/FALLO-LPL746-2022.pdf</t>
  </si>
  <si>
    <t>Se declara desierto el procedimiento.</t>
  </si>
  <si>
    <t>https://transparencia.guadalajara.gob.mx/sites/default/files/BASESLPL746-2-2022.pdf</t>
  </si>
  <si>
    <t>https://transparencia.guadalajara.gob.mx/sites/default/files/CONVOCATORIALPL746-2-2022.pdf</t>
  </si>
  <si>
    <t>LPL 746 / 2</t>
  </si>
  <si>
    <t>“ARRENDAMIENTO DE INMUEBLES PARA REPETIDORES”</t>
  </si>
  <si>
    <t>https://transparencia.guadalajara.gob.mx/sites/default/files/BASESLPL747-2022.pdf</t>
  </si>
  <si>
    <t>https://transparencia.guadalajara.gob.mx/sites/default/files/CONVOCATORIALPL747-2022.pdf</t>
  </si>
  <si>
    <t>LPL 747</t>
  </si>
  <si>
    <t>https://transparencia.guadalajara.gob.mx/sites/default/files/FALLO-LPL747-2022.pdf</t>
  </si>
  <si>
    <t>RSS DIGITAL S.A. DE C.V .
UNIVERSAL EN COMUNICACIÓN S.A. DE C.V .</t>
  </si>
  <si>
    <t>https://transparencia.guadalajara.gob.mx/sites/default/files/BASESLPL747-2-2022.pdf</t>
  </si>
  <si>
    <t>https://transparencia.guadalajara.gob.mx/sites/default/files/CONVOCATORIALPL747-2-2022.pdf</t>
  </si>
  <si>
    <t>LPL 747 / 2</t>
  </si>
  <si>
    <t>https://transparencia.guadalajara.gob.mx/sites/default/files/BASESLPL748-2022.pdf</t>
  </si>
  <si>
    <t>https://transparencia.guadalajara.gob.mx/sites/default/files/CONVOCATORIALPL748-2022.pdf</t>
  </si>
  <si>
    <t>LPL 748</t>
  </si>
  <si>
    <t>https://transparencia.guadalajara.gob.mx/sites/default/files/FALLO-LPL748-2022.pdf</t>
  </si>
  <si>
    <t xml:space="preserve">ALDO EMILIO SÁNCHEZ HERNÁNDEZ y
MARÍA NATALIA DIEGO HERNANDEZ. </t>
  </si>
  <si>
    <t>María Natalia Diego Hernández</t>
  </si>
  <si>
    <t>“MEDICAMENTO VETERINARIO"</t>
  </si>
  <si>
    <t>https://transparencia.guadalajara.gob.mx/sites/default/files/BASESLPL749-2022.pdf</t>
  </si>
  <si>
    <t>https://transparencia.guadalajara.gob.mx/sites/default/files/CONVOCATORIALPL749-2022.pdf</t>
  </si>
  <si>
    <t>LPL 749</t>
  </si>
  <si>
    <t>https://transparencia.guadalajara.gob.mx/sites/default/files/BASESLPL749-2-2022.pdf</t>
  </si>
  <si>
    <t>https://transparencia.guadalajara.gob.mx/sites/default/files/CONVOCATORIALPL749-2-2022.pdf</t>
  </si>
  <si>
    <t>LPL 749 / 2</t>
  </si>
  <si>
    <t>“Pruebas de Laboratorio”</t>
  </si>
  <si>
    <t>https://transparencia.guadalajara.gob.mx/sites/default/files/BASESLPL751-2022.pdf</t>
  </si>
  <si>
    <t>https://transparencia.guadalajara.gob.mx/sites/default/files/CONVOCATORIALPL751-2022.pdf</t>
  </si>
  <si>
    <t>LPL 751</t>
  </si>
  <si>
    <t>https://transparencia.guadalajara.gob.mx/sites/default/files/FALLO-LPL751-2022.pdf</t>
  </si>
  <si>
    <t>No se presentó ningún proveedor</t>
  </si>
  <si>
    <t>“POLIZA DE MANTENIMIENTO PREVENTIVO Y CORRECTIVO AL DATA CENTER”</t>
  </si>
  <si>
    <t>https://transparencia.guadalajara.gob.mx/sites/default/files/BASESLPL752-2022.pdf</t>
  </si>
  <si>
    <t>https://transparencia.guadalajara.gob.mx/sites/default/files/CONVOCATORIALPL752-2022.pdf</t>
  </si>
  <si>
    <t>LPL 752</t>
  </si>
  <si>
    <t>https://transparencia.guadalajara.gob.mx/sites/default/files/FALLO-LPL752-2022.pdf</t>
  </si>
  <si>
    <t>Servicio de Implementación de Redes Convergentes SA de CV</t>
  </si>
  <si>
    <t>Servicios de Implementación de Redes Convergentes SA de CV</t>
  </si>
  <si>
    <t xml:space="preserve">“PÓLIZA DE SOPORTE EN SITIO Y REFACCIONAMIENTO
DE SEGURIDAD PERIMETRAL” </t>
  </si>
  <si>
    <t>https://transparencia.guadalajara.gob.mx/sites/default/files/BASESLPL753-2022.pdf</t>
  </si>
  <si>
    <t>https://transparencia.guadalajara.gob.mx/sites/default/files/CONVOCATORIALPL753-2022.pdf</t>
  </si>
  <si>
    <t>LPL 753</t>
  </si>
  <si>
    <t>https://transparencia.guadalajara.gob.mx/sites/default/files/FALLO-LPL753-2022.pdf</t>
  </si>
  <si>
    <t>HEMAC TELEINFORMÁTICA SA DE CV
REDES TECNOLÓGICAS DE OCCIDENTE SA DE CV
TELEFONOS DE MÉXICO SAB DE CV</t>
  </si>
  <si>
    <t>Redes Tecnológicas de Occidente SA de CV</t>
  </si>
  <si>
    <t>RTD130731GF3</t>
  </si>
  <si>
    <t>Amalia Beltrán López</t>
  </si>
  <si>
    <t>“PÓLIZA DE SOPORTE SITE’S Y UPS’S”</t>
  </si>
  <si>
    <t>https://transparencia.guadalajara.gob.mx/sites/default/files/BASESLPL754-2022.pdf</t>
  </si>
  <si>
    <t>https://transparencia.guadalajara.gob.mx/sites/default/files/CONVOCATORIALPL754-2022.pdf</t>
  </si>
  <si>
    <t>LPL 754</t>
  </si>
  <si>
    <t>“CORREO ELECTRÓNICO”</t>
  </si>
  <si>
    <t>https://transparencia.guadalajara.gob.mx/sites/default/files/BASESLPL755-2022.pdf</t>
  </si>
  <si>
    <t>https://transparencia.guadalajara.gob.mx/sites/default/files/CONVOCATORIALPL755-2022.pdf</t>
  </si>
  <si>
    <t>LPL 755</t>
  </si>
  <si>
    <t>https://transparencia.guadalajara.gob.mx/sites/default/files/FALLO-LPL755-2022.pdf</t>
  </si>
  <si>
    <t>E-NGENIUM INFRAESTRUCTURA S DE RL DE CV
SOLUCIONES TECNOLÓGICAS CIGNUZ SA DE CV</t>
  </si>
  <si>
    <t>E-ngenium Infraestructura S de RL de CV</t>
  </si>
  <si>
    <t>EIN091008V81</t>
  </si>
  <si>
    <t>“POLIZA, SOPORTE Y ACTUALIZACION AL SISTEMA GESTOR DE MULTAS”</t>
  </si>
  <si>
    <t>https://transparencia.guadalajara.gob.mx/sites/default/files/BASESLPL756-2022.pdf</t>
  </si>
  <si>
    <t>https://transparencia.guadalajara.gob.mx/sites/default/files/CONVOCATORIALPL756-2022.pdf</t>
  </si>
  <si>
    <t>LPL 756</t>
  </si>
  <si>
    <t>https://transparencia.guadalajara.gob.mx/sites/default/files/BASESLPL756-2-2022.pdf</t>
  </si>
  <si>
    <t>https://transparencia.guadalajara.gob.mx/sites/default/files/CONVOCATORIALPL756-2-2022.pdf</t>
  </si>
  <si>
    <t>LPL 756 / 2</t>
  </si>
  <si>
    <t>https://transparencia.guadalajara.gob.mx/sites/default/files/FALLO-LPL756-2-2022.pdf</t>
  </si>
  <si>
    <t>PERSPECTIVE GLOBAL DE MEXICO S. DE R.L. DE C.V</t>
  </si>
  <si>
    <t>Perspective Global de México S de RL de CV</t>
  </si>
  <si>
    <t>PGM031023SR1</t>
  </si>
  <si>
    <t>ELISEO TINOCO BONILLA</t>
  </si>
  <si>
    <t>“BOLOS NAVIDEÑOS CON SURTIDO DE DULCES”</t>
  </si>
  <si>
    <t>https://transparencia.guadalajara.gob.mx/sites/default/files/BASESLPL757-2022.pdf</t>
  </si>
  <si>
    <t>https://transparencia.guadalajara.gob.mx/sites/default/files/CONVOCATORIALPL757-2022.pdf</t>
  </si>
  <si>
    <t>LPL 757</t>
  </si>
  <si>
    <t>https://transparencia.guadalajara.gob.mx/sites/default/files/FALLO-LPL757-2022.pdf</t>
  </si>
  <si>
    <t>BEATRIZ EUGENIA RODRIGUEZ.
ALFONSO NUÑEZ DE LA O.</t>
  </si>
  <si>
    <t>https://transparencia.guadalajara.gob.mx/sites/default/files/BASESLPL757-2-2022.pdf</t>
  </si>
  <si>
    <t>https://transparencia.guadalajara.gob.mx/sites/default/files/CONVOCATORIALPL757-2-2022.pdf</t>
  </si>
  <si>
    <t>LPL 757 / 2</t>
  </si>
  <si>
    <t>https://transparencia.guadalajara.gob.mx/sites/default/files/FALLO-LPL757-2-2022.pdf</t>
  </si>
  <si>
    <t xml:space="preserve">ALFONSO NÚÑEZ DE LA O y 
TAHERA INTEGRADORA DE ALIMENTOS, S.A. DE C.V. </t>
  </si>
  <si>
    <t>Alfonso Nuñez de la O</t>
  </si>
  <si>
    <t>“TARJETAS ELECTRONICAS”</t>
  </si>
  <si>
    <t>https://transparencia.guadalajara.gob.mx/sites/default/files/BASESLPL758-2022.pdf</t>
  </si>
  <si>
    <t>https://transparencia.guadalajara.gob.mx/sites/default/files/CONVOCATORIALPL758-2022.pdf</t>
  </si>
  <si>
    <t>LPL 758</t>
  </si>
  <si>
    <t>https://transparencia.guadalajara.gob.mx/sites/default/files/FALLO-LPL758-2022.pdf</t>
  </si>
  <si>
    <t>TOKA INTERNACIONAL S.A.P.I. DE C.V .</t>
  </si>
  <si>
    <t>https://transparencia.guadalajara.gob.mx/sites/default/files/BASESLPL758-2-2022.pdf</t>
  </si>
  <si>
    <t>https://transparencia.guadalajara.gob.mx/sites/default/files/CONVOCATORIALPL758-2-2022.pdf</t>
  </si>
  <si>
    <t>LPL 758 / 2</t>
  </si>
  <si>
    <t>https://transparencia.guadalajara.gob.mx/sites/default/files/FALLO-LPL758-2-2022.pdf</t>
  </si>
  <si>
    <t>TOKA INTERNACIONAL S.A.P.I. DE C.V .
SI VALE MÉXICO SA DE CV</t>
  </si>
  <si>
    <t>Toka Internacional SAPI de CV</t>
  </si>
  <si>
    <t>“ALIMENTOS PARA PACIENTES Y PERSONAL MÉDICO”</t>
  </si>
  <si>
    <t>https://transparencia.guadalajara.gob.mx/sites/default/files/BASESLPL759-2022.pdf</t>
  </si>
  <si>
    <t>https://transparencia.guadalajara.gob.mx/sites/default/files/CONVOCATORIALPL759-2022.pdf</t>
  </si>
  <si>
    <t>LPL 759</t>
  </si>
  <si>
    <t>https://transparencia.guadalajara.gob.mx/sites/default/files/FALLO-LPL759-2022.pdf</t>
  </si>
  <si>
    <t>SISC COMEDORES SA DE CV
CORPORATIVO DAAGALBA SA DE CV</t>
  </si>
  <si>
    <t>https://transparencia.guadalajara.gob.mx/sites/default/files/BASESLPL759-2-2022.pdf</t>
  </si>
  <si>
    <t>https://transparencia.guadalajara.gob.mx/sites/default/files/CONVOCATORIALPL759-2-2022.pdf</t>
  </si>
  <si>
    <t>LPL 759 / 2</t>
  </si>
  <si>
    <t>“MANTENIMIENTO DE EQUIPOS DE GAS LP”</t>
  </si>
  <si>
    <t>https://transparencia.guadalajara.gob.mx/sites/default/files/BASESLPL761-2022.pdf</t>
  </si>
  <si>
    <t>https://transparencia.guadalajara.gob.mx/sites/default/files/CONVOCATORIALPL761-2022.pdf</t>
  </si>
  <si>
    <t>LPL 761</t>
  </si>
  <si>
    <t>https://transparencia.guadalajara.gob.mx/sites/default/files/BASESLPL761-2-2022.pdf</t>
  </si>
  <si>
    <t>https://transparencia.guadalajara.gob.mx/sites/default/files/CONVOCATORIALPL761-2-2022.pdf</t>
  </si>
  <si>
    <t>LPL 761 / 2</t>
  </si>
  <si>
    <t>https://transparencia.guadalajara.gob.mx/sites/default/files/FALLO-LPL761-2-2022.pdf</t>
  </si>
  <si>
    <t>RAIL AUTOGAS MÉXICO S.A. DE C.V .</t>
  </si>
  <si>
    <t>Rail Autogas México SA de CV</t>
  </si>
  <si>
    <t>“CONTRATACIÓN DE SERVICIOS PROFESIONALES PARA CURSOS DE SENSIBILIZACIÓN”</t>
  </si>
  <si>
    <t>https://transparencia.guadalajara.gob.mx/sites/default/files/BASESLPL762-2022.pdf</t>
  </si>
  <si>
    <t>https://transparencia.guadalajara.gob.mx/sites/default/files/CONVOCATORIALPL762-2022.pdf</t>
  </si>
  <si>
    <t>LPL 762</t>
  </si>
  <si>
    <t>https://transparencia.guadalajara.gob.mx/sites/default/files/BASESLPL762-2-2022.pdf</t>
  </si>
  <si>
    <t>https://transparencia.guadalajara.gob.mx/sites/default/files/CONVOCATORIALPL762-2-2022.pdf</t>
  </si>
  <si>
    <t>LPL 762 / 2</t>
  </si>
  <si>
    <t>“REFACCIONES AUTOMOTRICES”</t>
  </si>
  <si>
    <t>https://transparencia.guadalajara.gob.mx/sites/default/files/BASESLPL763-2022.pdf</t>
  </si>
  <si>
    <t>https://transparencia.guadalajara.gob.mx/sites/default/files/CONVOCATORIALPL763-2022.pdf</t>
  </si>
  <si>
    <t>LPL 763</t>
  </si>
  <si>
    <t>“ACEITES Y LUBRICANTES”</t>
  </si>
  <si>
    <t>https://transparencia.guadalajara.gob.mx/sites/default/files/BASESLPL764-2022.pdf</t>
  </si>
  <si>
    <t>https://transparencia.guadalajara.gob.mx/sites/default/files/CONVOCATORIALPL764-2022.pdf</t>
  </si>
  <si>
    <t>LPL 764</t>
  </si>
  <si>
    <t>“Material de papelería y artículos de oficina”.</t>
  </si>
  <si>
    <t>https://transparencia.guadalajara.gob.mx/sites/default/files/BASESLPL765-2022.pdf</t>
  </si>
  <si>
    <t>https://transparencia.guadalajara.gob.mx/sites/default/files/CONVOCATORIALPL765-2022.pdf</t>
  </si>
  <si>
    <t>LPL 765</t>
  </si>
  <si>
    <t xml:space="preserve">“MANTENIMIENTO PREVENTIVO Y CORRECTIVO A VEHÍCULOS PESADOS” </t>
  </si>
  <si>
    <t>https://transparencia.guadalajara.gob.mx/sites/default/files/BASESLPL766-2022.pdf</t>
  </si>
  <si>
    <t>https://transparencia.guadalajara.gob.mx/sites/default/files/CONVOCATORIALPL766-2022.pdf</t>
  </si>
  <si>
    <t>LPL 766</t>
  </si>
  <si>
    <t xml:space="preserve"> “MANTENIMIENTO PREVENTIVO Y CORRECTIVO A VEHÍCULOS LIVIANOS, BLINDADOS Y MOTOCICLETAS”.</t>
  </si>
  <si>
    <t>https://transparencia.guadalajara.gob.mx/sites/default/files/BASESLPL767-2022.pdf</t>
  </si>
  <si>
    <t>https://transparencia.guadalajara.gob.mx/sites/default/files/CONVOCATORIALPL767-2022.pdf</t>
  </si>
  <si>
    <t>LPL 767</t>
  </si>
  <si>
    <t xml:space="preserve"> “PRUEBAS DE LABORATORIO”</t>
  </si>
  <si>
    <t>https://transparencia.guadalajara.gob.mx/sites/default/files/BASESLPL768-2022.pdf</t>
  </si>
  <si>
    <t>https://transparencia.guadalajara.gob.mx/sites/default/files/CONVOCATORIALPL768-2022.pdf</t>
  </si>
  <si>
    <t>LPL 768</t>
  </si>
  <si>
    <t xml:space="preserve">“ROLLO TERMICO DE PAPEL BOND”
</t>
  </si>
  <si>
    <t>https://transparencia.guadalajara.gob.mx/sites/default/files/BASESLPL769-2022.pdf</t>
  </si>
  <si>
    <t>https://transparencia.guadalajara.gob.mx/sites/default/files/CONVOCATORIALPL769-2022.pdf</t>
  </si>
  <si>
    <t>LPL 769</t>
  </si>
  <si>
    <t>https://transparencia.guadalajara.gob.mx/sites/default/files/BASESLPL769-2-2022.pdf</t>
  </si>
  <si>
    <t>https://transparencia.guadalajara.gob.mx/sites/default/files/CONVOCATORIALPL769-2-2022.pdf</t>
  </si>
  <si>
    <t>LPL 769 / 2</t>
  </si>
  <si>
    <t>“SERVICIO DE INTERNET”</t>
  </si>
  <si>
    <t>https://transparencia.guadalajara.gob.mx/sites/default/files/BASESLPL770-2022.pdf</t>
  </si>
  <si>
    <t>https://transparencia.guadalajara.gob.mx/sites/default/files/CONVOCATORIALPL770-2022.pdf</t>
  </si>
  <si>
    <t>LPL 770</t>
  </si>
  <si>
    <t>https://transparencia.guadalajara.gob.mx/sites/default/files/FALLO-LPL746-2-2022.pdf</t>
  </si>
  <si>
    <t>https://transparencia.guadalajara.gob.mx/sites/default/files/FALLO-LPL749-2-2022.pdf</t>
  </si>
  <si>
    <t>INTER CHEM 810 S.A. DE C.V .
DMN DISTRIBUIDORA MÉDICA NINNUS S.A.P.1. DE C.V .</t>
  </si>
  <si>
    <t>INTERCHEMBIO SA DE CV</t>
  </si>
  <si>
    <t>https://transparencia.guadalajara.gob.mx/sites/default/files/FALLO-LPL754-2022.pdf</t>
  </si>
  <si>
    <t xml:space="preserve">TECSER Energía y Telecomunicaciones S.A.
de C.V. y Asegra S.A. DE C.V. </t>
  </si>
  <si>
    <t>SE DECLARA DESIERTO EL PROCEDIMIENTO.</t>
  </si>
  <si>
    <t>https://transparencia.guadalajara.gob.mx/sites/default/files/FALLO-LPL759-2-2022.pdf</t>
  </si>
  <si>
    <t>SISC Comedores S.A. de C.V. y Corporativo
Daagalba S.A. de C.V</t>
  </si>
  <si>
    <t>https://transparencia.guadalajara.gob.mx/sites/default/files/FALLO-LPL768-2022.pdf</t>
  </si>
  <si>
    <t xml:space="preserve"> Interacción de Salud S.A. de C.V
Imagen de Alta Especialidad de Jalisco S.C. </t>
  </si>
  <si>
    <t xml:space="preserve">Imagen de Alta Especialidad de Jalisco S.C. </t>
  </si>
  <si>
    <t>https://transparencia.guadalajara.gob.mx/sites/default/files/FALLO-LPL747-2-2022.pdf</t>
  </si>
  <si>
    <t>UNIVERSAL EN COMUNICACIÓN S.A. DE C.V.
RSS DIGITAL, S.A. DE C.V.</t>
  </si>
  <si>
    <t>UNIVERSAL EN COMUNICACIÓN S.A. DE C.V</t>
  </si>
  <si>
    <t>https://transparencia.guadalajara.gob.mx/sites/default/files/FALLO-LPL749-2022.pdf</t>
  </si>
  <si>
    <t>DMN DISTRIBUIDORA MEDICA NINNUS S.A.P.I. DE C.V.</t>
  </si>
  <si>
    <t>https://transparencia.guadalajara.gob.mx/sites/default/files/FALLO-LPL756-2022.pdf</t>
  </si>
  <si>
    <t>PERSPECTIVE GLOBAL DE MEXICO S. DE R.L. DE C.V.</t>
  </si>
  <si>
    <t>https://transparencia.guadalajara.gob.mx/sites/default/files/FALLO-LPL761-2022.pdf</t>
  </si>
  <si>
    <t>RAM2007201U5</t>
  </si>
  <si>
    <t>Eduardo Guerrero Garcia.</t>
  </si>
  <si>
    <t>https://transparencia.guadalajara.gob.mx/sites/default/files/FALLO-LPL762-2-2022.pdf</t>
  </si>
  <si>
    <t>JOVENES SALVAGUARDA A.C.</t>
  </si>
  <si>
    <t>https://transparencia.guadalajara.gob.mx/sites/default/files/FALLO-LPL764-2022.pdf</t>
  </si>
  <si>
    <t>Abraham Chacón Cabrera, Hidráulica y
Paileria de Jalisco S.A de C.V., Paulo Cesar Fernández Rojas, Llantas y Servicios s
'hachez
Barba S.A de C.V. y Pedro Elizalde Martínez.</t>
  </si>
  <si>
    <t>Llantas y Servicios Sánchez Barba S.A de C.V.</t>
  </si>
  <si>
    <t>https://transparencia.guadalajara.gob.mx/sites/default/files/BASESLPL764-2-2022.pdf</t>
  </si>
  <si>
    <t>https://transparencia.guadalajara.gob.mx/sites/default/files/CONVOCATORIALPL764-2-2022.pdf</t>
  </si>
  <si>
    <t>LPL 764 / 2</t>
  </si>
  <si>
    <t>https://transparencia.guadalajara.gob.mx/sites/default/files/FALLO-LPL766-2022.pdf</t>
  </si>
  <si>
    <t>Paulo César Fernandez Rojas, Ped
Elizalde Martínez, Mecanica Especial de México S.A. de C.V., Llantas y Servicios Sánche
Barba S.A. de C.V., lngenieria Metálica y Maquinaria Mexicana S.A. de C.V., Carrocerías
Foubert S.A. de C.V., Miguel Osear Gutiérrez Gutiérrez, Jaime Adrian Gutierrez Hernández y
Miguel Angel Prado Vargas.</t>
  </si>
  <si>
    <t>https://transparencia.guadalajara.gob.mx/sites/default/files/BASESLPL766-2-2022.pdf</t>
  </si>
  <si>
    <t>https://transparencia.guadalajara.gob.mx/sites/default/files/CONVOCATORIALPL766-2-2022.pdf</t>
  </si>
  <si>
    <t>LPL 766 / 2</t>
  </si>
  <si>
    <t>https://transparencia.guadalajara.gob.mx/sites/default/files/FALLO-LPL770-2022.pdf</t>
  </si>
  <si>
    <t>ALEJANDRA CABRALES MADRIGAL y JUAN
CARLOS DE LA TORRE CAMPOS.</t>
  </si>
  <si>
    <t>https://transparencia.guadalajara.gob.mx/sites/default/files/BASESLPL754-2-2022.pdf</t>
  </si>
  <si>
    <t>https://transparencia.guadalajara.gob.mx/sites/default/files/CONVOCATORIALPL754-2-2022.pdf</t>
  </si>
  <si>
    <t>LPL 754 / 2</t>
  </si>
  <si>
    <t>https://transparencia.guadalajara.gob.mx/sites/default/files/FALLO-LPL754-2-2022.pdf</t>
  </si>
  <si>
    <t>TECSER Energía y
Telecomunicaciones S.A. de C.V. y Asegra S.A. DE C.V.</t>
  </si>
  <si>
    <t>TECSER Energía y Telecomunicaciones S.A. de C.V.</t>
  </si>
  <si>
    <t>https://transparencia.guadalajara.gob.mx/sites/default/files/BASESLPL767-2-2022.pdf</t>
  </si>
  <si>
    <t>https://transparencia.guadalajara.gob.mx/sites/default/files/CONVOCATORIALPL767-2-2022.pdf</t>
  </si>
  <si>
    <t>LPL 767 / 2</t>
  </si>
  <si>
    <t>TYA991115TL1</t>
  </si>
  <si>
    <t>Irma Alejandra Isidro Orozco</t>
  </si>
  <si>
    <t>GSE720216JJ6</t>
  </si>
  <si>
    <t>Yanib Eduardo Camacho Jauregui</t>
  </si>
  <si>
    <t>OCE160301M1A</t>
  </si>
  <si>
    <t>Karla Alejandra Hernández Acosta</t>
  </si>
  <si>
    <t>https://transparencia.guadalajara.gob.mx/sites/default/files/FALLO-LPL762-2022.pdf</t>
  </si>
  <si>
    <t>CAPACITANDO HEROES PROFESIONALES S.A. DE C.V.</t>
  </si>
  <si>
    <t>https://transparencia.guadalajara.gob.mx/sites/default/files/FALLO-LPL763-2022.pdf</t>
  </si>
  <si>
    <t>Paulo César Fernandez, Pedro Elizalde Martínez, Reocsa SA de CV, BMF Motor Co. SA de CV, Llantas y Servicios Sánchez Barba, Corporativo Ocho 21 SA de CV, abraham Chacón Cabrera, Hidráulica y Pailería de Jalisco SA de CV, Jaime Adrian Gutiérrrez Hernández y Teresa Margarita Fernandez Meda.</t>
  </si>
  <si>
    <t>Abraham Chacón Cabrera</t>
  </si>
  <si>
    <t>CACX920115LN5</t>
  </si>
  <si>
    <t>BMF Motor Co. SA de CV</t>
  </si>
  <si>
    <t>Corporativo Ocho 21 SA de CV</t>
  </si>
  <si>
    <t>Hidráulica y Pailería de Jalisco SA de CV</t>
  </si>
  <si>
    <t>Paulo César Fernández Rojas</t>
  </si>
  <si>
    <t>Pedro Elizalde Martínez</t>
  </si>
  <si>
    <t>Teresa Margarita Fernandez Meda</t>
  </si>
  <si>
    <t>FEMT790531T5A</t>
  </si>
  <si>
    <t>https://transparencia.guadalajara.gob.mx/sites/default/files/FALLO-LPL764-2-2022.pdf</t>
  </si>
  <si>
    <t>https://transparencia.guadalajara.gob.mx/sites/default/files/FALLO-LPL765-2022.pdf</t>
  </si>
  <si>
    <t>Tlaquepaque Escolar S.A de
C.V. y Grupo Angio GOL S.A. de C.V</t>
  </si>
  <si>
    <t>Tlaquepaque
Escolar S.A de C.V</t>
  </si>
  <si>
    <t>https://transparencia.guadalajara.gob.mx/sites/default/files/FALLO-LPL766-2-2022.pdf</t>
  </si>
  <si>
    <t>Carrocerías Foubert SA de CV</t>
  </si>
  <si>
    <t>Ingeniería Metálica y Maquinaría Mexicana SA de CV</t>
  </si>
  <si>
    <t>https://transparencia.guadalajara.gob.mx/sites/default/files/FALLO-LPL767-2022.pdf</t>
  </si>
  <si>
    <t>Paulo César Fernández Rojas, Pedro Elizalde
Martínez, Carrocerías Foubert S.A. de C.V., BMF Motor Co. S.A. de C.V., Llantas y Servicios
Sánchez Barba S.A. de C.V., Ingeniería Metálica y Maquinaria Mexicana S.A. de C.V.,
Hidraulica y Paileria de Jalisco S.A. de C.V., Juan Carlos Herrera García, Mecanica Especial
de México S.A. de C.V., Jaime Adrian Gutiérrez Hernández, Miguel Osear Gutiérrez Gutiérrez,
Teresa Margarita Fernandez Meda y City frenos S.A. de C.V.</t>
  </si>
  <si>
    <t>Juan Carlos Herrera Garcia</t>
  </si>
  <si>
    <t>HEGJ7302185P7</t>
  </si>
  <si>
    <t>https://transparencia.guadalajara.gob.mx/sites/default/files/FALLO-LPL767-2-2022.pdf</t>
  </si>
  <si>
    <t>Grupo Motormexa Guadalajara SA de CV</t>
  </si>
  <si>
    <t>Mecánica Especial de México SA de CV</t>
  </si>
  <si>
    <t>Plasencia Motors de Guadalajara SA de CV</t>
  </si>
  <si>
    <t>https://transparencia.guadalajara.gob.mx/sites/default/files/FALLO-LPL769-2022.pdf</t>
  </si>
  <si>
    <t>CR IMPRESORES S.A. DE CV.</t>
  </si>
  <si>
    <t>https://transparencia.guadalajara.gob.mx/sites/default/files/FALLO-LPL769-2-2022.pdf</t>
  </si>
  <si>
    <t xml:space="preserve">SE CANCELA PROCESO DE LICITACIÓN
</t>
  </si>
  <si>
    <t>https://transparencia.guadalajara.gob.mx/sites/default/files/FALLO-LPL697-2-2022.pdf</t>
  </si>
  <si>
    <t>FRANCISCO JAVIER GONZALEZ CASTAÑEDA .
YANET CECILIA CORONA LOPEZ .
DMN DISTRIBUIDORA MEDICA NINNUS S.A.P.1. DE C.V .</t>
  </si>
  <si>
    <t>DMN DISTRIBUIDORA MÉDICA NINNUS SAPI DE CV</t>
  </si>
  <si>
    <t>https://transparencia.guadalajara.gob.mx/sites/default/files/FALLO-LPL733-2022.pdf</t>
  </si>
  <si>
    <t>DORAMA INSTITUCION DE GARANTIAS S.A.</t>
  </si>
  <si>
    <t>https://transparencia.guadalajara.gob.mx/sites/default/files/FALLO-LPL733-2-2022.pdf</t>
  </si>
  <si>
    <t>DORAMA, INSTITUCIÓN DE GARANTÍAS· S.A.
• SOFIMEX, INSTITUCIÓN DE GARANTÍAS S.A.</t>
  </si>
  <si>
    <t>SOFIMEX, INSTITUCIÓN DE GARANTIAS S.A</t>
  </si>
  <si>
    <t>ASG9505311D1</t>
  </si>
  <si>
    <t>CLAUDIO RODRIGUEZ</t>
  </si>
  <si>
    <t>https://transparencia.guadalajara.gob.mx/sites/default/files/FALLO-LPL737-2022.pdf</t>
  </si>
  <si>
    <t>ASFALTOS GUADALAJARA S.A.P.I. DE C.V.
• VISE S.A. DE C.V.
• ARO ASFALTOS Y RIEGOS DE OCCIDENTES.A. DE C.V.</t>
  </si>
  <si>
    <t>https://transparencia.guadalajara.gob.mx/sites/default/files/FALLO-LPL745-2022.pdf</t>
  </si>
  <si>
    <t>COMERCIALIZADORA GREEN TECH, S.A. DE
C.V. y SERVICIOS INFORMATICOS AVANZADOS, S.A DE C.V</t>
  </si>
  <si>
    <t>COMERCIALIZADORA GREEN TECH S.A. DE C.V.</t>
  </si>
  <si>
    <t>https://transparencia.guadalajara.gob.mx/sites/default/files/DIRADQ832023Licitacion723.pdf</t>
  </si>
  <si>
    <t>SE CANCELA EL PROCESO DE LICITACIÓN
18/01/2023</t>
  </si>
  <si>
    <t xml:space="preserve">SE CANCELA EL PROCESO DE LICITACIÓN
</t>
  </si>
  <si>
    <t>https://transparencia.guadalajara.gob.mx/sites/default/files/FALLO-LPL736-2-2022.pdf</t>
  </si>
  <si>
    <t>LAURA GUADALUPE DE HARO AVILA</t>
  </si>
  <si>
    <t>HAAL810628SQ8</t>
  </si>
  <si>
    <t>https://transparencia.guadalajara.gob.mx/sites/default/files/FALLO-LPL743-2-2022.pdf</t>
  </si>
  <si>
    <t>https://transparencia.guadalajara.gob.mx/sites/default/files/FALLO-LPL647-2022.pdf</t>
  </si>
  <si>
    <t>Miguel Augusto Morales Bernal</t>
  </si>
  <si>
    <t>JOSÉ BENJAMÍN BLAKE GARCÍA 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</si>
</sst>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_-[$$-80A]* #,##0.00_-;\-[$$-80A]* #,##0.00_-;_-[$$-80A]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1"/>
      <color rgb="FFFF0000"/>
      <name val="Calibri"/>
      <family val="2"/>
      <scheme val="minor"/>
    </font>
    <font>
      <u/>
      <sz val="9"/>
      <color theme="10"/>
      <name val="Calibri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 applyNumberFormat="0" applyFill="0" applyBorder="0" applyAlignment="0" applyProtection="0"/>
  </cellStyleXfs>
  <cellXfs count="68">
    <xf numFmtId="0" fontId="0" fillId="0" borderId="0" xfId="0"/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4" fontId="8" fillId="2" borderId="2" xfId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4" fillId="0" borderId="0" xfId="1" applyFont="1" applyAlignment="1">
      <alignment vertical="center"/>
    </xf>
    <xf numFmtId="164" fontId="9" fillId="0" borderId="1" xfId="1" applyNumberFormat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center" vertical="center" wrapText="1"/>
    </xf>
    <xf numFmtId="0" fontId="9" fillId="0" borderId="1" xfId="4" applyFont="1" applyFill="1" applyBorder="1" applyAlignment="1" applyProtection="1">
      <alignment horizontal="center" vertical="center" wrapText="1"/>
    </xf>
    <xf numFmtId="0" fontId="11" fillId="0" borderId="1" xfId="4" applyFont="1" applyFill="1" applyBorder="1" applyAlignment="1" applyProtection="1">
      <alignment horizontal="center" vertical="center" wrapText="1"/>
    </xf>
    <xf numFmtId="165" fontId="9" fillId="0" borderId="1" xfId="1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1" fillId="0" borderId="0" xfId="4" applyFont="1" applyFill="1" applyBorder="1" applyAlignment="1" applyProtection="1">
      <alignment horizontal="center" vertical="center" wrapText="1"/>
    </xf>
    <xf numFmtId="165" fontId="9" fillId="0" borderId="0" xfId="1" applyNumberFormat="1" applyFont="1" applyFill="1" applyBorder="1" applyAlignment="1">
      <alignment horizontal="left" vertical="center"/>
    </xf>
    <xf numFmtId="0" fontId="4" fillId="0" borderId="0" xfId="0" applyFont="1"/>
    <xf numFmtId="14" fontId="9" fillId="0" borderId="1" xfId="6" applyNumberFormat="1" applyFont="1" applyFill="1" applyBorder="1" applyAlignment="1">
      <alignment horizontal="center" vertical="center" wrapText="1"/>
    </xf>
    <xf numFmtId="44" fontId="10" fillId="0" borderId="1" xfId="1" applyFont="1" applyFill="1" applyBorder="1" applyAlignment="1">
      <alignment horizontal="center" vertical="center" wrapText="1"/>
    </xf>
    <xf numFmtId="44" fontId="9" fillId="0" borderId="1" xfId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 applyProtection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0" fontId="3" fillId="0" borderId="1" xfId="4" applyFill="1" applyBorder="1" applyAlignment="1" applyProtection="1">
      <alignment horizontal="center" vertical="center" wrapText="1"/>
    </xf>
    <xf numFmtId="1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9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5" applyFont="1" applyBorder="1" applyAlignment="1">
      <alignment horizontal="center" vertical="center" wrapText="1"/>
    </xf>
    <xf numFmtId="14" fontId="10" fillId="0" borderId="1" xfId="5" applyNumberFormat="1" applyFont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 wrapText="1"/>
    </xf>
    <xf numFmtId="14" fontId="9" fillId="0" borderId="1" xfId="5" applyNumberFormat="1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164" fontId="10" fillId="0" borderId="1" xfId="5" applyNumberFormat="1" applyFont="1" applyBorder="1" applyAlignment="1">
      <alignment horizontal="center" vertical="center" wrapText="1"/>
    </xf>
    <xf numFmtId="14" fontId="9" fillId="0" borderId="1" xfId="1" applyNumberFormat="1" applyFont="1" applyFill="1" applyBorder="1" applyAlignment="1">
      <alignment horizontal="center" vertical="center" wrapText="1"/>
    </xf>
    <xf numFmtId="165" fontId="9" fillId="0" borderId="2" xfId="1" applyNumberFormat="1" applyFont="1" applyFill="1" applyBorder="1" applyAlignment="1">
      <alignment horizontal="center" vertical="center" wrapText="1"/>
    </xf>
    <xf numFmtId="0" fontId="11" fillId="0" borderId="2" xfId="4" applyFont="1" applyFill="1" applyBorder="1" applyAlignment="1" applyProtection="1">
      <alignment horizontal="center" vertical="center" wrapText="1"/>
    </xf>
    <xf numFmtId="165" fontId="9" fillId="0" borderId="6" xfId="1" applyNumberFormat="1" applyFont="1" applyFill="1" applyBorder="1" applyAlignment="1">
      <alignment horizontal="center" vertical="center" wrapText="1"/>
    </xf>
    <xf numFmtId="0" fontId="11" fillId="0" borderId="6" xfId="4" applyFont="1" applyFill="1" applyBorder="1" applyAlignment="1" applyProtection="1">
      <alignment horizontal="center" vertical="center" wrapText="1"/>
    </xf>
    <xf numFmtId="0" fontId="3" fillId="0" borderId="0" xfId="4" applyFill="1" applyBorder="1" applyAlignment="1" applyProtection="1">
      <alignment horizontal="center" vertical="center" wrapText="1"/>
    </xf>
    <xf numFmtId="0" fontId="0" fillId="0" borderId="0" xfId="0" applyFill="1" applyBorder="1"/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4" fontId="9" fillId="0" borderId="6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5" fillId="0" borderId="1" xfId="4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0" xfId="0" applyFont="1" applyFill="1"/>
  </cellXfs>
  <cellStyles count="7">
    <cellStyle name="Hipervínculo" xfId="4" builtinId="8"/>
    <cellStyle name="Hipervínculo 2" xfId="6"/>
    <cellStyle name="Moneda" xfId="1" builtinId="4"/>
    <cellStyle name="Normal" xfId="0" builtinId="0"/>
    <cellStyle name="Normal 2" xfId="3"/>
    <cellStyle name="Normal 2 2" xfId="2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133350</xdr:rowOff>
    </xdr:from>
    <xdr:to>
      <xdr:col>0</xdr:col>
      <xdr:colOff>914401</xdr:colOff>
      <xdr:row>0</xdr:row>
      <xdr:rowOff>1297701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33350"/>
          <a:ext cx="762001" cy="116435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1038224</xdr:colOff>
      <xdr:row>1</xdr:row>
      <xdr:rowOff>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38224" cy="13430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942975</xdr:colOff>
      <xdr:row>1</xdr:row>
      <xdr:rowOff>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42975" cy="13430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45720</xdr:rowOff>
    </xdr:from>
    <xdr:to>
      <xdr:col>0</xdr:col>
      <xdr:colOff>960120</xdr:colOff>
      <xdr:row>0</xdr:row>
      <xdr:rowOff>1043939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D6657298-A834-4EB8-8B98-9A263E820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" y="45720"/>
          <a:ext cx="853440" cy="9982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761999</xdr:colOff>
      <xdr:row>1</xdr:row>
      <xdr:rowOff>11826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1999" cy="12119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1211976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0125" cy="12119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1211976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0125" cy="12119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0</xdr:row>
      <xdr:rowOff>1143000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2000" cy="1143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868680</xdr:colOff>
      <xdr:row>0</xdr:row>
      <xdr:rowOff>1343025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8680" cy="13411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868680</xdr:colOff>
      <xdr:row>1</xdr:row>
      <xdr:rowOff>0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8680" cy="13411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763905</xdr:colOff>
      <xdr:row>0</xdr:row>
      <xdr:rowOff>971551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63905" cy="9715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857250</xdr:colOff>
      <xdr:row>1</xdr:row>
      <xdr:rowOff>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57250" cy="1343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guadalajara.gob.mx/sites/default/files/FALLO-LPL015-2022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transparencia.guadalajara.gob.mx/sites/default/files/FALLO-LPL015-2022.pdf" TargetMode="External"/><Relationship Id="rId1" Type="http://schemas.openxmlformats.org/officeDocument/2006/relationships/hyperlink" Target="https://transparencia.guadalajara.gob.mx/sites/default/files/FALLO-LPL015-202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guadalajara.gob.mx/sites/default/files/BASESLPL002-2-2022.pdf" TargetMode="External"/><Relationship Id="rId4" Type="http://schemas.openxmlformats.org/officeDocument/2006/relationships/hyperlink" Target="https://transparencia.guadalajara.gob.mx/sites/default/files/FALLO-LPL015-2022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3" Type="http://schemas.openxmlformats.org/officeDocument/2006/relationships/hyperlink" Target="https://transparencia.guadalajara.gob.mx/sites/default/files/FALLO-LPL733-2-2022.pdf" TargetMode="External"/><Relationship Id="rId7" Type="http://schemas.openxmlformats.org/officeDocument/2006/relationships/hyperlink" Target="https://transparencia.guadalajara.gob.mx/sites/default/files/FALLO-LPL743-2-2022.pdf" TargetMode="External"/><Relationship Id="rId2" Type="http://schemas.openxmlformats.org/officeDocument/2006/relationships/hyperlink" Target="https://transparencia.guadalajara.gob.mx/sites/default/files/FALLO-LPL733-2022.pdf" TargetMode="External"/><Relationship Id="rId1" Type="http://schemas.openxmlformats.org/officeDocument/2006/relationships/hyperlink" Target="https://transparencia.guadalajara.gob.mx/sites/default/files/FALLO-LPL697-2-2022.pdf" TargetMode="External"/><Relationship Id="rId6" Type="http://schemas.openxmlformats.org/officeDocument/2006/relationships/hyperlink" Target="https://transparencia.guadalajara.gob.mx/sites/default/files/FALLO-LPL736-2-2022.pdf" TargetMode="External"/><Relationship Id="rId5" Type="http://schemas.openxmlformats.org/officeDocument/2006/relationships/hyperlink" Target="https://transparencia.guadalajara.gob.mx/sites/default/files/FALLO-LPL745-2022.pdf" TargetMode="External"/><Relationship Id="rId4" Type="http://schemas.openxmlformats.org/officeDocument/2006/relationships/hyperlink" Target="https://transparencia.guadalajara.gob.mx/sites/default/files/FALLO-LPL737-2022.pdf" TargetMode="External"/><Relationship Id="rId9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guadalajara.gob.mx/contratosguadalajara" TargetMode="External"/><Relationship Id="rId117" Type="http://schemas.openxmlformats.org/officeDocument/2006/relationships/hyperlink" Target="https://transparencia.guadalajara.gob.mx/sites/default/files/BASESLPL766-2-2022.pdf" TargetMode="External"/><Relationship Id="rId21" Type="http://schemas.openxmlformats.org/officeDocument/2006/relationships/hyperlink" Target="http://transparencia.guadalajara.gob.mx/contratosguadalajara" TargetMode="External"/><Relationship Id="rId42" Type="http://schemas.openxmlformats.org/officeDocument/2006/relationships/hyperlink" Target="http://transparencia.guadalajara.gob.mx/contratosguadalajara" TargetMode="External"/><Relationship Id="rId47" Type="http://schemas.openxmlformats.org/officeDocument/2006/relationships/hyperlink" Target="https://transparencia.guadalajara.gob.mx/sites/default/files/FALLO-LPL761-2022.pdf" TargetMode="External"/><Relationship Id="rId63" Type="http://schemas.openxmlformats.org/officeDocument/2006/relationships/hyperlink" Target="http://transparencia.guadalajara.gob.mx/contratosguadalajara" TargetMode="External"/><Relationship Id="rId68" Type="http://schemas.openxmlformats.org/officeDocument/2006/relationships/hyperlink" Target="http://transparencia.guadalajara.gob.mx/contratosguadalajara" TargetMode="External"/><Relationship Id="rId84" Type="http://schemas.openxmlformats.org/officeDocument/2006/relationships/hyperlink" Target="http://transparencia.guadalajara.gob.mx/contratosguadalajara" TargetMode="External"/><Relationship Id="rId89" Type="http://schemas.openxmlformats.org/officeDocument/2006/relationships/hyperlink" Target="http://transparencia.guadalajara.gob.mx/contratosguadalajara" TargetMode="External"/><Relationship Id="rId112" Type="http://schemas.openxmlformats.org/officeDocument/2006/relationships/hyperlink" Target="https://transparencia.guadalajara.gob.mx/sites/default/files/CONVOCATORIALPL766-2-2022.pdf" TargetMode="External"/><Relationship Id="rId133" Type="http://schemas.openxmlformats.org/officeDocument/2006/relationships/hyperlink" Target="https://transparencia.guadalajara.gob.mx/sites/default/files/FALLO-LPL767-2022.pdf" TargetMode="External"/><Relationship Id="rId138" Type="http://schemas.openxmlformats.org/officeDocument/2006/relationships/hyperlink" Target="https://transparencia.guadalajara.gob.mx/sites/default/files/FALLO-LPL767-2022.pdf" TargetMode="External"/><Relationship Id="rId154" Type="http://schemas.openxmlformats.org/officeDocument/2006/relationships/hyperlink" Target="https://transparencia.guadalajara.gob.mx/sites/default/files/CONVOCATORIALPL767-2-2022.pdf" TargetMode="External"/><Relationship Id="rId159" Type="http://schemas.openxmlformats.org/officeDocument/2006/relationships/hyperlink" Target="http://transparencia.guadalajara.gob.mx/contratosguadalajara" TargetMode="External"/><Relationship Id="rId175" Type="http://schemas.openxmlformats.org/officeDocument/2006/relationships/hyperlink" Target="https://transparencia.guadalajara.gob.mx/sites/default/files/FALLO-LPL767-2-2022.pdf" TargetMode="External"/><Relationship Id="rId170" Type="http://schemas.openxmlformats.org/officeDocument/2006/relationships/hyperlink" Target="https://transparencia.guadalajara.gob.mx/sites/default/files/FALLO-LPL767-2-2022.pdf" TargetMode="External"/><Relationship Id="rId16" Type="http://schemas.openxmlformats.org/officeDocument/2006/relationships/hyperlink" Target="http://transparencia.guadalajara.gob.mx/contratosguadalajara" TargetMode="External"/><Relationship Id="rId107" Type="http://schemas.openxmlformats.org/officeDocument/2006/relationships/hyperlink" Target="http://transparencia.guadalajara.gob.mx/contratosguadalajara" TargetMode="External"/><Relationship Id="rId11" Type="http://schemas.openxmlformats.org/officeDocument/2006/relationships/hyperlink" Target="http://transparencia.guadalajara.gob.mx/contratosguadalajara" TargetMode="External"/><Relationship Id="rId32" Type="http://schemas.openxmlformats.org/officeDocument/2006/relationships/hyperlink" Target="http://transparencia.guadalajara.gob.mx/contratosguadalajara" TargetMode="External"/><Relationship Id="rId37" Type="http://schemas.openxmlformats.org/officeDocument/2006/relationships/hyperlink" Target="http://transparencia.guadalajara.gob.mx/contratosguadalajara" TargetMode="External"/><Relationship Id="rId53" Type="http://schemas.openxmlformats.org/officeDocument/2006/relationships/hyperlink" Target="https://transparencia.guadalajara.gob.mx/sites/default/files/FALLO-LPL764-2022.pdf" TargetMode="External"/><Relationship Id="rId58" Type="http://schemas.openxmlformats.org/officeDocument/2006/relationships/hyperlink" Target="http://transparencia.guadalajara.gob.mx/contratosguadalajara" TargetMode="External"/><Relationship Id="rId74" Type="http://schemas.openxmlformats.org/officeDocument/2006/relationships/hyperlink" Target="https://transparencia.guadalajara.gob.mx/sites/default/files/FALLO-LPL763-2022.pdf" TargetMode="External"/><Relationship Id="rId79" Type="http://schemas.openxmlformats.org/officeDocument/2006/relationships/hyperlink" Target="https://transparencia.guadalajara.gob.mx/sites/default/files/FALLO-LPL763-2022.pdf" TargetMode="External"/><Relationship Id="rId102" Type="http://schemas.openxmlformats.org/officeDocument/2006/relationships/hyperlink" Target="https://transparencia.guadalajara.gob.mx/sites/default/files/FALLO-LPL763-2022.pdf" TargetMode="External"/><Relationship Id="rId123" Type="http://schemas.openxmlformats.org/officeDocument/2006/relationships/hyperlink" Target="http://transparencia.guadalajara.gob.mx/contratosguadalajara" TargetMode="External"/><Relationship Id="rId128" Type="http://schemas.openxmlformats.org/officeDocument/2006/relationships/hyperlink" Target="http://transparencia.guadalajara.gob.mx/contratosguadalajara" TargetMode="External"/><Relationship Id="rId144" Type="http://schemas.openxmlformats.org/officeDocument/2006/relationships/hyperlink" Target="https://transparencia.guadalajara.gob.mx/sites/default/files/CONVOCATORIALPL767-2-2022.pdf" TargetMode="External"/><Relationship Id="rId149" Type="http://schemas.openxmlformats.org/officeDocument/2006/relationships/hyperlink" Target="https://transparencia.guadalajara.gob.mx/sites/default/files/BASESLPL767-2-2022.pdf" TargetMode="External"/><Relationship Id="rId5" Type="http://schemas.openxmlformats.org/officeDocument/2006/relationships/hyperlink" Target="http://transparencia.guadalajara.gob.mx/contratosguadalajara" TargetMode="External"/><Relationship Id="rId90" Type="http://schemas.openxmlformats.org/officeDocument/2006/relationships/hyperlink" Target="https://transparencia.guadalajara.gob.mx/sites/default/files/FALLO-LPL763-2022.pdf" TargetMode="External"/><Relationship Id="rId95" Type="http://schemas.openxmlformats.org/officeDocument/2006/relationships/hyperlink" Target="https://transparencia.guadalajara.gob.mx/sites/default/files/FALLO-LPL763-2022.pdf" TargetMode="External"/><Relationship Id="rId160" Type="http://schemas.openxmlformats.org/officeDocument/2006/relationships/hyperlink" Target="http://transparencia.guadalajara.gob.mx/contratosguadalajara" TargetMode="External"/><Relationship Id="rId165" Type="http://schemas.openxmlformats.org/officeDocument/2006/relationships/hyperlink" Target="http://transparencia.guadalajara.gob.mx/contratosguadalajara" TargetMode="External"/><Relationship Id="rId181" Type="http://schemas.openxmlformats.org/officeDocument/2006/relationships/hyperlink" Target="https://transparencia.guadalajara.gob.mx/sites/default/files/FALLO-LPL769-2022.pdf" TargetMode="External"/><Relationship Id="rId186" Type="http://schemas.openxmlformats.org/officeDocument/2006/relationships/drawing" Target="../drawings/drawing12.xml"/><Relationship Id="rId22" Type="http://schemas.openxmlformats.org/officeDocument/2006/relationships/hyperlink" Target="http://transparencia.guadalajara.gob.mx/contratosguadalajara" TargetMode="External"/><Relationship Id="rId27" Type="http://schemas.openxmlformats.org/officeDocument/2006/relationships/hyperlink" Target="http://transparencia.guadalajara.gob.mx/contratosguadalajara" TargetMode="External"/><Relationship Id="rId43" Type="http://schemas.openxmlformats.org/officeDocument/2006/relationships/hyperlink" Target="http://transparencia.guadalajara.gob.mx/contratosguadalajara" TargetMode="External"/><Relationship Id="rId48" Type="http://schemas.openxmlformats.org/officeDocument/2006/relationships/hyperlink" Target="https://transparencia.guadalajara.gob.mx/sites/default/files/FALLO-LPL761-2022.pdf" TargetMode="External"/><Relationship Id="rId64" Type="http://schemas.openxmlformats.org/officeDocument/2006/relationships/hyperlink" Target="http://transparencia.guadalajara.gob.mx/contratosguadalajara" TargetMode="External"/><Relationship Id="rId69" Type="http://schemas.openxmlformats.org/officeDocument/2006/relationships/hyperlink" Target="http://transparencia.guadalajara.gob.mx/contratosguadalajara" TargetMode="External"/><Relationship Id="rId113" Type="http://schemas.openxmlformats.org/officeDocument/2006/relationships/hyperlink" Target="http://transparencia.guadalajara.gob.mx/contratosguadalajara" TargetMode="External"/><Relationship Id="rId118" Type="http://schemas.openxmlformats.org/officeDocument/2006/relationships/hyperlink" Target="https://transparencia.guadalajara.gob.mx/sites/default/files/BASESLPL766-2-2022.pdf" TargetMode="External"/><Relationship Id="rId134" Type="http://schemas.openxmlformats.org/officeDocument/2006/relationships/hyperlink" Target="https://transparencia.guadalajara.gob.mx/sites/default/files/FALLO-LPL767-2022.pdf" TargetMode="External"/><Relationship Id="rId139" Type="http://schemas.openxmlformats.org/officeDocument/2006/relationships/hyperlink" Target="http://transparencia.guadalajara.gob.mx/contratosguadalajara" TargetMode="External"/><Relationship Id="rId80" Type="http://schemas.openxmlformats.org/officeDocument/2006/relationships/hyperlink" Target="http://transparencia.guadalajara.gob.mx/contratosguadalajara" TargetMode="External"/><Relationship Id="rId85" Type="http://schemas.openxmlformats.org/officeDocument/2006/relationships/hyperlink" Target="http://transparencia.guadalajara.gob.mx/contratosguadalajara" TargetMode="External"/><Relationship Id="rId150" Type="http://schemas.openxmlformats.org/officeDocument/2006/relationships/hyperlink" Target="https://transparencia.guadalajara.gob.mx/sites/default/files/BASESLPL767-2-2022.pdf" TargetMode="External"/><Relationship Id="rId155" Type="http://schemas.openxmlformats.org/officeDocument/2006/relationships/hyperlink" Target="https://transparencia.guadalajara.gob.mx/sites/default/files/CONVOCATORIALPL767-2-2022.pdf" TargetMode="External"/><Relationship Id="rId171" Type="http://schemas.openxmlformats.org/officeDocument/2006/relationships/hyperlink" Target="https://transparencia.guadalajara.gob.mx/sites/default/files/FALLO-LPL767-2-2022.pdf" TargetMode="External"/><Relationship Id="rId176" Type="http://schemas.openxmlformats.org/officeDocument/2006/relationships/hyperlink" Target="https://transparencia.guadalajara.gob.mx/sites/default/files/FALLO-LPL767-2-2022.pdf" TargetMode="External"/><Relationship Id="rId12" Type="http://schemas.openxmlformats.org/officeDocument/2006/relationships/hyperlink" Target="http://transparencia.guadalajara.gob.mx/contratosguadalajara" TargetMode="External"/><Relationship Id="rId17" Type="http://schemas.openxmlformats.org/officeDocument/2006/relationships/hyperlink" Target="http://transparencia.guadalajara.gob.mx/contratosguadalajara" TargetMode="External"/><Relationship Id="rId33" Type="http://schemas.openxmlformats.org/officeDocument/2006/relationships/hyperlink" Target="http://transparencia.guadalajara.gob.mx/contratosguadalajara" TargetMode="External"/><Relationship Id="rId38" Type="http://schemas.openxmlformats.org/officeDocument/2006/relationships/hyperlink" Target="http://transparencia.guadalajara.gob.mx/contratosguadalajara" TargetMode="External"/><Relationship Id="rId59" Type="http://schemas.openxmlformats.org/officeDocument/2006/relationships/hyperlink" Target="http://transparencia.guadalajara.gob.mx/contratosguadalajara" TargetMode="External"/><Relationship Id="rId103" Type="http://schemas.openxmlformats.org/officeDocument/2006/relationships/hyperlink" Target="https://transparencia.guadalajara.gob.mx/sites/default/files/FALLO-LPL763-2022.pdf" TargetMode="External"/><Relationship Id="rId108" Type="http://schemas.openxmlformats.org/officeDocument/2006/relationships/hyperlink" Target="http://transparencia.guadalajara.gob.mx/contratosguadalajara" TargetMode="External"/><Relationship Id="rId124" Type="http://schemas.openxmlformats.org/officeDocument/2006/relationships/hyperlink" Target="http://transparencia.guadalajara.gob.mx/contratosguadalajara" TargetMode="External"/><Relationship Id="rId129" Type="http://schemas.openxmlformats.org/officeDocument/2006/relationships/hyperlink" Target="http://transparencia.guadalajara.gob.mx/contratosguadalajara" TargetMode="External"/><Relationship Id="rId54" Type="http://schemas.openxmlformats.org/officeDocument/2006/relationships/hyperlink" Target="http://transparencia.guadalajara.gob.mx/contratosguadalajara" TargetMode="External"/><Relationship Id="rId70" Type="http://schemas.openxmlformats.org/officeDocument/2006/relationships/hyperlink" Target="https://transparencia.guadalajara.gob.mx/sites/default/files/FALLO-LPL762-2022.pdf" TargetMode="External"/><Relationship Id="rId75" Type="http://schemas.openxmlformats.org/officeDocument/2006/relationships/hyperlink" Target="https://transparencia.guadalajara.gob.mx/sites/default/files/FALLO-LPL763-2022.pdf" TargetMode="External"/><Relationship Id="rId91" Type="http://schemas.openxmlformats.org/officeDocument/2006/relationships/hyperlink" Target="https://transparencia.guadalajara.gob.mx/sites/default/files/FALLO-LPL763-2022.pdf" TargetMode="External"/><Relationship Id="rId96" Type="http://schemas.openxmlformats.org/officeDocument/2006/relationships/hyperlink" Target="http://transparencia.guadalajara.gob.mx/contratosguadalajara" TargetMode="External"/><Relationship Id="rId140" Type="http://schemas.openxmlformats.org/officeDocument/2006/relationships/hyperlink" Target="http://transparencia.guadalajara.gob.mx/contratosguadalajara" TargetMode="External"/><Relationship Id="rId145" Type="http://schemas.openxmlformats.org/officeDocument/2006/relationships/hyperlink" Target="http://transparencia.guadalajara.gob.mx/contratosguadalajara" TargetMode="External"/><Relationship Id="rId161" Type="http://schemas.openxmlformats.org/officeDocument/2006/relationships/hyperlink" Target="http://transparencia.guadalajara.gob.mx/contratosguadalajara" TargetMode="External"/><Relationship Id="rId166" Type="http://schemas.openxmlformats.org/officeDocument/2006/relationships/hyperlink" Target="http://transparencia.guadalajara.gob.mx/contratosguadalajara" TargetMode="External"/><Relationship Id="rId182" Type="http://schemas.openxmlformats.org/officeDocument/2006/relationships/hyperlink" Target="http://transparencia.guadalajara.gob.mx/contratosguadalajara" TargetMode="External"/><Relationship Id="rId1" Type="http://schemas.openxmlformats.org/officeDocument/2006/relationships/hyperlink" Target="http://transparencia.guadalajara.gob.mx/contratosguadalajara" TargetMode="External"/><Relationship Id="rId6" Type="http://schemas.openxmlformats.org/officeDocument/2006/relationships/hyperlink" Target="http://transparencia.guadalajara.gob.mx/contratosguadalajara" TargetMode="External"/><Relationship Id="rId23" Type="http://schemas.openxmlformats.org/officeDocument/2006/relationships/hyperlink" Target="http://transparencia.guadalajara.gob.mx/contratosguadalajara" TargetMode="External"/><Relationship Id="rId28" Type="http://schemas.openxmlformats.org/officeDocument/2006/relationships/hyperlink" Target="http://transparencia.guadalajara.gob.mx/contratosguadalajara" TargetMode="External"/><Relationship Id="rId49" Type="http://schemas.openxmlformats.org/officeDocument/2006/relationships/hyperlink" Target="http://transparencia.guadalajara.gob.mx/contratosguadalajara" TargetMode="External"/><Relationship Id="rId114" Type="http://schemas.openxmlformats.org/officeDocument/2006/relationships/hyperlink" Target="http://transparencia.guadalajara.gob.mx/contratosguadalajara" TargetMode="External"/><Relationship Id="rId119" Type="http://schemas.openxmlformats.org/officeDocument/2006/relationships/hyperlink" Target="https://transparencia.guadalajara.gob.mx/sites/default/files/CONVOCATORIALPL766-2-2022.pdf" TargetMode="External"/><Relationship Id="rId44" Type="http://schemas.openxmlformats.org/officeDocument/2006/relationships/hyperlink" Target="http://transparencia.guadalajara.gob.mx/contratosguadalajara" TargetMode="External"/><Relationship Id="rId60" Type="http://schemas.openxmlformats.org/officeDocument/2006/relationships/hyperlink" Target="https://transparencia.guadalajara.gob.mx/sites/default/files/FALLO-LPL770-2022.pdf" TargetMode="External"/><Relationship Id="rId65" Type="http://schemas.openxmlformats.org/officeDocument/2006/relationships/hyperlink" Target="https://transparencia.guadalajara.gob.mx/sites/default/files/FALLO-LPL754-2-2022.pdf" TargetMode="External"/><Relationship Id="rId81" Type="http://schemas.openxmlformats.org/officeDocument/2006/relationships/hyperlink" Target="http://transparencia.guadalajara.gob.mx/contratosguadalajara" TargetMode="External"/><Relationship Id="rId86" Type="http://schemas.openxmlformats.org/officeDocument/2006/relationships/hyperlink" Target="https://transparencia.guadalajara.gob.mx/sites/default/files/FALLO-LPL763-2022.pdf" TargetMode="External"/><Relationship Id="rId130" Type="http://schemas.openxmlformats.org/officeDocument/2006/relationships/hyperlink" Target="http://transparencia.guadalajara.gob.mx/contratosguadalajara" TargetMode="External"/><Relationship Id="rId135" Type="http://schemas.openxmlformats.org/officeDocument/2006/relationships/hyperlink" Target="http://transparencia.guadalajara.gob.mx/contratosguadalajara" TargetMode="External"/><Relationship Id="rId151" Type="http://schemas.openxmlformats.org/officeDocument/2006/relationships/hyperlink" Target="https://transparencia.guadalajara.gob.mx/sites/default/files/BASESLPL767-2-2022.pdf" TargetMode="External"/><Relationship Id="rId156" Type="http://schemas.openxmlformats.org/officeDocument/2006/relationships/hyperlink" Target="https://transparencia.guadalajara.gob.mx/sites/default/files/CONVOCATORIALPL767-2-2022.pdf" TargetMode="External"/><Relationship Id="rId177" Type="http://schemas.openxmlformats.org/officeDocument/2006/relationships/hyperlink" Target="https://transparencia.guadalajara.gob.mx/sites/default/files/FALLO-LPL767-2-2022.pdf" TargetMode="External"/><Relationship Id="rId4" Type="http://schemas.openxmlformats.org/officeDocument/2006/relationships/hyperlink" Target="http://transparencia.guadalajara.gob.mx/contratosguadalajara" TargetMode="External"/><Relationship Id="rId9" Type="http://schemas.openxmlformats.org/officeDocument/2006/relationships/hyperlink" Target="http://transparencia.guadalajara.gob.mx/contratosguadalajara" TargetMode="External"/><Relationship Id="rId172" Type="http://schemas.openxmlformats.org/officeDocument/2006/relationships/hyperlink" Target="https://transparencia.guadalajara.gob.mx/sites/default/files/FALLO-LPL767-2-2022.pdf" TargetMode="External"/><Relationship Id="rId180" Type="http://schemas.openxmlformats.org/officeDocument/2006/relationships/hyperlink" Target="http://transparencia.guadalajara.gob.mx/contratosguadalajara" TargetMode="External"/><Relationship Id="rId13" Type="http://schemas.openxmlformats.org/officeDocument/2006/relationships/hyperlink" Target="http://transparencia.guadalajara.gob.mx/contratosguadalajara" TargetMode="External"/><Relationship Id="rId18" Type="http://schemas.openxmlformats.org/officeDocument/2006/relationships/hyperlink" Target="http://transparencia.guadalajara.gob.mx/contratosguadalajara" TargetMode="External"/><Relationship Id="rId39" Type="http://schemas.openxmlformats.org/officeDocument/2006/relationships/hyperlink" Target="http://transparencia.guadalajara.gob.mx/contratosguadalajara" TargetMode="External"/><Relationship Id="rId109" Type="http://schemas.openxmlformats.org/officeDocument/2006/relationships/hyperlink" Target="http://transparencia.guadalajara.gob.mx/contratosguadalajara" TargetMode="External"/><Relationship Id="rId34" Type="http://schemas.openxmlformats.org/officeDocument/2006/relationships/hyperlink" Target="http://transparencia.guadalajara.gob.mx/contratosguadalajara" TargetMode="External"/><Relationship Id="rId50" Type="http://schemas.openxmlformats.org/officeDocument/2006/relationships/hyperlink" Target="http://transparencia.guadalajara.gob.mx/contratosguadalajara" TargetMode="External"/><Relationship Id="rId55" Type="http://schemas.openxmlformats.org/officeDocument/2006/relationships/hyperlink" Target="http://transparencia.guadalajara.gob.mx/contratosguadalajara" TargetMode="External"/><Relationship Id="rId76" Type="http://schemas.openxmlformats.org/officeDocument/2006/relationships/hyperlink" Target="http://transparencia.guadalajara.gob.mx/contratosguadalajara" TargetMode="External"/><Relationship Id="rId97" Type="http://schemas.openxmlformats.org/officeDocument/2006/relationships/hyperlink" Target="http://transparencia.guadalajara.gob.mx/contratosguadalajara" TargetMode="External"/><Relationship Id="rId104" Type="http://schemas.openxmlformats.org/officeDocument/2006/relationships/hyperlink" Target="https://transparencia.guadalajara.gob.mx/sites/default/files/BASESLPL764-2-2022.pdf" TargetMode="External"/><Relationship Id="rId120" Type="http://schemas.openxmlformats.org/officeDocument/2006/relationships/hyperlink" Target="https://transparencia.guadalajara.gob.mx/sites/default/files/CONVOCATORIALPL766-2-2022.pdf" TargetMode="External"/><Relationship Id="rId125" Type="http://schemas.openxmlformats.org/officeDocument/2006/relationships/hyperlink" Target="http://transparencia.guadalajara.gob.mx/contratosguadalajara" TargetMode="External"/><Relationship Id="rId141" Type="http://schemas.openxmlformats.org/officeDocument/2006/relationships/hyperlink" Target="https://transparencia.guadalajara.gob.mx/sites/default/files/FALLO-LPL767-2022.pdf" TargetMode="External"/><Relationship Id="rId146" Type="http://schemas.openxmlformats.org/officeDocument/2006/relationships/hyperlink" Target="http://transparencia.guadalajara.gob.mx/contratosguadalajara" TargetMode="External"/><Relationship Id="rId167" Type="http://schemas.openxmlformats.org/officeDocument/2006/relationships/hyperlink" Target="http://transparencia.guadalajara.gob.mx/contratosguadalajara" TargetMode="External"/><Relationship Id="rId7" Type="http://schemas.openxmlformats.org/officeDocument/2006/relationships/hyperlink" Target="http://transparencia.guadalajara.gob.mx/contratosguadalajara" TargetMode="External"/><Relationship Id="rId71" Type="http://schemas.openxmlformats.org/officeDocument/2006/relationships/hyperlink" Target="https://transparencia.guadalajara.gob.mx/sites/default/files/FALLO-LPL762-2022.pdf" TargetMode="External"/><Relationship Id="rId92" Type="http://schemas.openxmlformats.org/officeDocument/2006/relationships/hyperlink" Target="http://transparencia.guadalajara.gob.mx/contratosguadalajara" TargetMode="External"/><Relationship Id="rId162" Type="http://schemas.openxmlformats.org/officeDocument/2006/relationships/hyperlink" Target="http://transparencia.guadalajara.gob.mx/contratosguadalajara" TargetMode="External"/><Relationship Id="rId183" Type="http://schemas.openxmlformats.org/officeDocument/2006/relationships/hyperlink" Target="http://transparencia.guadalajara.gob.mx/contratosguadalajara" TargetMode="External"/><Relationship Id="rId2" Type="http://schemas.openxmlformats.org/officeDocument/2006/relationships/hyperlink" Target="http://transparencia.guadalajara.gob.mx/contratosguadalajara" TargetMode="External"/><Relationship Id="rId29" Type="http://schemas.openxmlformats.org/officeDocument/2006/relationships/hyperlink" Target="http://transparencia.guadalajara.gob.mx/contratosguadalajara" TargetMode="External"/><Relationship Id="rId24" Type="http://schemas.openxmlformats.org/officeDocument/2006/relationships/hyperlink" Target="http://transparencia.guadalajara.gob.mx/contratosguadalajara" TargetMode="External"/><Relationship Id="rId40" Type="http://schemas.openxmlformats.org/officeDocument/2006/relationships/hyperlink" Target="http://transparencia.guadalajara.gob.mx/contratosguadalajara" TargetMode="External"/><Relationship Id="rId45" Type="http://schemas.openxmlformats.org/officeDocument/2006/relationships/hyperlink" Target="http://transparencia.guadalajara.gob.mx/contratosguadalajara" TargetMode="External"/><Relationship Id="rId66" Type="http://schemas.openxmlformats.org/officeDocument/2006/relationships/hyperlink" Target="https://transparencia.guadalajara.gob.mx/sites/default/files/FALLO-LPL756-2022.pdf" TargetMode="External"/><Relationship Id="rId87" Type="http://schemas.openxmlformats.org/officeDocument/2006/relationships/hyperlink" Target="https://transparencia.guadalajara.gob.mx/sites/default/files/FALLO-LPL763-2022.pdf" TargetMode="External"/><Relationship Id="rId110" Type="http://schemas.openxmlformats.org/officeDocument/2006/relationships/hyperlink" Target="https://transparencia.guadalajara.gob.mx/sites/default/files/FALLO-LPL765-2022.pdf" TargetMode="External"/><Relationship Id="rId115" Type="http://schemas.openxmlformats.org/officeDocument/2006/relationships/hyperlink" Target="https://transparencia.guadalajara.gob.mx/sites/default/files/BASESLPL766-2-2022.pdf" TargetMode="External"/><Relationship Id="rId131" Type="http://schemas.openxmlformats.org/officeDocument/2006/relationships/hyperlink" Target="http://transparencia.guadalajara.gob.mx/contratosguadalajara" TargetMode="External"/><Relationship Id="rId136" Type="http://schemas.openxmlformats.org/officeDocument/2006/relationships/hyperlink" Target="http://transparencia.guadalajara.gob.mx/contratosguadalajara" TargetMode="External"/><Relationship Id="rId157" Type="http://schemas.openxmlformats.org/officeDocument/2006/relationships/hyperlink" Target="https://transparencia.guadalajara.gob.mx/sites/default/files/CONVOCATORIALPL767-2-2022.pdf" TargetMode="External"/><Relationship Id="rId178" Type="http://schemas.openxmlformats.org/officeDocument/2006/relationships/hyperlink" Target="https://transparencia.guadalajara.gob.mx/sites/default/files/FALLO-LPL767-2-2022.pdf" TargetMode="External"/><Relationship Id="rId61" Type="http://schemas.openxmlformats.org/officeDocument/2006/relationships/hyperlink" Target="https://transparencia.guadalajara.gob.mx/sites/default/files/BASESLPL754-2-2022.pdf" TargetMode="External"/><Relationship Id="rId82" Type="http://schemas.openxmlformats.org/officeDocument/2006/relationships/hyperlink" Target="https://transparencia.guadalajara.gob.mx/sites/default/files/FALLO-LPL763-2022.pdf" TargetMode="External"/><Relationship Id="rId152" Type="http://schemas.openxmlformats.org/officeDocument/2006/relationships/hyperlink" Target="https://transparencia.guadalajara.gob.mx/sites/default/files/BASESLPL767-2-2022.pdf" TargetMode="External"/><Relationship Id="rId173" Type="http://schemas.openxmlformats.org/officeDocument/2006/relationships/hyperlink" Target="https://transparencia.guadalajara.gob.mx/sites/default/files/FALLO-LPL767-2-2022.pdf" TargetMode="External"/><Relationship Id="rId19" Type="http://schemas.openxmlformats.org/officeDocument/2006/relationships/hyperlink" Target="http://transparencia.guadalajara.gob.mx/contratosguadalajara" TargetMode="External"/><Relationship Id="rId14" Type="http://schemas.openxmlformats.org/officeDocument/2006/relationships/hyperlink" Target="http://transparencia.guadalajara.gob.mx/contratosguadalajara" TargetMode="External"/><Relationship Id="rId30" Type="http://schemas.openxmlformats.org/officeDocument/2006/relationships/hyperlink" Target="http://transparencia.guadalajara.gob.mx/contratosguadalajara" TargetMode="External"/><Relationship Id="rId35" Type="http://schemas.openxmlformats.org/officeDocument/2006/relationships/hyperlink" Target="http://transparencia.guadalajara.gob.mx/contratosguadalajara" TargetMode="External"/><Relationship Id="rId56" Type="http://schemas.openxmlformats.org/officeDocument/2006/relationships/hyperlink" Target="http://transparencia.guadalajara.gob.mx/contratosguadalajara" TargetMode="External"/><Relationship Id="rId77" Type="http://schemas.openxmlformats.org/officeDocument/2006/relationships/hyperlink" Target="http://transparencia.guadalajara.gob.mx/contratosguadalajara" TargetMode="External"/><Relationship Id="rId100" Type="http://schemas.openxmlformats.org/officeDocument/2006/relationships/hyperlink" Target="http://transparencia.guadalajara.gob.mx/contratosguadalajara" TargetMode="External"/><Relationship Id="rId105" Type="http://schemas.openxmlformats.org/officeDocument/2006/relationships/hyperlink" Target="https://transparencia.guadalajara.gob.mx/sites/default/files/CONVOCATORIALPL764-2-2022.pdf" TargetMode="External"/><Relationship Id="rId126" Type="http://schemas.openxmlformats.org/officeDocument/2006/relationships/hyperlink" Target="http://transparencia.guadalajara.gob.mx/contratosguadalajara" TargetMode="External"/><Relationship Id="rId147" Type="http://schemas.openxmlformats.org/officeDocument/2006/relationships/hyperlink" Target="https://transparencia.guadalajara.gob.mx/sites/default/files/FALLO-LPL767-2-2022.pdf" TargetMode="External"/><Relationship Id="rId168" Type="http://schemas.openxmlformats.org/officeDocument/2006/relationships/hyperlink" Target="http://transparencia.guadalajara.gob.mx/contratosguadalajara" TargetMode="External"/><Relationship Id="rId8" Type="http://schemas.openxmlformats.org/officeDocument/2006/relationships/hyperlink" Target="http://transparencia.guadalajara.gob.mx/contratosguadalajara" TargetMode="External"/><Relationship Id="rId51" Type="http://schemas.openxmlformats.org/officeDocument/2006/relationships/hyperlink" Target="https://transparencia.guadalajara.gob.mx/sites/default/files/FALLO-LPL762-2-2022.pdf" TargetMode="External"/><Relationship Id="rId72" Type="http://schemas.openxmlformats.org/officeDocument/2006/relationships/hyperlink" Target="http://transparencia.guadalajara.gob.mx/contratosguadalajara" TargetMode="External"/><Relationship Id="rId93" Type="http://schemas.openxmlformats.org/officeDocument/2006/relationships/hyperlink" Target="http://transparencia.guadalajara.gob.mx/contratosguadalajara" TargetMode="External"/><Relationship Id="rId98" Type="http://schemas.openxmlformats.org/officeDocument/2006/relationships/hyperlink" Target="https://transparencia.guadalajara.gob.mx/sites/default/files/FALLO-LPL763-2022.pdf" TargetMode="External"/><Relationship Id="rId121" Type="http://schemas.openxmlformats.org/officeDocument/2006/relationships/hyperlink" Target="https://transparencia.guadalajara.gob.mx/sites/default/files/CONVOCATORIALPL766-2-2022.pdf" TargetMode="External"/><Relationship Id="rId142" Type="http://schemas.openxmlformats.org/officeDocument/2006/relationships/hyperlink" Target="https://transparencia.guadalajara.gob.mx/sites/default/files/FALLO-LPL767-2022.pdf" TargetMode="External"/><Relationship Id="rId163" Type="http://schemas.openxmlformats.org/officeDocument/2006/relationships/hyperlink" Target="http://transparencia.guadalajara.gob.mx/contratosguadalajara" TargetMode="External"/><Relationship Id="rId184" Type="http://schemas.openxmlformats.org/officeDocument/2006/relationships/hyperlink" Target="https://transparencia.guadalajara.gob.mx/sites/default/files/FALLO-LPL769-2-2022.pdf" TargetMode="External"/><Relationship Id="rId3" Type="http://schemas.openxmlformats.org/officeDocument/2006/relationships/hyperlink" Target="http://transparencia.guadalajara.gob.mx/contratosguadalajara" TargetMode="External"/><Relationship Id="rId25" Type="http://schemas.openxmlformats.org/officeDocument/2006/relationships/hyperlink" Target="http://transparencia.guadalajara.gob.mx/contratosguadalajara" TargetMode="External"/><Relationship Id="rId46" Type="http://schemas.openxmlformats.org/officeDocument/2006/relationships/hyperlink" Target="http://transparencia.guadalajara.gob.mx/contratosguadalajara" TargetMode="External"/><Relationship Id="rId67" Type="http://schemas.openxmlformats.org/officeDocument/2006/relationships/hyperlink" Target="https://transparencia.guadalajara.gob.mx/sites/default/files/FALLO-LPL756-2022.pdf" TargetMode="External"/><Relationship Id="rId116" Type="http://schemas.openxmlformats.org/officeDocument/2006/relationships/hyperlink" Target="https://transparencia.guadalajara.gob.mx/sites/default/files/BASESLPL766-2-2022.pdf" TargetMode="External"/><Relationship Id="rId137" Type="http://schemas.openxmlformats.org/officeDocument/2006/relationships/hyperlink" Target="https://transparencia.guadalajara.gob.mx/sites/default/files/FALLO-LPL767-2022.pdf" TargetMode="External"/><Relationship Id="rId158" Type="http://schemas.openxmlformats.org/officeDocument/2006/relationships/hyperlink" Target="https://transparencia.guadalajara.gob.mx/sites/default/files/CONVOCATORIALPL767-2-2022.pdf" TargetMode="External"/><Relationship Id="rId20" Type="http://schemas.openxmlformats.org/officeDocument/2006/relationships/hyperlink" Target="http://transparencia.guadalajara.gob.mx/contratosguadalajara" TargetMode="External"/><Relationship Id="rId41" Type="http://schemas.openxmlformats.org/officeDocument/2006/relationships/hyperlink" Target="http://transparencia.guadalajara.gob.mx/contratosguadalajara" TargetMode="External"/><Relationship Id="rId62" Type="http://schemas.openxmlformats.org/officeDocument/2006/relationships/hyperlink" Target="https://transparencia.guadalajara.gob.mx/sites/default/files/CONVOCATORIALPL754-2-2022.pdf" TargetMode="External"/><Relationship Id="rId83" Type="http://schemas.openxmlformats.org/officeDocument/2006/relationships/hyperlink" Target="https://transparencia.guadalajara.gob.mx/sites/default/files/FALLO-LPL763-2022.pdf" TargetMode="External"/><Relationship Id="rId88" Type="http://schemas.openxmlformats.org/officeDocument/2006/relationships/hyperlink" Target="http://transparencia.guadalajara.gob.mx/contratosguadalajara" TargetMode="External"/><Relationship Id="rId111" Type="http://schemas.openxmlformats.org/officeDocument/2006/relationships/hyperlink" Target="https://transparencia.guadalajara.gob.mx/sites/default/files/BASESLPL766-2-2022.pdf" TargetMode="External"/><Relationship Id="rId132" Type="http://schemas.openxmlformats.org/officeDocument/2006/relationships/hyperlink" Target="http://transparencia.guadalajara.gob.mx/contratosguadalajara" TargetMode="External"/><Relationship Id="rId153" Type="http://schemas.openxmlformats.org/officeDocument/2006/relationships/hyperlink" Target="https://transparencia.guadalajara.gob.mx/sites/default/files/BASESLPL767-2-2022.pdf" TargetMode="External"/><Relationship Id="rId174" Type="http://schemas.openxmlformats.org/officeDocument/2006/relationships/hyperlink" Target="https://transparencia.guadalajara.gob.mx/sites/default/files/FALLO-LPL767-2-2022.pdf" TargetMode="External"/><Relationship Id="rId179" Type="http://schemas.openxmlformats.org/officeDocument/2006/relationships/hyperlink" Target="http://transparencia.guadalajara.gob.mx/contratosguadalajara" TargetMode="External"/><Relationship Id="rId15" Type="http://schemas.openxmlformats.org/officeDocument/2006/relationships/hyperlink" Target="http://transparencia.guadalajara.gob.mx/contratosguadalajara" TargetMode="External"/><Relationship Id="rId36" Type="http://schemas.openxmlformats.org/officeDocument/2006/relationships/hyperlink" Target="http://transparencia.guadalajara.gob.mx/contratosguadalajara" TargetMode="External"/><Relationship Id="rId57" Type="http://schemas.openxmlformats.org/officeDocument/2006/relationships/hyperlink" Target="https://transparencia.guadalajara.gob.mx/sites/default/files/FALLO-LPL766-2022.pdf" TargetMode="External"/><Relationship Id="rId106" Type="http://schemas.openxmlformats.org/officeDocument/2006/relationships/hyperlink" Target="http://transparencia.guadalajara.gob.mx/contratosguadalajara" TargetMode="External"/><Relationship Id="rId127" Type="http://schemas.openxmlformats.org/officeDocument/2006/relationships/hyperlink" Target="http://transparencia.guadalajara.gob.mx/contratosguadalajara" TargetMode="External"/><Relationship Id="rId10" Type="http://schemas.openxmlformats.org/officeDocument/2006/relationships/hyperlink" Target="http://transparencia.guadalajara.gob.mx/contratosguadalajara" TargetMode="External"/><Relationship Id="rId31" Type="http://schemas.openxmlformats.org/officeDocument/2006/relationships/hyperlink" Target="http://transparencia.guadalajara.gob.mx/contratosguadalajara" TargetMode="External"/><Relationship Id="rId52" Type="http://schemas.openxmlformats.org/officeDocument/2006/relationships/hyperlink" Target="http://transparencia.guadalajara.gob.mx/contratosguadalajara" TargetMode="External"/><Relationship Id="rId73" Type="http://schemas.openxmlformats.org/officeDocument/2006/relationships/hyperlink" Target="http://transparencia.guadalajara.gob.mx/contratosguadalajara" TargetMode="External"/><Relationship Id="rId78" Type="http://schemas.openxmlformats.org/officeDocument/2006/relationships/hyperlink" Target="https://transparencia.guadalajara.gob.mx/sites/default/files/FALLO-LPL763-2022.pdf" TargetMode="External"/><Relationship Id="rId94" Type="http://schemas.openxmlformats.org/officeDocument/2006/relationships/hyperlink" Target="https://transparencia.guadalajara.gob.mx/sites/default/files/FALLO-LPL763-2022.pdf" TargetMode="External"/><Relationship Id="rId99" Type="http://schemas.openxmlformats.org/officeDocument/2006/relationships/hyperlink" Target="https://transparencia.guadalajara.gob.mx/sites/default/files/FALLO-LPL763-2022.pdf" TargetMode="External"/><Relationship Id="rId101" Type="http://schemas.openxmlformats.org/officeDocument/2006/relationships/hyperlink" Target="http://transparencia.guadalajara.gob.mx/contratosguadalajara" TargetMode="External"/><Relationship Id="rId122" Type="http://schemas.openxmlformats.org/officeDocument/2006/relationships/hyperlink" Target="https://transparencia.guadalajara.gob.mx/sites/default/files/CONVOCATORIALPL766-2-2022.pdf" TargetMode="External"/><Relationship Id="rId143" Type="http://schemas.openxmlformats.org/officeDocument/2006/relationships/hyperlink" Target="https://transparencia.guadalajara.gob.mx/sites/default/files/BASESLPL767-2-2022.pdf" TargetMode="External"/><Relationship Id="rId148" Type="http://schemas.openxmlformats.org/officeDocument/2006/relationships/hyperlink" Target="https://transparencia.guadalajara.gob.mx/sites/default/files/FALLO-LPL767-2-2022.pdf" TargetMode="External"/><Relationship Id="rId164" Type="http://schemas.openxmlformats.org/officeDocument/2006/relationships/hyperlink" Target="http://transparencia.guadalajara.gob.mx/contratosguadalajara" TargetMode="External"/><Relationship Id="rId169" Type="http://schemas.openxmlformats.org/officeDocument/2006/relationships/hyperlink" Target="https://transparencia.guadalajara.gob.mx/sites/default/files/FALLO-LPL767-2-2022.pdf" TargetMode="External"/><Relationship Id="rId185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guadalajara.gob.mx/sites/default/files/CONVOCATORIALPL082-2-2022.pdf" TargetMode="External"/><Relationship Id="rId2" Type="http://schemas.openxmlformats.org/officeDocument/2006/relationships/hyperlink" Target="https://transparencia.guadalajara.gob.mx/sites/default/files/BASESLPL082-2-2022.pdf" TargetMode="External"/><Relationship Id="rId1" Type="http://schemas.openxmlformats.org/officeDocument/2006/relationships/hyperlink" Target="https://transparencia.guadalajara.gob.mx/sites/default/files/BASESLPL048-2-2022.pdf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guadalajara.gob.mx/sites/default/files/BASESLPL126-2022.pdf" TargetMode="External"/><Relationship Id="rId2" Type="http://schemas.openxmlformats.org/officeDocument/2006/relationships/hyperlink" Target="https://transparencia.guadalajara.gob.mx/sites/default/files/CONVOCATORIALPL102-2022.pdf" TargetMode="External"/><Relationship Id="rId1" Type="http://schemas.openxmlformats.org/officeDocument/2006/relationships/hyperlink" Target="https://transparencia.guadalajara.gob.mx/sites/default/files/CONVOCATORIALPL095-2022.pdf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transparencia.guadalajara.gob.mx/sites/default/files/CONVOCATORIALPL109-2-2022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transparencia.guadalajara.gob.mx/contratosguadalajara" TargetMode="External"/><Relationship Id="rId1" Type="http://schemas.openxmlformats.org/officeDocument/2006/relationships/hyperlink" Target="https://transparencia.guadalajara.gob.mx/sites/default/files/BASESLPL174-2022.pdf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transparencia.guadalajara.gob.mx/sites/default/files/CONVOCATORIALPL240-2022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G1" workbookViewId="0">
      <selection activeCell="K3" sqref="K3"/>
    </sheetView>
  </sheetViews>
  <sheetFormatPr baseColWidth="10" defaultColWidth="11.42578125" defaultRowHeight="15" x14ac:dyDescent="0.25"/>
  <cols>
    <col min="1" max="6" width="35.7109375" customWidth="1"/>
    <col min="7" max="7" width="35.7109375" style="7" customWidth="1"/>
    <col min="8" max="10" width="35.7109375" style="6" customWidth="1"/>
    <col min="11" max="14" width="35.7109375" customWidth="1"/>
  </cols>
  <sheetData>
    <row r="1" spans="1:12" ht="106.5" customHeigh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s="17" customFormat="1" ht="57" customHeight="1" x14ac:dyDescent="0.2">
      <c r="A2" s="1" t="s">
        <v>0</v>
      </c>
      <c r="B2" s="1" t="s">
        <v>1</v>
      </c>
      <c r="C2" s="1" t="s">
        <v>2</v>
      </c>
      <c r="D2" s="2" t="s">
        <v>3</v>
      </c>
      <c r="E2" s="5" t="s">
        <v>4</v>
      </c>
      <c r="F2" s="5" t="s">
        <v>341</v>
      </c>
      <c r="G2" s="3" t="s">
        <v>6</v>
      </c>
      <c r="H2" s="4" t="s">
        <v>7</v>
      </c>
      <c r="I2" s="4" t="s">
        <v>8</v>
      </c>
      <c r="J2" s="4" t="s">
        <v>9</v>
      </c>
      <c r="K2" s="2" t="s">
        <v>10</v>
      </c>
      <c r="L2" s="2" t="s">
        <v>11</v>
      </c>
    </row>
    <row r="3" spans="1:12" s="17" customFormat="1" ht="50.1" customHeight="1" x14ac:dyDescent="0.2">
      <c r="A3" s="26" t="s">
        <v>12</v>
      </c>
      <c r="B3" s="26" t="s">
        <v>364</v>
      </c>
      <c r="C3" s="26" t="s">
        <v>365</v>
      </c>
      <c r="D3" s="38" t="s">
        <v>366</v>
      </c>
      <c r="E3" s="38" t="s">
        <v>366</v>
      </c>
      <c r="F3" s="39">
        <v>44586</v>
      </c>
      <c r="G3" s="8">
        <v>3282490.55</v>
      </c>
      <c r="H3" s="38" t="s">
        <v>367</v>
      </c>
      <c r="I3" s="38" t="s">
        <v>635</v>
      </c>
      <c r="J3" s="38" t="s">
        <v>636</v>
      </c>
      <c r="K3" s="12" t="s">
        <v>19</v>
      </c>
      <c r="L3" s="12" t="s">
        <v>19</v>
      </c>
    </row>
    <row r="4" spans="1:12" s="17" customFormat="1" ht="50.1" customHeight="1" x14ac:dyDescent="0.2">
      <c r="A4" s="26" t="s">
        <v>12</v>
      </c>
      <c r="B4" s="26" t="s">
        <v>364</v>
      </c>
      <c r="C4" s="26" t="s">
        <v>365</v>
      </c>
      <c r="D4" s="38" t="s">
        <v>366</v>
      </c>
      <c r="E4" s="38" t="s">
        <v>366</v>
      </c>
      <c r="F4" s="39">
        <v>44586</v>
      </c>
      <c r="G4" s="8">
        <v>3282490.55</v>
      </c>
      <c r="H4" s="38" t="s">
        <v>368</v>
      </c>
      <c r="I4" s="38" t="s">
        <v>637</v>
      </c>
      <c r="J4" s="38" t="s">
        <v>638</v>
      </c>
      <c r="K4" s="12" t="s">
        <v>19</v>
      </c>
      <c r="L4" s="12" t="s">
        <v>19</v>
      </c>
    </row>
    <row r="5" spans="1:12" s="17" customFormat="1" ht="50.1" customHeight="1" x14ac:dyDescent="0.2">
      <c r="A5" s="26" t="s">
        <v>12</v>
      </c>
      <c r="B5" s="26" t="s">
        <v>364</v>
      </c>
      <c r="C5" s="26" t="s">
        <v>365</v>
      </c>
      <c r="D5" s="38" t="s">
        <v>366</v>
      </c>
      <c r="E5" s="38" t="s">
        <v>366</v>
      </c>
      <c r="F5" s="39">
        <v>44586</v>
      </c>
      <c r="G5" s="8">
        <v>3282490.55</v>
      </c>
      <c r="H5" s="38" t="s">
        <v>369</v>
      </c>
      <c r="I5" s="38" t="s">
        <v>639</v>
      </c>
      <c r="J5" s="38" t="s">
        <v>640</v>
      </c>
      <c r="K5" s="12" t="s">
        <v>19</v>
      </c>
      <c r="L5" s="12" t="s">
        <v>19</v>
      </c>
    </row>
    <row r="6" spans="1:12" s="17" customFormat="1" ht="50.1" customHeight="1" x14ac:dyDescent="0.2">
      <c r="A6" s="26" t="s">
        <v>12</v>
      </c>
      <c r="B6" s="26" t="s">
        <v>364</v>
      </c>
      <c r="C6" s="26" t="s">
        <v>365</v>
      </c>
      <c r="D6" s="38" t="s">
        <v>366</v>
      </c>
      <c r="E6" s="38" t="s">
        <v>366</v>
      </c>
      <c r="F6" s="39">
        <v>44586</v>
      </c>
      <c r="G6" s="8">
        <v>3282490.55</v>
      </c>
      <c r="H6" s="38" t="s">
        <v>123</v>
      </c>
      <c r="I6" s="38" t="s">
        <v>124</v>
      </c>
      <c r="J6" s="38" t="s">
        <v>123</v>
      </c>
      <c r="K6" s="12" t="s">
        <v>19</v>
      </c>
      <c r="L6" s="12" t="s">
        <v>19</v>
      </c>
    </row>
    <row r="7" spans="1:12" s="17" customFormat="1" ht="50.1" customHeight="1" x14ac:dyDescent="0.2">
      <c r="A7" s="26" t="s">
        <v>12</v>
      </c>
      <c r="B7" s="26" t="s">
        <v>364</v>
      </c>
      <c r="C7" s="26" t="s">
        <v>365</v>
      </c>
      <c r="D7" s="38" t="s">
        <v>366</v>
      </c>
      <c r="E7" s="38" t="s">
        <v>366</v>
      </c>
      <c r="F7" s="39">
        <v>44586</v>
      </c>
      <c r="G7" s="8">
        <v>3282490.55</v>
      </c>
      <c r="H7" s="38" t="s">
        <v>370</v>
      </c>
      <c r="I7" s="38" t="s">
        <v>641</v>
      </c>
      <c r="J7" s="38" t="s">
        <v>642</v>
      </c>
      <c r="K7" s="12" t="s">
        <v>19</v>
      </c>
      <c r="L7" s="12" t="s">
        <v>19</v>
      </c>
    </row>
    <row r="8" spans="1:12" s="17" customFormat="1" ht="50.1" customHeight="1" x14ac:dyDescent="0.2">
      <c r="A8" s="26" t="s">
        <v>12</v>
      </c>
      <c r="B8" s="26" t="s">
        <v>364</v>
      </c>
      <c r="C8" s="26" t="s">
        <v>365</v>
      </c>
      <c r="D8" s="38" t="s">
        <v>366</v>
      </c>
      <c r="E8" s="38" t="s">
        <v>366</v>
      </c>
      <c r="F8" s="39">
        <v>44586</v>
      </c>
      <c r="G8" s="8">
        <v>3282490.55</v>
      </c>
      <c r="H8" s="38" t="s">
        <v>371</v>
      </c>
      <c r="I8" s="38" t="s">
        <v>672</v>
      </c>
      <c r="J8" s="38" t="s">
        <v>643</v>
      </c>
      <c r="K8" s="12" t="s">
        <v>19</v>
      </c>
      <c r="L8" s="12" t="s">
        <v>19</v>
      </c>
    </row>
    <row r="9" spans="1:12" s="17" customFormat="1" ht="50.1" customHeight="1" x14ac:dyDescent="0.2">
      <c r="A9" s="26" t="s">
        <v>12</v>
      </c>
      <c r="B9" s="26" t="s">
        <v>364</v>
      </c>
      <c r="C9" s="26" t="s">
        <v>365</v>
      </c>
      <c r="D9" s="38" t="s">
        <v>366</v>
      </c>
      <c r="E9" s="38" t="s">
        <v>366</v>
      </c>
      <c r="F9" s="39">
        <v>44586</v>
      </c>
      <c r="G9" s="8">
        <v>3282490.55</v>
      </c>
      <c r="H9" s="38" t="s">
        <v>372</v>
      </c>
      <c r="I9" s="38" t="s">
        <v>644</v>
      </c>
      <c r="J9" s="38" t="s">
        <v>645</v>
      </c>
      <c r="K9" s="12" t="s">
        <v>19</v>
      </c>
      <c r="L9" s="12" t="s">
        <v>19</v>
      </c>
    </row>
    <row r="10" spans="1:12" s="17" customFormat="1" ht="50.1" customHeight="1" x14ac:dyDescent="0.2">
      <c r="A10" s="26" t="s">
        <v>12</v>
      </c>
      <c r="B10" s="26" t="s">
        <v>364</v>
      </c>
      <c r="C10" s="26" t="s">
        <v>365</v>
      </c>
      <c r="D10" s="38" t="s">
        <v>366</v>
      </c>
      <c r="E10" s="38" t="s">
        <v>366</v>
      </c>
      <c r="F10" s="39">
        <v>44586</v>
      </c>
      <c r="G10" s="8">
        <v>3282490.55</v>
      </c>
      <c r="H10" s="38" t="s">
        <v>121</v>
      </c>
      <c r="I10" s="38" t="s">
        <v>122</v>
      </c>
      <c r="J10" s="38" t="s">
        <v>121</v>
      </c>
      <c r="K10" s="12" t="s">
        <v>19</v>
      </c>
      <c r="L10" s="12" t="s">
        <v>19</v>
      </c>
    </row>
    <row r="11" spans="1:12" s="17" customFormat="1" ht="50.1" customHeight="1" x14ac:dyDescent="0.2">
      <c r="A11" s="26" t="s">
        <v>12</v>
      </c>
      <c r="B11" s="26" t="s">
        <v>364</v>
      </c>
      <c r="C11" s="26" t="s">
        <v>365</v>
      </c>
      <c r="D11" s="38" t="s">
        <v>366</v>
      </c>
      <c r="E11" s="38" t="s">
        <v>366</v>
      </c>
      <c r="F11" s="39">
        <v>44586</v>
      </c>
      <c r="G11" s="8">
        <v>3282490.55</v>
      </c>
      <c r="H11" s="38" t="s">
        <v>373</v>
      </c>
      <c r="I11" s="38" t="s">
        <v>673</v>
      </c>
      <c r="J11" s="38" t="s">
        <v>373</v>
      </c>
      <c r="K11" s="12" t="s">
        <v>19</v>
      </c>
      <c r="L11" s="12" t="s">
        <v>19</v>
      </c>
    </row>
    <row r="12" spans="1:12" s="17" customFormat="1" ht="50.1" customHeight="1" x14ac:dyDescent="0.2">
      <c r="A12" s="26" t="s">
        <v>12</v>
      </c>
      <c r="B12" s="26" t="s">
        <v>374</v>
      </c>
      <c r="C12" s="26" t="s">
        <v>375</v>
      </c>
      <c r="D12" s="38" t="s">
        <v>376</v>
      </c>
      <c r="E12" s="38" t="s">
        <v>376</v>
      </c>
      <c r="F12" s="39">
        <v>44586</v>
      </c>
      <c r="G12" s="8">
        <v>3485583</v>
      </c>
      <c r="H12" s="38" t="s">
        <v>367</v>
      </c>
      <c r="I12" s="38" t="s">
        <v>635</v>
      </c>
      <c r="J12" s="38" t="s">
        <v>636</v>
      </c>
      <c r="K12" s="12" t="s">
        <v>19</v>
      </c>
      <c r="L12" s="12" t="s">
        <v>19</v>
      </c>
    </row>
    <row r="13" spans="1:12" s="17" customFormat="1" ht="50.1" customHeight="1" x14ac:dyDescent="0.2">
      <c r="A13" s="26" t="s">
        <v>12</v>
      </c>
      <c r="B13" s="26" t="s">
        <v>374</v>
      </c>
      <c r="C13" s="26" t="s">
        <v>375</v>
      </c>
      <c r="D13" s="38" t="s">
        <v>376</v>
      </c>
      <c r="E13" s="38" t="s">
        <v>376</v>
      </c>
      <c r="F13" s="39">
        <v>44586</v>
      </c>
      <c r="G13" s="8">
        <v>3485583</v>
      </c>
      <c r="H13" s="38" t="s">
        <v>377</v>
      </c>
      <c r="I13" s="38" t="s">
        <v>646</v>
      </c>
      <c r="J13" s="38" t="s">
        <v>647</v>
      </c>
      <c r="K13" s="12" t="s">
        <v>19</v>
      </c>
      <c r="L13" s="12" t="s">
        <v>19</v>
      </c>
    </row>
    <row r="14" spans="1:12" s="17" customFormat="1" ht="50.1" customHeight="1" x14ac:dyDescent="0.2">
      <c r="A14" s="26" t="s">
        <v>12</v>
      </c>
      <c r="B14" s="26" t="s">
        <v>374</v>
      </c>
      <c r="C14" s="26" t="s">
        <v>375</v>
      </c>
      <c r="D14" s="38" t="s">
        <v>376</v>
      </c>
      <c r="E14" s="38" t="s">
        <v>376</v>
      </c>
      <c r="F14" s="39">
        <v>44586</v>
      </c>
      <c r="G14" s="8">
        <v>3485583</v>
      </c>
      <c r="H14" s="38" t="s">
        <v>368</v>
      </c>
      <c r="I14" s="38" t="s">
        <v>637</v>
      </c>
      <c r="J14" s="38" t="s">
        <v>638</v>
      </c>
      <c r="K14" s="12" t="s">
        <v>19</v>
      </c>
      <c r="L14" s="12" t="s">
        <v>19</v>
      </c>
    </row>
    <row r="15" spans="1:12" s="17" customFormat="1" ht="50.1" customHeight="1" x14ac:dyDescent="0.2">
      <c r="A15" s="26" t="s">
        <v>12</v>
      </c>
      <c r="B15" s="26" t="s">
        <v>374</v>
      </c>
      <c r="C15" s="26" t="s">
        <v>375</v>
      </c>
      <c r="D15" s="38" t="s">
        <v>376</v>
      </c>
      <c r="E15" s="38" t="s">
        <v>376</v>
      </c>
      <c r="F15" s="39">
        <v>44586</v>
      </c>
      <c r="G15" s="8">
        <v>3485583</v>
      </c>
      <c r="H15" s="38" t="s">
        <v>369</v>
      </c>
      <c r="I15" s="38" t="s">
        <v>639</v>
      </c>
      <c r="J15" s="38" t="s">
        <v>640</v>
      </c>
      <c r="K15" s="12" t="s">
        <v>19</v>
      </c>
      <c r="L15" s="12" t="s">
        <v>19</v>
      </c>
    </row>
    <row r="16" spans="1:12" s="17" customFormat="1" ht="50.1" customHeight="1" x14ac:dyDescent="0.2">
      <c r="A16" s="26" t="s">
        <v>12</v>
      </c>
      <c r="B16" s="26" t="s">
        <v>374</v>
      </c>
      <c r="C16" s="26" t="s">
        <v>375</v>
      </c>
      <c r="D16" s="38" t="s">
        <v>376</v>
      </c>
      <c r="E16" s="38" t="s">
        <v>376</v>
      </c>
      <c r="F16" s="39">
        <v>44586</v>
      </c>
      <c r="G16" s="8">
        <v>3485583</v>
      </c>
      <c r="H16" s="38" t="s">
        <v>123</v>
      </c>
      <c r="I16" s="38" t="s">
        <v>124</v>
      </c>
      <c r="J16" s="38" t="s">
        <v>123</v>
      </c>
      <c r="K16" s="12" t="s">
        <v>19</v>
      </c>
      <c r="L16" s="12" t="s">
        <v>19</v>
      </c>
    </row>
    <row r="17" spans="1:12" s="17" customFormat="1" ht="50.1" customHeight="1" x14ac:dyDescent="0.2">
      <c r="A17" s="26" t="s">
        <v>12</v>
      </c>
      <c r="B17" s="26" t="s">
        <v>374</v>
      </c>
      <c r="C17" s="26" t="s">
        <v>375</v>
      </c>
      <c r="D17" s="38" t="s">
        <v>376</v>
      </c>
      <c r="E17" s="38" t="s">
        <v>376</v>
      </c>
      <c r="F17" s="39">
        <v>44586</v>
      </c>
      <c r="G17" s="8">
        <v>3485583</v>
      </c>
      <c r="H17" s="38" t="s">
        <v>370</v>
      </c>
      <c r="I17" s="38" t="s">
        <v>641</v>
      </c>
      <c r="J17" s="38" t="s">
        <v>642</v>
      </c>
      <c r="K17" s="12" t="s">
        <v>19</v>
      </c>
      <c r="L17" s="12" t="s">
        <v>19</v>
      </c>
    </row>
    <row r="18" spans="1:12" s="17" customFormat="1" ht="50.1" customHeight="1" x14ac:dyDescent="0.2">
      <c r="A18" s="26" t="s">
        <v>12</v>
      </c>
      <c r="B18" s="26" t="s">
        <v>374</v>
      </c>
      <c r="C18" s="26" t="s">
        <v>375</v>
      </c>
      <c r="D18" s="38" t="s">
        <v>376</v>
      </c>
      <c r="E18" s="38" t="s">
        <v>376</v>
      </c>
      <c r="F18" s="39">
        <v>44586</v>
      </c>
      <c r="G18" s="8">
        <v>3485583</v>
      </c>
      <c r="H18" s="38" t="s">
        <v>371</v>
      </c>
      <c r="I18" s="38" t="s">
        <v>672</v>
      </c>
      <c r="J18" s="38" t="s">
        <v>643</v>
      </c>
      <c r="K18" s="12" t="s">
        <v>19</v>
      </c>
      <c r="L18" s="12" t="s">
        <v>19</v>
      </c>
    </row>
    <row r="19" spans="1:12" s="17" customFormat="1" ht="50.1" customHeight="1" x14ac:dyDescent="0.2">
      <c r="A19" s="26" t="s">
        <v>12</v>
      </c>
      <c r="B19" s="26" t="s">
        <v>374</v>
      </c>
      <c r="C19" s="26" t="s">
        <v>375</v>
      </c>
      <c r="D19" s="38" t="s">
        <v>376</v>
      </c>
      <c r="E19" s="38" t="s">
        <v>376</v>
      </c>
      <c r="F19" s="39">
        <v>44586</v>
      </c>
      <c r="G19" s="8">
        <v>3485583</v>
      </c>
      <c r="H19" s="38" t="s">
        <v>372</v>
      </c>
      <c r="I19" s="38" t="s">
        <v>644</v>
      </c>
      <c r="J19" s="38" t="s">
        <v>645</v>
      </c>
      <c r="K19" s="12" t="s">
        <v>19</v>
      </c>
      <c r="L19" s="12" t="s">
        <v>19</v>
      </c>
    </row>
    <row r="20" spans="1:12" s="17" customFormat="1" ht="50.1" customHeight="1" x14ac:dyDescent="0.2">
      <c r="A20" s="26" t="s">
        <v>12</v>
      </c>
      <c r="B20" s="26" t="s">
        <v>374</v>
      </c>
      <c r="C20" s="26" t="s">
        <v>375</v>
      </c>
      <c r="D20" s="38" t="s">
        <v>376</v>
      </c>
      <c r="E20" s="38" t="s">
        <v>376</v>
      </c>
      <c r="F20" s="39">
        <v>44586</v>
      </c>
      <c r="G20" s="8">
        <v>3485583</v>
      </c>
      <c r="H20" s="38" t="s">
        <v>121</v>
      </c>
      <c r="I20" s="38" t="s">
        <v>122</v>
      </c>
      <c r="J20" s="38" t="s">
        <v>121</v>
      </c>
      <c r="K20" s="12" t="s">
        <v>19</v>
      </c>
      <c r="L20" s="12" t="s">
        <v>19</v>
      </c>
    </row>
    <row r="21" spans="1:12" s="17" customFormat="1" ht="50.1" customHeight="1" x14ac:dyDescent="0.2">
      <c r="A21" s="26" t="s">
        <v>12</v>
      </c>
      <c r="B21" s="26" t="s">
        <v>374</v>
      </c>
      <c r="C21" s="26" t="s">
        <v>375</v>
      </c>
      <c r="D21" s="38" t="s">
        <v>376</v>
      </c>
      <c r="E21" s="38" t="s">
        <v>376</v>
      </c>
      <c r="F21" s="39">
        <v>44586</v>
      </c>
      <c r="G21" s="8">
        <v>3485583</v>
      </c>
      <c r="H21" s="38" t="s">
        <v>378</v>
      </c>
      <c r="I21" s="38" t="s">
        <v>648</v>
      </c>
      <c r="J21" s="38" t="s">
        <v>649</v>
      </c>
      <c r="K21" s="12" t="s">
        <v>19</v>
      </c>
      <c r="L21" s="12" t="s">
        <v>19</v>
      </c>
    </row>
    <row r="22" spans="1:12" s="17" customFormat="1" ht="50.1" customHeight="1" x14ac:dyDescent="0.2">
      <c r="A22" s="26" t="s">
        <v>12</v>
      </c>
      <c r="B22" s="26" t="s">
        <v>379</v>
      </c>
      <c r="C22" s="26" t="s">
        <v>380</v>
      </c>
      <c r="D22" s="38" t="s">
        <v>381</v>
      </c>
      <c r="E22" s="38" t="s">
        <v>381</v>
      </c>
      <c r="F22" s="39">
        <v>44572</v>
      </c>
      <c r="G22" s="9">
        <v>1991631.33</v>
      </c>
      <c r="H22" s="38" t="s">
        <v>382</v>
      </c>
      <c r="I22" s="38" t="s">
        <v>650</v>
      </c>
      <c r="J22" s="38" t="s">
        <v>651</v>
      </c>
      <c r="K22" s="12" t="s">
        <v>19</v>
      </c>
      <c r="L22" s="12" t="s">
        <v>19</v>
      </c>
    </row>
    <row r="23" spans="1:12" s="17" customFormat="1" ht="50.1" customHeight="1" x14ac:dyDescent="0.2">
      <c r="A23" s="26" t="s">
        <v>12</v>
      </c>
      <c r="B23" s="26" t="s">
        <v>383</v>
      </c>
      <c r="C23" s="26" t="s">
        <v>384</v>
      </c>
      <c r="D23" s="38" t="s">
        <v>385</v>
      </c>
      <c r="E23" s="38" t="s">
        <v>385</v>
      </c>
      <c r="F23" s="39">
        <v>44572</v>
      </c>
      <c r="G23" s="9">
        <v>26765311.039999999</v>
      </c>
      <c r="H23" s="38" t="s">
        <v>382</v>
      </c>
      <c r="I23" s="38" t="s">
        <v>650</v>
      </c>
      <c r="J23" s="38" t="s">
        <v>651</v>
      </c>
      <c r="K23" s="12" t="s">
        <v>19</v>
      </c>
      <c r="L23" s="12" t="s">
        <v>19</v>
      </c>
    </row>
    <row r="24" spans="1:12" s="17" customFormat="1" ht="50.1" customHeight="1" x14ac:dyDescent="0.2">
      <c r="A24" s="26" t="s">
        <v>12</v>
      </c>
      <c r="B24" s="26" t="s">
        <v>386</v>
      </c>
      <c r="C24" s="26" t="s">
        <v>387</v>
      </c>
      <c r="D24" s="38" t="s">
        <v>388</v>
      </c>
      <c r="E24" s="38" t="s">
        <v>388</v>
      </c>
      <c r="F24" s="39">
        <v>44586</v>
      </c>
      <c r="G24" s="8">
        <v>7258358.96</v>
      </c>
      <c r="H24" s="38" t="s">
        <v>346</v>
      </c>
      <c r="I24" s="38" t="s">
        <v>347</v>
      </c>
      <c r="J24" s="38" t="s">
        <v>348</v>
      </c>
      <c r="K24" s="12" t="s">
        <v>19</v>
      </c>
      <c r="L24" s="12" t="s">
        <v>19</v>
      </c>
    </row>
    <row r="25" spans="1:12" s="17" customFormat="1" ht="50.1" customHeight="1" x14ac:dyDescent="0.2">
      <c r="A25" s="26" t="s">
        <v>12</v>
      </c>
      <c r="B25" s="26" t="s">
        <v>389</v>
      </c>
      <c r="C25" s="26" t="s">
        <v>390</v>
      </c>
      <c r="D25" s="38" t="s">
        <v>391</v>
      </c>
      <c r="E25" s="38" t="s">
        <v>391</v>
      </c>
      <c r="F25" s="39">
        <v>44549</v>
      </c>
      <c r="G25" s="9">
        <v>220297.92</v>
      </c>
      <c r="H25" s="38" t="s">
        <v>392</v>
      </c>
      <c r="I25" s="38" t="s">
        <v>652</v>
      </c>
      <c r="J25" s="38" t="s">
        <v>653</v>
      </c>
      <c r="K25" s="12" t="s">
        <v>19</v>
      </c>
      <c r="L25" s="12" t="s">
        <v>19</v>
      </c>
    </row>
    <row r="26" spans="1:12" s="17" customFormat="1" ht="50.1" customHeight="1" x14ac:dyDescent="0.2">
      <c r="A26" s="26" t="s">
        <v>12</v>
      </c>
      <c r="B26" s="26" t="s">
        <v>393</v>
      </c>
      <c r="C26" s="26" t="s">
        <v>394</v>
      </c>
      <c r="D26" s="38" t="s">
        <v>395</v>
      </c>
      <c r="E26" s="38" t="s">
        <v>395</v>
      </c>
      <c r="F26" s="39">
        <v>44575</v>
      </c>
      <c r="G26" s="9">
        <v>0</v>
      </c>
      <c r="H26" s="38" t="s">
        <v>396</v>
      </c>
      <c r="I26" s="38" t="s">
        <v>396</v>
      </c>
      <c r="J26" s="38" t="s">
        <v>396</v>
      </c>
      <c r="K26" s="12" t="s">
        <v>19</v>
      </c>
      <c r="L26" s="12" t="s">
        <v>19</v>
      </c>
    </row>
    <row r="27" spans="1:12" s="17" customFormat="1" ht="50.1" customHeight="1" x14ac:dyDescent="0.2">
      <c r="A27" s="26" t="s">
        <v>12</v>
      </c>
      <c r="B27" s="11" t="s">
        <v>397</v>
      </c>
      <c r="C27" s="26" t="s">
        <v>398</v>
      </c>
      <c r="D27" s="38" t="s">
        <v>399</v>
      </c>
      <c r="E27" s="38" t="s">
        <v>399</v>
      </c>
      <c r="F27" s="39">
        <v>44592</v>
      </c>
      <c r="G27" s="9">
        <v>408320</v>
      </c>
      <c r="H27" s="38" t="s">
        <v>400</v>
      </c>
      <c r="I27" s="38" t="s">
        <v>654</v>
      </c>
      <c r="J27" s="38" t="s">
        <v>400</v>
      </c>
      <c r="K27" s="12" t="s">
        <v>19</v>
      </c>
      <c r="L27" s="12" t="s">
        <v>19</v>
      </c>
    </row>
    <row r="28" spans="1:12" s="17" customFormat="1" ht="50.1" customHeight="1" x14ac:dyDescent="0.2">
      <c r="A28" s="26" t="s">
        <v>12</v>
      </c>
      <c r="B28" s="26" t="s">
        <v>401</v>
      </c>
      <c r="C28" s="26" t="s">
        <v>402</v>
      </c>
      <c r="D28" s="38" t="s">
        <v>403</v>
      </c>
      <c r="E28" s="38" t="s">
        <v>403</v>
      </c>
      <c r="F28" s="39">
        <v>44579</v>
      </c>
      <c r="G28" s="9">
        <v>0</v>
      </c>
      <c r="H28" s="38" t="s">
        <v>396</v>
      </c>
      <c r="I28" s="38" t="s">
        <v>396</v>
      </c>
      <c r="J28" s="38" t="s">
        <v>396</v>
      </c>
      <c r="K28" s="12" t="s">
        <v>19</v>
      </c>
      <c r="L28" s="12" t="s">
        <v>19</v>
      </c>
    </row>
    <row r="29" spans="1:12" s="17" customFormat="1" ht="50.1" customHeight="1" x14ac:dyDescent="0.2">
      <c r="A29" s="26" t="s">
        <v>12</v>
      </c>
      <c r="B29" s="26" t="s">
        <v>404</v>
      </c>
      <c r="C29" s="26" t="s">
        <v>405</v>
      </c>
      <c r="D29" s="38" t="s">
        <v>406</v>
      </c>
      <c r="E29" s="38" t="s">
        <v>406</v>
      </c>
      <c r="F29" s="39">
        <v>44587</v>
      </c>
      <c r="G29" s="8">
        <v>35496</v>
      </c>
      <c r="H29" s="38" t="s">
        <v>407</v>
      </c>
      <c r="I29" s="38" t="s">
        <v>655</v>
      </c>
      <c r="J29" s="38" t="s">
        <v>656</v>
      </c>
      <c r="K29" s="12" t="s">
        <v>19</v>
      </c>
      <c r="L29" s="12" t="s">
        <v>19</v>
      </c>
    </row>
    <row r="30" spans="1:12" s="17" customFormat="1" ht="50.1" customHeight="1" x14ac:dyDescent="0.2">
      <c r="A30" s="26" t="s">
        <v>12</v>
      </c>
      <c r="B30" s="26" t="s">
        <v>404</v>
      </c>
      <c r="C30" s="26" t="s">
        <v>405</v>
      </c>
      <c r="D30" s="38" t="s">
        <v>406</v>
      </c>
      <c r="E30" s="38" t="s">
        <v>406</v>
      </c>
      <c r="F30" s="39">
        <v>44587</v>
      </c>
      <c r="G30" s="8">
        <v>456000</v>
      </c>
      <c r="H30" s="38" t="s">
        <v>408</v>
      </c>
      <c r="I30" s="38" t="s">
        <v>657</v>
      </c>
      <c r="J30" s="38" t="s">
        <v>658</v>
      </c>
      <c r="K30" s="12" t="s">
        <v>19</v>
      </c>
      <c r="L30" s="12" t="s">
        <v>19</v>
      </c>
    </row>
    <row r="31" spans="1:12" s="17" customFormat="1" ht="50.1" customHeight="1" x14ac:dyDescent="0.2">
      <c r="A31" s="26" t="s">
        <v>12</v>
      </c>
      <c r="B31" s="26" t="s">
        <v>409</v>
      </c>
      <c r="C31" s="26" t="s">
        <v>410</v>
      </c>
      <c r="D31" s="38" t="s">
        <v>411</v>
      </c>
      <c r="E31" s="38" t="s">
        <v>411</v>
      </c>
      <c r="F31" s="39">
        <v>44579</v>
      </c>
      <c r="G31" s="8">
        <v>199520</v>
      </c>
      <c r="H31" s="38" t="s">
        <v>412</v>
      </c>
      <c r="I31" s="38" t="s">
        <v>659</v>
      </c>
      <c r="J31" s="38" t="s">
        <v>660</v>
      </c>
      <c r="K31" s="12" t="s">
        <v>19</v>
      </c>
      <c r="L31" s="12" t="s">
        <v>19</v>
      </c>
    </row>
    <row r="32" spans="1:12" s="17" customFormat="1" ht="50.1" customHeight="1" x14ac:dyDescent="0.2">
      <c r="A32" s="26" t="s">
        <v>12</v>
      </c>
      <c r="B32" s="26" t="s">
        <v>413</v>
      </c>
      <c r="C32" s="26" t="s">
        <v>414</v>
      </c>
      <c r="D32" s="38" t="s">
        <v>415</v>
      </c>
      <c r="E32" s="38" t="s">
        <v>415</v>
      </c>
      <c r="F32" s="39">
        <v>44585</v>
      </c>
      <c r="G32" s="8">
        <v>73428</v>
      </c>
      <c r="H32" s="38" t="s">
        <v>416</v>
      </c>
      <c r="I32" s="38" t="s">
        <v>661</v>
      </c>
      <c r="J32" s="38" t="s">
        <v>662</v>
      </c>
      <c r="K32" s="12" t="s">
        <v>19</v>
      </c>
      <c r="L32" s="12" t="s">
        <v>19</v>
      </c>
    </row>
    <row r="33" spans="1:12" s="17" customFormat="1" ht="50.1" customHeight="1" x14ac:dyDescent="0.2">
      <c r="A33" s="26" t="s">
        <v>12</v>
      </c>
      <c r="B33" s="26" t="s">
        <v>417</v>
      </c>
      <c r="C33" s="26" t="s">
        <v>418</v>
      </c>
      <c r="D33" s="38" t="s">
        <v>419</v>
      </c>
      <c r="E33" s="38" t="s">
        <v>419</v>
      </c>
      <c r="F33" s="39">
        <v>44574</v>
      </c>
      <c r="G33" s="8">
        <v>45820</v>
      </c>
      <c r="H33" s="38" t="s">
        <v>420</v>
      </c>
      <c r="I33" s="38" t="s">
        <v>663</v>
      </c>
      <c r="J33" s="38" t="s">
        <v>420</v>
      </c>
      <c r="K33" s="12" t="s">
        <v>19</v>
      </c>
      <c r="L33" s="12" t="s">
        <v>19</v>
      </c>
    </row>
    <row r="34" spans="1:12" s="17" customFormat="1" ht="50.1" customHeight="1" x14ac:dyDescent="0.2">
      <c r="A34" s="26" t="s">
        <v>12</v>
      </c>
      <c r="B34" s="26" t="s">
        <v>421</v>
      </c>
      <c r="C34" s="26" t="s">
        <v>422</v>
      </c>
      <c r="D34" s="38" t="s">
        <v>423</v>
      </c>
      <c r="E34" s="38" t="s">
        <v>423</v>
      </c>
      <c r="F34" s="39">
        <v>44579</v>
      </c>
      <c r="G34" s="8">
        <v>0</v>
      </c>
      <c r="H34" s="38" t="s">
        <v>396</v>
      </c>
      <c r="I34" s="38" t="s">
        <v>396</v>
      </c>
      <c r="J34" s="38" t="s">
        <v>396</v>
      </c>
      <c r="K34" s="12" t="s">
        <v>19</v>
      </c>
      <c r="L34" s="12" t="s">
        <v>19</v>
      </c>
    </row>
    <row r="35" spans="1:12" s="17" customFormat="1" ht="50.1" customHeight="1" x14ac:dyDescent="0.2">
      <c r="A35" s="26" t="s">
        <v>12</v>
      </c>
      <c r="B35" s="26" t="s">
        <v>424</v>
      </c>
      <c r="C35" s="26" t="s">
        <v>425</v>
      </c>
      <c r="D35" s="38" t="s">
        <v>426</v>
      </c>
      <c r="E35" s="38" t="s">
        <v>426</v>
      </c>
      <c r="F35" s="39">
        <v>44595</v>
      </c>
      <c r="G35" s="8">
        <v>220980</v>
      </c>
      <c r="H35" s="38" t="s">
        <v>427</v>
      </c>
      <c r="I35" s="38" t="s">
        <v>664</v>
      </c>
      <c r="J35" s="38" t="s">
        <v>676</v>
      </c>
      <c r="K35" s="12" t="s">
        <v>19</v>
      </c>
      <c r="L35" s="12" t="s">
        <v>19</v>
      </c>
    </row>
    <row r="36" spans="1:12" s="17" customFormat="1" ht="50.1" customHeight="1" x14ac:dyDescent="0.2">
      <c r="A36" s="26" t="s">
        <v>12</v>
      </c>
      <c r="B36" s="26" t="s">
        <v>428</v>
      </c>
      <c r="C36" s="26" t="s">
        <v>429</v>
      </c>
      <c r="D36" s="38" t="s">
        <v>430</v>
      </c>
      <c r="E36" s="38" t="s">
        <v>430</v>
      </c>
      <c r="F36" s="39">
        <v>44585</v>
      </c>
      <c r="G36" s="8">
        <v>166136.25</v>
      </c>
      <c r="H36" s="38" t="s">
        <v>71</v>
      </c>
      <c r="I36" s="38" t="s">
        <v>72</v>
      </c>
      <c r="J36" s="38" t="s">
        <v>71</v>
      </c>
      <c r="K36" s="12" t="s">
        <v>19</v>
      </c>
      <c r="L36" s="12" t="s">
        <v>19</v>
      </c>
    </row>
    <row r="37" spans="1:12" s="17" customFormat="1" ht="50.1" customHeight="1" x14ac:dyDescent="0.2">
      <c r="A37" s="26" t="s">
        <v>12</v>
      </c>
      <c r="B37" s="26" t="s">
        <v>428</v>
      </c>
      <c r="C37" s="26" t="s">
        <v>429</v>
      </c>
      <c r="D37" s="38" t="s">
        <v>430</v>
      </c>
      <c r="E37" s="38" t="s">
        <v>430</v>
      </c>
      <c r="F37" s="39">
        <v>44585</v>
      </c>
      <c r="G37" s="8">
        <v>74164.960000000006</v>
      </c>
      <c r="H37" s="38" t="s">
        <v>431</v>
      </c>
      <c r="I37" s="38" t="s">
        <v>665</v>
      </c>
      <c r="J37" s="38" t="s">
        <v>666</v>
      </c>
      <c r="K37" s="12" t="s">
        <v>19</v>
      </c>
      <c r="L37" s="12" t="s">
        <v>19</v>
      </c>
    </row>
    <row r="38" spans="1:12" s="17" customFormat="1" ht="50.1" customHeight="1" x14ac:dyDescent="0.2">
      <c r="A38" s="26" t="s">
        <v>12</v>
      </c>
      <c r="B38" s="26" t="s">
        <v>428</v>
      </c>
      <c r="C38" s="26" t="s">
        <v>429</v>
      </c>
      <c r="D38" s="38" t="s">
        <v>430</v>
      </c>
      <c r="E38" s="38" t="s">
        <v>430</v>
      </c>
      <c r="F38" s="39">
        <v>44585</v>
      </c>
      <c r="G38" s="8">
        <v>16480.93</v>
      </c>
      <c r="H38" s="38" t="s">
        <v>432</v>
      </c>
      <c r="I38" s="38" t="s">
        <v>202</v>
      </c>
      <c r="J38" s="38" t="s">
        <v>203</v>
      </c>
      <c r="K38" s="12" t="s">
        <v>19</v>
      </c>
      <c r="L38" s="12" t="s">
        <v>19</v>
      </c>
    </row>
    <row r="39" spans="1:12" s="17" customFormat="1" ht="50.1" customHeight="1" x14ac:dyDescent="0.2">
      <c r="A39" s="26" t="s">
        <v>12</v>
      </c>
      <c r="B39" s="26" t="s">
        <v>433</v>
      </c>
      <c r="C39" s="26" t="s">
        <v>434</v>
      </c>
      <c r="D39" s="38" t="s">
        <v>435</v>
      </c>
      <c r="E39" s="38" t="s">
        <v>435</v>
      </c>
      <c r="F39" s="39">
        <v>44614</v>
      </c>
      <c r="G39" s="9">
        <v>4913446.41</v>
      </c>
      <c r="H39" s="38" t="s">
        <v>436</v>
      </c>
      <c r="I39" s="38" t="s">
        <v>255</v>
      </c>
      <c r="J39" s="38" t="s">
        <v>256</v>
      </c>
      <c r="K39" s="12" t="s">
        <v>19</v>
      </c>
      <c r="L39" s="12" t="s">
        <v>19</v>
      </c>
    </row>
    <row r="40" spans="1:12" s="17" customFormat="1" ht="50.1" customHeight="1" x14ac:dyDescent="0.2">
      <c r="A40" s="26" t="s">
        <v>12</v>
      </c>
      <c r="B40" s="26" t="s">
        <v>437</v>
      </c>
      <c r="C40" s="26" t="s">
        <v>438</v>
      </c>
      <c r="D40" s="38" t="s">
        <v>439</v>
      </c>
      <c r="E40" s="38" t="s">
        <v>439</v>
      </c>
      <c r="F40" s="39">
        <v>44614</v>
      </c>
      <c r="G40" s="8">
        <v>606657.6</v>
      </c>
      <c r="H40" s="38" t="s">
        <v>440</v>
      </c>
      <c r="I40" s="38" t="s">
        <v>667</v>
      </c>
      <c r="J40" s="38" t="s">
        <v>677</v>
      </c>
      <c r="K40" s="12" t="s">
        <v>19</v>
      </c>
      <c r="L40" s="12" t="s">
        <v>19</v>
      </c>
    </row>
    <row r="41" spans="1:12" s="17" customFormat="1" ht="50.1" customHeight="1" x14ac:dyDescent="0.2">
      <c r="A41" s="26" t="s">
        <v>12</v>
      </c>
      <c r="B41" s="26" t="s">
        <v>441</v>
      </c>
      <c r="C41" s="26" t="s">
        <v>442</v>
      </c>
      <c r="D41" s="38" t="s">
        <v>443</v>
      </c>
      <c r="E41" s="38" t="s">
        <v>443</v>
      </c>
      <c r="F41" s="39">
        <v>44614</v>
      </c>
      <c r="G41" s="8">
        <v>5481284.8200000003</v>
      </c>
      <c r="H41" s="38" t="s">
        <v>444</v>
      </c>
      <c r="I41" s="38" t="s">
        <v>668</v>
      </c>
      <c r="J41" s="38" t="s">
        <v>678</v>
      </c>
      <c r="K41" s="12" t="s">
        <v>19</v>
      </c>
      <c r="L41" s="12" t="s">
        <v>19</v>
      </c>
    </row>
    <row r="42" spans="1:12" s="17" customFormat="1" ht="50.1" customHeight="1" x14ac:dyDescent="0.2">
      <c r="A42" s="26" t="s">
        <v>12</v>
      </c>
      <c r="B42" s="26" t="s">
        <v>445</v>
      </c>
      <c r="C42" s="26" t="s">
        <v>446</v>
      </c>
      <c r="D42" s="38" t="s">
        <v>447</v>
      </c>
      <c r="E42" s="38" t="s">
        <v>447</v>
      </c>
      <c r="F42" s="39">
        <v>44585</v>
      </c>
      <c r="G42" s="8">
        <v>729472.38</v>
      </c>
      <c r="H42" s="38" t="s">
        <v>448</v>
      </c>
      <c r="I42" s="38" t="s">
        <v>669</v>
      </c>
      <c r="J42" s="38" t="s">
        <v>679</v>
      </c>
      <c r="K42" s="12" t="s">
        <v>19</v>
      </c>
      <c r="L42" s="12" t="s">
        <v>19</v>
      </c>
    </row>
    <row r="43" spans="1:12" s="17" customFormat="1" ht="50.1" customHeight="1" x14ac:dyDescent="0.2">
      <c r="A43" s="26" t="s">
        <v>12</v>
      </c>
      <c r="B43" s="26" t="s">
        <v>449</v>
      </c>
      <c r="C43" s="26" t="s">
        <v>450</v>
      </c>
      <c r="D43" s="38" t="s">
        <v>451</v>
      </c>
      <c r="E43" s="40" t="s">
        <v>451</v>
      </c>
      <c r="F43" s="41">
        <v>44589</v>
      </c>
      <c r="G43" s="9">
        <v>0</v>
      </c>
      <c r="H43" s="31" t="s">
        <v>452</v>
      </c>
      <c r="I43" s="31" t="s">
        <v>452</v>
      </c>
      <c r="J43" s="31" t="s">
        <v>452</v>
      </c>
      <c r="K43" s="12" t="s">
        <v>19</v>
      </c>
      <c r="L43" s="12" t="s">
        <v>19</v>
      </c>
    </row>
    <row r="44" spans="1:12" s="17" customFormat="1" ht="50.1" customHeight="1" x14ac:dyDescent="0.2">
      <c r="A44" s="26" t="s">
        <v>12</v>
      </c>
      <c r="B44" s="26" t="s">
        <v>453</v>
      </c>
      <c r="C44" s="26" t="s">
        <v>454</v>
      </c>
      <c r="D44" s="10" t="s">
        <v>455</v>
      </c>
      <c r="E44" s="10" t="s">
        <v>455</v>
      </c>
      <c r="F44" s="18">
        <v>44588</v>
      </c>
      <c r="G44" s="9">
        <v>16312.5</v>
      </c>
      <c r="H44" s="42" t="s">
        <v>456</v>
      </c>
      <c r="I44" s="42" t="s">
        <v>670</v>
      </c>
      <c r="J44" s="42" t="s">
        <v>456</v>
      </c>
      <c r="K44" s="12" t="s">
        <v>19</v>
      </c>
      <c r="L44" s="12" t="s">
        <v>19</v>
      </c>
    </row>
    <row r="45" spans="1:12" s="17" customFormat="1" ht="50.1" customHeight="1" x14ac:dyDescent="0.2">
      <c r="A45" s="26" t="s">
        <v>12</v>
      </c>
      <c r="B45" s="26" t="s">
        <v>453</v>
      </c>
      <c r="C45" s="26" t="s">
        <v>454</v>
      </c>
      <c r="D45" s="10" t="s">
        <v>455</v>
      </c>
      <c r="E45" s="10" t="s">
        <v>455</v>
      </c>
      <c r="F45" s="18">
        <v>44588</v>
      </c>
      <c r="G45" s="9">
        <v>6190.68</v>
      </c>
      <c r="H45" s="38" t="s">
        <v>457</v>
      </c>
      <c r="I45" s="38" t="s">
        <v>674</v>
      </c>
      <c r="J45" s="38" t="s">
        <v>675</v>
      </c>
      <c r="K45" s="12" t="s">
        <v>19</v>
      </c>
      <c r="L45" s="12" t="s">
        <v>19</v>
      </c>
    </row>
    <row r="46" spans="1:12" s="17" customFormat="1" ht="50.1" customHeight="1" x14ac:dyDescent="0.2">
      <c r="A46" s="26" t="s">
        <v>12</v>
      </c>
      <c r="B46" s="26" t="s">
        <v>458</v>
      </c>
      <c r="C46" s="26" t="s">
        <v>459</v>
      </c>
      <c r="D46" s="38" t="s">
        <v>683</v>
      </c>
      <c r="E46" s="38" t="s">
        <v>683</v>
      </c>
      <c r="F46" s="43">
        <v>44614</v>
      </c>
      <c r="G46" s="44">
        <v>13165476.109999999</v>
      </c>
      <c r="H46" s="38" t="s">
        <v>684</v>
      </c>
      <c r="I46" s="38" t="s">
        <v>687</v>
      </c>
      <c r="J46" s="38" t="s">
        <v>688</v>
      </c>
      <c r="K46" s="12" t="s">
        <v>19</v>
      </c>
      <c r="L46" s="12" t="s">
        <v>19</v>
      </c>
    </row>
    <row r="47" spans="1:12" s="17" customFormat="1" ht="50.1" customHeight="1" x14ac:dyDescent="0.2">
      <c r="A47" s="26" t="s">
        <v>12</v>
      </c>
      <c r="B47" s="26" t="s">
        <v>460</v>
      </c>
      <c r="C47" s="26" t="s">
        <v>461</v>
      </c>
      <c r="D47" s="38" t="s">
        <v>462</v>
      </c>
      <c r="E47" s="38" t="s">
        <v>462</v>
      </c>
      <c r="F47" s="39">
        <v>44594</v>
      </c>
      <c r="G47" s="9">
        <v>0</v>
      </c>
      <c r="H47" s="38" t="s">
        <v>396</v>
      </c>
      <c r="I47" s="38" t="s">
        <v>396</v>
      </c>
      <c r="J47" s="38" t="s">
        <v>396</v>
      </c>
      <c r="K47" s="12" t="s">
        <v>19</v>
      </c>
      <c r="L47" s="12" t="s">
        <v>19</v>
      </c>
    </row>
    <row r="48" spans="1:12" s="17" customFormat="1" ht="50.1" customHeight="1" x14ac:dyDescent="0.2">
      <c r="A48" s="26" t="s">
        <v>12</v>
      </c>
      <c r="B48" s="26" t="s">
        <v>463</v>
      </c>
      <c r="C48" s="26" t="s">
        <v>464</v>
      </c>
      <c r="D48" s="38" t="s">
        <v>465</v>
      </c>
      <c r="E48" s="38" t="s">
        <v>465</v>
      </c>
      <c r="F48" s="39">
        <v>44607</v>
      </c>
      <c r="G48" s="9">
        <v>886604</v>
      </c>
      <c r="H48" s="38" t="s">
        <v>466</v>
      </c>
      <c r="I48" s="38" t="s">
        <v>671</v>
      </c>
      <c r="J48" s="38" t="s">
        <v>680</v>
      </c>
      <c r="K48" s="12" t="s">
        <v>19</v>
      </c>
      <c r="L48" s="12" t="s">
        <v>19</v>
      </c>
    </row>
    <row r="49" spans="1:12" s="17" customFormat="1" ht="50.1" customHeight="1" x14ac:dyDescent="0.2">
      <c r="A49" s="26" t="s">
        <v>12</v>
      </c>
      <c r="B49" s="26" t="s">
        <v>467</v>
      </c>
      <c r="C49" s="26" t="s">
        <v>468</v>
      </c>
      <c r="D49" s="38" t="s">
        <v>685</v>
      </c>
      <c r="E49" s="38" t="s">
        <v>685</v>
      </c>
      <c r="F49" s="39">
        <v>44614</v>
      </c>
      <c r="G49" s="44">
        <v>8289821.2000000002</v>
      </c>
      <c r="H49" s="38" t="s">
        <v>686</v>
      </c>
      <c r="I49" s="38" t="s">
        <v>689</v>
      </c>
      <c r="J49" s="38" t="s">
        <v>690</v>
      </c>
      <c r="K49" s="12" t="s">
        <v>19</v>
      </c>
      <c r="L49" s="12" t="s">
        <v>19</v>
      </c>
    </row>
    <row r="50" spans="1:12" s="17" customFormat="1" ht="50.1" customHeight="1" x14ac:dyDescent="0.2">
      <c r="A50" s="26" t="s">
        <v>12</v>
      </c>
      <c r="B50" s="26" t="s">
        <v>469</v>
      </c>
      <c r="C50" s="26" t="s">
        <v>470</v>
      </c>
      <c r="D50" s="38" t="s">
        <v>471</v>
      </c>
      <c r="E50" s="38" t="s">
        <v>471</v>
      </c>
      <c r="F50" s="39">
        <v>44601</v>
      </c>
      <c r="G50" s="8">
        <v>0</v>
      </c>
      <c r="H50" s="38" t="s">
        <v>396</v>
      </c>
      <c r="I50" s="38" t="s">
        <v>396</v>
      </c>
      <c r="J50" s="38" t="s">
        <v>396</v>
      </c>
      <c r="K50" s="12" t="s">
        <v>19</v>
      </c>
      <c r="L50" s="12" t="s">
        <v>19</v>
      </c>
    </row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</sheetData>
  <mergeCells count="1">
    <mergeCell ref="A1:L1"/>
  </mergeCells>
  <hyperlinks>
    <hyperlink ref="D44" r:id="rId1"/>
    <hyperlink ref="D45" r:id="rId2"/>
    <hyperlink ref="E44" r:id="rId3"/>
    <hyperlink ref="E45" r:id="rId4"/>
    <hyperlink ref="B27" r:id="rId5"/>
  </hyperlinks>
  <pageMargins left="0.7" right="0.7" top="0.75" bottom="0.75" header="0.3" footer="0.3"/>
  <pageSetup orientation="portrait" verticalDpi="0" r:id="rId6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topLeftCell="I1" workbookViewId="0">
      <selection activeCell="L108" sqref="L108"/>
    </sheetView>
  </sheetViews>
  <sheetFormatPr baseColWidth="10" defaultColWidth="11.42578125" defaultRowHeight="15" x14ac:dyDescent="0.25"/>
  <cols>
    <col min="1" max="2" width="23.85546875" customWidth="1"/>
    <col min="3" max="3" width="35.5703125" customWidth="1"/>
    <col min="4" max="6" width="29.85546875" customWidth="1"/>
    <col min="7" max="7" width="36.85546875" customWidth="1"/>
    <col min="8" max="8" width="29.5703125" customWidth="1"/>
    <col min="9" max="9" width="47.28515625" customWidth="1"/>
    <col min="10" max="10" width="27" customWidth="1"/>
    <col min="11" max="11" width="32.28515625" customWidth="1"/>
    <col min="12" max="12" width="28.85546875" customWidth="1"/>
    <col min="13" max="15" width="25.85546875" customWidth="1"/>
    <col min="16" max="16" width="27.7109375" customWidth="1"/>
  </cols>
  <sheetData>
    <row r="1" spans="1:16" ht="105.75" customHeigh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57" customHeight="1" x14ac:dyDescent="0.25">
      <c r="A2" s="1" t="s">
        <v>0</v>
      </c>
      <c r="B2" s="1" t="s">
        <v>2413</v>
      </c>
      <c r="C2" s="1" t="s">
        <v>1</v>
      </c>
      <c r="D2" s="1" t="s">
        <v>2</v>
      </c>
      <c r="E2" s="1" t="s">
        <v>2414</v>
      </c>
      <c r="F2" s="1" t="s">
        <v>2415</v>
      </c>
      <c r="G2" s="2" t="s">
        <v>3</v>
      </c>
      <c r="H2" s="5" t="s">
        <v>4</v>
      </c>
      <c r="I2" s="5" t="s">
        <v>2416</v>
      </c>
      <c r="J2" s="5" t="s">
        <v>341</v>
      </c>
      <c r="K2" s="3" t="s">
        <v>6</v>
      </c>
      <c r="L2" s="4" t="s">
        <v>7</v>
      </c>
      <c r="M2" s="4" t="s">
        <v>8</v>
      </c>
      <c r="N2" s="4" t="s">
        <v>9</v>
      </c>
      <c r="O2" s="2" t="s">
        <v>10</v>
      </c>
      <c r="P2" s="2" t="s">
        <v>11</v>
      </c>
    </row>
    <row r="3" spans="1:16" s="54" customFormat="1" ht="99.95" customHeight="1" x14ac:dyDescent="0.25">
      <c r="A3" s="52" t="s">
        <v>12</v>
      </c>
      <c r="B3" s="52" t="s">
        <v>2417</v>
      </c>
      <c r="C3" s="52" t="s">
        <v>2418</v>
      </c>
      <c r="D3" s="52" t="s">
        <v>2419</v>
      </c>
      <c r="E3" s="53">
        <v>44837</v>
      </c>
      <c r="F3" s="52" t="s">
        <v>2420</v>
      </c>
      <c r="G3" s="52" t="s">
        <v>2896</v>
      </c>
      <c r="H3" s="52" t="s">
        <v>2896</v>
      </c>
      <c r="I3" s="52" t="s">
        <v>2897</v>
      </c>
      <c r="J3" s="53">
        <v>44851</v>
      </c>
      <c r="K3" s="25" t="s">
        <v>76</v>
      </c>
      <c r="L3" s="25" t="s">
        <v>76</v>
      </c>
      <c r="M3" s="25" t="s">
        <v>76</v>
      </c>
      <c r="N3" s="25" t="s">
        <v>76</v>
      </c>
      <c r="O3" s="12" t="s">
        <v>19</v>
      </c>
      <c r="P3" s="12" t="s">
        <v>19</v>
      </c>
    </row>
    <row r="4" spans="1:16" s="54" customFormat="1" ht="99.95" customHeight="1" x14ac:dyDescent="0.25">
      <c r="A4" s="52" t="s">
        <v>12</v>
      </c>
      <c r="B4" s="52" t="s">
        <v>2417</v>
      </c>
      <c r="C4" s="52" t="s">
        <v>2421</v>
      </c>
      <c r="D4" s="52" t="s">
        <v>2422</v>
      </c>
      <c r="E4" s="53">
        <v>44852</v>
      </c>
      <c r="F4" s="52" t="s">
        <v>2423</v>
      </c>
      <c r="G4" s="52" t="s">
        <v>2898</v>
      </c>
      <c r="H4" s="52" t="s">
        <v>2898</v>
      </c>
      <c r="I4" s="52" t="s">
        <v>2564</v>
      </c>
      <c r="J4" s="53">
        <v>44862</v>
      </c>
      <c r="K4" s="21">
        <v>14054.56</v>
      </c>
      <c r="L4" s="52" t="s">
        <v>2899</v>
      </c>
      <c r="M4" s="52" t="s">
        <v>2900</v>
      </c>
      <c r="N4" s="21" t="s">
        <v>2901</v>
      </c>
      <c r="O4" s="12" t="s">
        <v>19</v>
      </c>
      <c r="P4" s="12" t="s">
        <v>19</v>
      </c>
    </row>
    <row r="5" spans="1:16" s="54" customFormat="1" ht="99.95" customHeight="1" x14ac:dyDescent="0.25">
      <c r="A5" s="52" t="s">
        <v>12</v>
      </c>
      <c r="B5" s="52" t="s">
        <v>2424</v>
      </c>
      <c r="C5" s="52" t="s">
        <v>2425</v>
      </c>
      <c r="D5" s="52" t="s">
        <v>2426</v>
      </c>
      <c r="E5" s="53">
        <v>44837</v>
      </c>
      <c r="F5" s="52" t="s">
        <v>2427</v>
      </c>
      <c r="G5" s="52" t="s">
        <v>2428</v>
      </c>
      <c r="H5" s="52" t="str">
        <f t="shared" ref="H5:H64" si="0">+G5</f>
        <v>https://transparencia.guadalajara.gob.mx/sites/default/files/FALLO-LPL566-2022.pdf</v>
      </c>
      <c r="I5" s="52" t="s">
        <v>2429</v>
      </c>
      <c r="J5" s="53">
        <v>44861</v>
      </c>
      <c r="K5" s="21">
        <v>209791.8</v>
      </c>
      <c r="L5" s="52" t="s">
        <v>782</v>
      </c>
      <c r="M5" s="52" t="s">
        <v>916</v>
      </c>
      <c r="N5" s="52" t="s">
        <v>782</v>
      </c>
      <c r="O5" s="12" t="s">
        <v>19</v>
      </c>
      <c r="P5" s="12" t="s">
        <v>19</v>
      </c>
    </row>
    <row r="6" spans="1:16" s="54" customFormat="1" ht="99.95" customHeight="1" x14ac:dyDescent="0.25">
      <c r="A6" s="52" t="s">
        <v>12</v>
      </c>
      <c r="B6" s="52" t="s">
        <v>2430</v>
      </c>
      <c r="C6" s="52" t="s">
        <v>2431</v>
      </c>
      <c r="D6" s="52" t="s">
        <v>2432</v>
      </c>
      <c r="E6" s="53">
        <v>44838</v>
      </c>
      <c r="F6" s="52" t="s">
        <v>2433</v>
      </c>
      <c r="G6" s="52" t="s">
        <v>2434</v>
      </c>
      <c r="H6" s="52" t="str">
        <f t="shared" si="0"/>
        <v>https://transparencia.guadalajara.gob.mx/sites/default/files/FALLO-LPL567-2022.pdf</v>
      </c>
      <c r="I6" s="52" t="s">
        <v>2435</v>
      </c>
      <c r="J6" s="53">
        <v>44859</v>
      </c>
      <c r="K6" s="21">
        <v>951800</v>
      </c>
      <c r="L6" s="52" t="s">
        <v>2436</v>
      </c>
      <c r="M6" s="52" t="s">
        <v>870</v>
      </c>
      <c r="N6" s="52" t="s">
        <v>274</v>
      </c>
      <c r="O6" s="12" t="s">
        <v>19</v>
      </c>
      <c r="P6" s="12" t="s">
        <v>19</v>
      </c>
    </row>
    <row r="7" spans="1:16" s="54" customFormat="1" ht="99.95" customHeight="1" x14ac:dyDescent="0.25">
      <c r="A7" s="52" t="s">
        <v>12</v>
      </c>
      <c r="B7" s="52" t="s">
        <v>2437</v>
      </c>
      <c r="C7" s="52" t="s">
        <v>2438</v>
      </c>
      <c r="D7" s="52" t="s">
        <v>2439</v>
      </c>
      <c r="E7" s="53">
        <v>44837</v>
      </c>
      <c r="F7" s="52" t="s">
        <v>2440</v>
      </c>
      <c r="G7" s="52" t="s">
        <v>2441</v>
      </c>
      <c r="H7" s="52" t="str">
        <f t="shared" si="0"/>
        <v>https://transparencia.guadalajara.gob.mx/sites/default/files/FALLO-LPL569-2022.pdf</v>
      </c>
      <c r="I7" s="52" t="s">
        <v>2442</v>
      </c>
      <c r="J7" s="53">
        <v>44859</v>
      </c>
      <c r="K7" s="21">
        <v>51156</v>
      </c>
      <c r="L7" s="52" t="s">
        <v>2443</v>
      </c>
      <c r="M7" s="52" t="s">
        <v>1540</v>
      </c>
      <c r="N7" s="52" t="s">
        <v>1541</v>
      </c>
      <c r="O7" s="12" t="s">
        <v>19</v>
      </c>
      <c r="P7" s="12" t="s">
        <v>19</v>
      </c>
    </row>
    <row r="8" spans="1:16" s="54" customFormat="1" ht="99.95" customHeight="1" x14ac:dyDescent="0.25">
      <c r="A8" s="52" t="s">
        <v>12</v>
      </c>
      <c r="B8" s="52" t="s">
        <v>2444</v>
      </c>
      <c r="C8" s="52" t="s">
        <v>2445</v>
      </c>
      <c r="D8" s="52" t="s">
        <v>2446</v>
      </c>
      <c r="E8" s="53">
        <v>44838</v>
      </c>
      <c r="F8" s="52" t="s">
        <v>2447</v>
      </c>
      <c r="G8" s="52" t="s">
        <v>2902</v>
      </c>
      <c r="H8" s="52" t="s">
        <v>2902</v>
      </c>
      <c r="I8" s="52" t="s">
        <v>2903</v>
      </c>
      <c r="J8" s="53">
        <v>44852</v>
      </c>
      <c r="K8" s="25" t="s">
        <v>76</v>
      </c>
      <c r="L8" s="25" t="s">
        <v>76</v>
      </c>
      <c r="M8" s="25" t="s">
        <v>76</v>
      </c>
      <c r="N8" s="25" t="s">
        <v>76</v>
      </c>
      <c r="O8" s="12" t="s">
        <v>19</v>
      </c>
      <c r="P8" s="12" t="s">
        <v>19</v>
      </c>
    </row>
    <row r="9" spans="1:16" s="54" customFormat="1" ht="99.95" customHeight="1" x14ac:dyDescent="0.25">
      <c r="A9" s="52" t="s">
        <v>12</v>
      </c>
      <c r="B9" s="52" t="s">
        <v>2444</v>
      </c>
      <c r="C9" s="52" t="s">
        <v>2448</v>
      </c>
      <c r="D9" s="52" t="s">
        <v>2449</v>
      </c>
      <c r="E9" s="53">
        <v>44853</v>
      </c>
      <c r="F9" s="52" t="s">
        <v>2450</v>
      </c>
      <c r="G9" s="52" t="s">
        <v>2904</v>
      </c>
      <c r="H9" s="52" t="s">
        <v>2904</v>
      </c>
      <c r="I9" s="52" t="s">
        <v>2905</v>
      </c>
      <c r="J9" s="53">
        <v>44869</v>
      </c>
      <c r="K9" s="21">
        <v>243600</v>
      </c>
      <c r="L9" s="52" t="s">
        <v>541</v>
      </c>
      <c r="M9" s="52" t="s">
        <v>2906</v>
      </c>
      <c r="N9" s="21" t="s">
        <v>543</v>
      </c>
      <c r="O9" s="12" t="s">
        <v>19</v>
      </c>
      <c r="P9" s="12" t="s">
        <v>19</v>
      </c>
    </row>
    <row r="10" spans="1:16" s="54" customFormat="1" ht="99.95" customHeight="1" x14ac:dyDescent="0.25">
      <c r="A10" s="52" t="s">
        <v>12</v>
      </c>
      <c r="B10" s="52" t="s">
        <v>2451</v>
      </c>
      <c r="C10" s="52" t="s">
        <v>2452</v>
      </c>
      <c r="D10" s="52" t="s">
        <v>2453</v>
      </c>
      <c r="E10" s="53">
        <v>44838</v>
      </c>
      <c r="F10" s="52" t="s">
        <v>2454</v>
      </c>
      <c r="G10" s="52" t="s">
        <v>2455</v>
      </c>
      <c r="H10" s="52" t="str">
        <f t="shared" si="0"/>
        <v>https://transparencia.guadalajara.gob.mx/sites/default/files/FALLO-LPL571-2022.pdf</v>
      </c>
      <c r="I10" s="52" t="s">
        <v>2456</v>
      </c>
      <c r="J10" s="53">
        <v>44855</v>
      </c>
      <c r="K10" s="21">
        <v>759800</v>
      </c>
      <c r="L10" s="52" t="s">
        <v>16</v>
      </c>
      <c r="M10" s="52" t="s">
        <v>17</v>
      </c>
      <c r="N10" s="21" t="s">
        <v>18</v>
      </c>
      <c r="O10" s="12" t="s">
        <v>19</v>
      </c>
      <c r="P10" s="12" t="s">
        <v>19</v>
      </c>
    </row>
    <row r="11" spans="1:16" s="54" customFormat="1" ht="99.95" customHeight="1" x14ac:dyDescent="0.25">
      <c r="A11" s="52" t="s">
        <v>12</v>
      </c>
      <c r="B11" s="52" t="s">
        <v>2457</v>
      </c>
      <c r="C11" s="52" t="s">
        <v>2458</v>
      </c>
      <c r="D11" s="52" t="s">
        <v>2459</v>
      </c>
      <c r="E11" s="53">
        <v>44838</v>
      </c>
      <c r="F11" s="52" t="s">
        <v>2460</v>
      </c>
      <c r="G11" s="52" t="s">
        <v>2907</v>
      </c>
      <c r="H11" s="52" t="s">
        <v>2907</v>
      </c>
      <c r="I11" s="52" t="s">
        <v>2908</v>
      </c>
      <c r="J11" s="53">
        <v>44861</v>
      </c>
      <c r="K11" s="21">
        <v>298444.45</v>
      </c>
      <c r="L11" s="52" t="s">
        <v>2909</v>
      </c>
      <c r="M11" s="52" t="s">
        <v>2910</v>
      </c>
      <c r="N11" s="52" t="s">
        <v>2911</v>
      </c>
      <c r="O11" s="12" t="s">
        <v>19</v>
      </c>
      <c r="P11" s="12" t="s">
        <v>19</v>
      </c>
    </row>
    <row r="12" spans="1:16" s="54" customFormat="1" ht="99.95" customHeight="1" x14ac:dyDescent="0.25">
      <c r="A12" s="52" t="s">
        <v>12</v>
      </c>
      <c r="B12" s="52" t="s">
        <v>2461</v>
      </c>
      <c r="C12" s="52" t="s">
        <v>2462</v>
      </c>
      <c r="D12" s="52" t="s">
        <v>2463</v>
      </c>
      <c r="E12" s="53">
        <v>44838</v>
      </c>
      <c r="F12" s="52" t="s">
        <v>2464</v>
      </c>
      <c r="G12" s="52" t="s">
        <v>2465</v>
      </c>
      <c r="H12" s="52" t="str">
        <f t="shared" si="0"/>
        <v>https://transparencia.guadalajara.gob.mx/sites/default/files/FALLO-LPL573-2022.pdf</v>
      </c>
      <c r="I12" s="52" t="s">
        <v>2466</v>
      </c>
      <c r="J12" s="53">
        <v>44860</v>
      </c>
      <c r="K12" s="21">
        <v>225898.4</v>
      </c>
      <c r="L12" s="52" t="s">
        <v>502</v>
      </c>
      <c r="M12" s="52" t="s">
        <v>503</v>
      </c>
      <c r="N12" s="52" t="s">
        <v>504</v>
      </c>
      <c r="O12" s="12" t="s">
        <v>19</v>
      </c>
      <c r="P12" s="12" t="s">
        <v>19</v>
      </c>
    </row>
    <row r="13" spans="1:16" s="54" customFormat="1" ht="99.95" customHeight="1" x14ac:dyDescent="0.25">
      <c r="A13" s="52" t="s">
        <v>12</v>
      </c>
      <c r="B13" s="52" t="s">
        <v>2467</v>
      </c>
      <c r="C13" s="52" t="s">
        <v>2468</v>
      </c>
      <c r="D13" s="52" t="s">
        <v>2469</v>
      </c>
      <c r="E13" s="53">
        <v>44837</v>
      </c>
      <c r="F13" s="52" t="s">
        <v>2470</v>
      </c>
      <c r="G13" s="52" t="s">
        <v>2471</v>
      </c>
      <c r="H13" s="52" t="str">
        <f t="shared" si="0"/>
        <v>https://transparencia.guadalajara.gob.mx/sites/default/files/FALLO-LPL574-2022.pdf</v>
      </c>
      <c r="I13" s="52" t="s">
        <v>2472</v>
      </c>
      <c r="J13" s="53">
        <v>44855</v>
      </c>
      <c r="K13" s="21">
        <v>266192.15999999997</v>
      </c>
      <c r="L13" s="52" t="s">
        <v>2473</v>
      </c>
      <c r="M13" s="52" t="s">
        <v>2474</v>
      </c>
      <c r="N13" s="52" t="s">
        <v>2475</v>
      </c>
      <c r="O13" s="12" t="s">
        <v>19</v>
      </c>
      <c r="P13" s="12" t="s">
        <v>19</v>
      </c>
    </row>
    <row r="14" spans="1:16" s="54" customFormat="1" ht="99.95" customHeight="1" x14ac:dyDescent="0.25">
      <c r="A14" s="52" t="s">
        <v>12</v>
      </c>
      <c r="B14" s="52" t="s">
        <v>2476</v>
      </c>
      <c r="C14" s="52" t="s">
        <v>2477</v>
      </c>
      <c r="D14" s="52" t="s">
        <v>2478</v>
      </c>
      <c r="E14" s="53">
        <v>44838</v>
      </c>
      <c r="F14" s="52" t="s">
        <v>2479</v>
      </c>
      <c r="G14" s="52" t="s">
        <v>3477</v>
      </c>
      <c r="H14" s="52" t="s">
        <v>3477</v>
      </c>
      <c r="I14" s="52" t="s">
        <v>3478</v>
      </c>
      <c r="J14" s="53">
        <v>44864</v>
      </c>
      <c r="K14" s="21">
        <v>217384</v>
      </c>
      <c r="L14" s="52" t="s">
        <v>541</v>
      </c>
      <c r="M14" s="52" t="s">
        <v>2906</v>
      </c>
      <c r="N14" s="21" t="s">
        <v>543</v>
      </c>
      <c r="O14" s="12" t="s">
        <v>19</v>
      </c>
      <c r="P14" s="12" t="s">
        <v>19</v>
      </c>
    </row>
    <row r="15" spans="1:16" s="54" customFormat="1" ht="99.95" customHeight="1" x14ac:dyDescent="0.25">
      <c r="A15" s="52" t="s">
        <v>12</v>
      </c>
      <c r="B15" s="52" t="s">
        <v>2480</v>
      </c>
      <c r="C15" s="52" t="s">
        <v>2481</v>
      </c>
      <c r="D15" s="52" t="s">
        <v>2482</v>
      </c>
      <c r="E15" s="53">
        <v>44848</v>
      </c>
      <c r="F15" s="52" t="s">
        <v>2483</v>
      </c>
      <c r="G15" s="52" t="s">
        <v>2484</v>
      </c>
      <c r="H15" s="52" t="str">
        <f t="shared" si="0"/>
        <v>https://transparencia.guadalajara.gob.mx/sites/default/files/FALLO-LPN007-2-2022.pdf</v>
      </c>
      <c r="I15" s="52" t="s">
        <v>2485</v>
      </c>
      <c r="J15" s="53">
        <v>44862</v>
      </c>
      <c r="K15" s="21">
        <v>1826269.2</v>
      </c>
      <c r="L15" s="52" t="s">
        <v>2486</v>
      </c>
      <c r="M15" s="52" t="s">
        <v>2487</v>
      </c>
      <c r="N15" s="52" t="s">
        <v>2488</v>
      </c>
      <c r="O15" s="12" t="s">
        <v>19</v>
      </c>
      <c r="P15" s="12" t="s">
        <v>19</v>
      </c>
    </row>
    <row r="16" spans="1:16" s="54" customFormat="1" ht="99.95" customHeight="1" x14ac:dyDescent="0.25">
      <c r="A16" s="52" t="s">
        <v>12</v>
      </c>
      <c r="B16" s="52" t="s">
        <v>2489</v>
      </c>
      <c r="C16" s="52" t="s">
        <v>2490</v>
      </c>
      <c r="D16" s="52" t="s">
        <v>2491</v>
      </c>
      <c r="E16" s="53">
        <v>44839</v>
      </c>
      <c r="F16" s="52" t="s">
        <v>2492</v>
      </c>
      <c r="G16" s="52" t="s">
        <v>2493</v>
      </c>
      <c r="H16" s="52" t="str">
        <f t="shared" si="0"/>
        <v>https://transparencia.guadalajara.gob.mx/sites/default/files/FALLO-LPN008-2022.pdf</v>
      </c>
      <c r="I16" s="52" t="s">
        <v>2494</v>
      </c>
      <c r="J16" s="53">
        <v>44845</v>
      </c>
      <c r="K16" s="21" t="s">
        <v>76</v>
      </c>
      <c r="L16" s="52" t="s">
        <v>76</v>
      </c>
      <c r="M16" s="52" t="s">
        <v>76</v>
      </c>
      <c r="N16" s="52" t="s">
        <v>76</v>
      </c>
      <c r="O16" s="12" t="s">
        <v>19</v>
      </c>
      <c r="P16" s="12" t="s">
        <v>19</v>
      </c>
    </row>
    <row r="17" spans="1:16" s="54" customFormat="1" ht="99.95" customHeight="1" x14ac:dyDescent="0.25">
      <c r="A17" s="52" t="s">
        <v>12</v>
      </c>
      <c r="B17" s="52" t="s">
        <v>2489</v>
      </c>
      <c r="C17" s="52" t="s">
        <v>2495</v>
      </c>
      <c r="D17" s="52" t="s">
        <v>2496</v>
      </c>
      <c r="E17" s="53">
        <v>44853</v>
      </c>
      <c r="F17" s="52" t="s">
        <v>2497</v>
      </c>
      <c r="G17" s="52" t="s">
        <v>2498</v>
      </c>
      <c r="H17" s="52" t="str">
        <f t="shared" si="0"/>
        <v>https://transparencia.guadalajara.gob.mx/sites/default/files/FALLO-LPN008-2-2022.pdf</v>
      </c>
      <c r="I17" s="52" t="s">
        <v>2499</v>
      </c>
      <c r="J17" s="53">
        <v>44862</v>
      </c>
      <c r="K17" s="21" t="s">
        <v>76</v>
      </c>
      <c r="L17" s="52" t="s">
        <v>76</v>
      </c>
      <c r="M17" s="52" t="s">
        <v>76</v>
      </c>
      <c r="N17" s="52" t="s">
        <v>76</v>
      </c>
      <c r="O17" s="12" t="s">
        <v>19</v>
      </c>
      <c r="P17" s="12" t="s">
        <v>19</v>
      </c>
    </row>
    <row r="18" spans="1:16" s="54" customFormat="1" ht="99.95" customHeight="1" x14ac:dyDescent="0.25">
      <c r="A18" s="52" t="s">
        <v>12</v>
      </c>
      <c r="B18" s="52" t="s">
        <v>2476</v>
      </c>
      <c r="C18" s="52" t="s">
        <v>2500</v>
      </c>
      <c r="D18" s="52" t="s">
        <v>2501</v>
      </c>
      <c r="E18" s="53">
        <v>44839</v>
      </c>
      <c r="F18" s="52" t="s">
        <v>2483</v>
      </c>
      <c r="G18" s="52" t="s">
        <v>2502</v>
      </c>
      <c r="H18" s="52" t="str">
        <f t="shared" si="0"/>
        <v>https://transparencia.guadalajara.gob.mx/sites/default/files/FALLO-LPL576-2022.pdf</v>
      </c>
      <c r="I18" s="52" t="s">
        <v>2503</v>
      </c>
      <c r="J18" s="53">
        <v>44847</v>
      </c>
      <c r="K18" s="21" t="s">
        <v>76</v>
      </c>
      <c r="L18" s="52" t="s">
        <v>76</v>
      </c>
      <c r="M18" s="52" t="s">
        <v>76</v>
      </c>
      <c r="N18" s="52" t="s">
        <v>76</v>
      </c>
      <c r="O18" s="12" t="s">
        <v>19</v>
      </c>
      <c r="P18" s="12" t="s">
        <v>19</v>
      </c>
    </row>
    <row r="19" spans="1:16" s="54" customFormat="1" ht="99.95" customHeight="1" x14ac:dyDescent="0.25">
      <c r="A19" s="52" t="s">
        <v>12</v>
      </c>
      <c r="B19" s="52" t="s">
        <v>2476</v>
      </c>
      <c r="C19" s="52" t="s">
        <v>2504</v>
      </c>
      <c r="D19" s="52" t="s">
        <v>2505</v>
      </c>
      <c r="E19" s="53">
        <v>44839</v>
      </c>
      <c r="F19" s="52" t="s">
        <v>2506</v>
      </c>
      <c r="G19" s="52" t="s">
        <v>2507</v>
      </c>
      <c r="H19" s="52" t="str">
        <f t="shared" si="0"/>
        <v>https://transparencia.guadalajara.gob.mx/sites/default/files/FALLO-LPL576-2-2022.pdf</v>
      </c>
      <c r="I19" s="52" t="s">
        <v>2508</v>
      </c>
      <c r="J19" s="53">
        <v>44861</v>
      </c>
      <c r="K19" s="21">
        <v>207060</v>
      </c>
      <c r="L19" s="52" t="s">
        <v>2509</v>
      </c>
      <c r="M19" s="52" t="s">
        <v>60</v>
      </c>
      <c r="N19" s="52" t="s">
        <v>61</v>
      </c>
      <c r="O19" s="12" t="s">
        <v>19</v>
      </c>
      <c r="P19" s="12" t="s">
        <v>19</v>
      </c>
    </row>
    <row r="20" spans="1:16" s="54" customFormat="1" ht="99.95" customHeight="1" x14ac:dyDescent="0.25">
      <c r="A20" s="52" t="s">
        <v>12</v>
      </c>
      <c r="B20" s="52" t="s">
        <v>2476</v>
      </c>
      <c r="C20" s="52" t="s">
        <v>2510</v>
      </c>
      <c r="D20" s="52" t="s">
        <v>2511</v>
      </c>
      <c r="E20" s="53">
        <v>44839</v>
      </c>
      <c r="F20" s="52" t="s">
        <v>2512</v>
      </c>
      <c r="G20" s="52" t="s">
        <v>2513</v>
      </c>
      <c r="H20" s="52" t="str">
        <f t="shared" si="0"/>
        <v>https://transparencia.guadalajara.gob.mx/sites/default/files/FALLO-LPL577-2022.pdf</v>
      </c>
      <c r="I20" s="52" t="s">
        <v>2514</v>
      </c>
      <c r="J20" s="53">
        <v>44853</v>
      </c>
      <c r="K20" s="21">
        <v>209380</v>
      </c>
      <c r="L20" s="52" t="s">
        <v>2509</v>
      </c>
      <c r="M20" s="52" t="s">
        <v>60</v>
      </c>
      <c r="N20" s="55" t="s">
        <v>61</v>
      </c>
      <c r="O20" s="12" t="s">
        <v>19</v>
      </c>
      <c r="P20" s="12" t="s">
        <v>19</v>
      </c>
    </row>
    <row r="21" spans="1:16" s="54" customFormat="1" ht="99.95" customHeight="1" x14ac:dyDescent="0.25">
      <c r="A21" s="52" t="s">
        <v>12</v>
      </c>
      <c r="B21" s="52" t="s">
        <v>2476</v>
      </c>
      <c r="C21" s="52" t="s">
        <v>2515</v>
      </c>
      <c r="D21" s="52" t="s">
        <v>2516</v>
      </c>
      <c r="E21" s="53">
        <v>44839</v>
      </c>
      <c r="F21" s="52" t="s">
        <v>2517</v>
      </c>
      <c r="G21" s="52" t="s">
        <v>2518</v>
      </c>
      <c r="H21" s="52" t="str">
        <f t="shared" si="0"/>
        <v>https://transparencia.guadalajara.gob.mx/sites/default/files/FALLO-LPL578-2022.pdf</v>
      </c>
      <c r="I21" s="52" t="s">
        <v>2456</v>
      </c>
      <c r="J21" s="53">
        <v>44854</v>
      </c>
      <c r="K21" s="21">
        <v>203000</v>
      </c>
      <c r="L21" s="52" t="s">
        <v>1543</v>
      </c>
      <c r="M21" s="52" t="s">
        <v>509</v>
      </c>
      <c r="N21" s="52" t="s">
        <v>510</v>
      </c>
      <c r="O21" s="12" t="s">
        <v>19</v>
      </c>
      <c r="P21" s="12" t="s">
        <v>19</v>
      </c>
    </row>
    <row r="22" spans="1:16" s="54" customFormat="1" ht="99.95" customHeight="1" x14ac:dyDescent="0.25">
      <c r="A22" s="52" t="s">
        <v>12</v>
      </c>
      <c r="B22" s="52" t="s">
        <v>2476</v>
      </c>
      <c r="C22" s="52" t="s">
        <v>2519</v>
      </c>
      <c r="D22" s="52" t="s">
        <v>2520</v>
      </c>
      <c r="E22" s="53">
        <v>44839</v>
      </c>
      <c r="F22" s="52" t="s">
        <v>2521</v>
      </c>
      <c r="G22" s="52" t="s">
        <v>2522</v>
      </c>
      <c r="H22" s="52" t="str">
        <f t="shared" si="0"/>
        <v>https://transparencia.guadalajara.gob.mx/sites/default/files/FALLO-LPL579-2022.pdf</v>
      </c>
      <c r="I22" s="52" t="s">
        <v>2523</v>
      </c>
      <c r="J22" s="53">
        <v>44854</v>
      </c>
      <c r="K22" s="60">
        <v>185600</v>
      </c>
      <c r="L22" s="53" t="s">
        <v>2524</v>
      </c>
      <c r="M22" s="53" t="s">
        <v>2525</v>
      </c>
      <c r="N22" s="53" t="s">
        <v>2526</v>
      </c>
      <c r="O22" s="12" t="s">
        <v>19</v>
      </c>
      <c r="P22" s="12" t="s">
        <v>19</v>
      </c>
    </row>
    <row r="23" spans="1:16" s="54" customFormat="1" ht="99.95" customHeight="1" x14ac:dyDescent="0.25">
      <c r="A23" s="52" t="s">
        <v>12</v>
      </c>
      <c r="B23" s="52" t="s">
        <v>2476</v>
      </c>
      <c r="C23" s="52" t="s">
        <v>2527</v>
      </c>
      <c r="D23" s="52" t="s">
        <v>2528</v>
      </c>
      <c r="E23" s="53">
        <v>44839</v>
      </c>
      <c r="F23" s="52" t="s">
        <v>2529</v>
      </c>
      <c r="G23" s="52" t="s">
        <v>2530</v>
      </c>
      <c r="H23" s="52" t="str">
        <f t="shared" si="0"/>
        <v>https://transparencia.guadalajara.gob.mx/sites/default/files/FALLO-LPL580-2022.pdf</v>
      </c>
      <c r="I23" s="52" t="s">
        <v>2531</v>
      </c>
      <c r="J23" s="53">
        <v>44854</v>
      </c>
      <c r="K23" s="21">
        <v>174000</v>
      </c>
      <c r="L23" s="52" t="s">
        <v>1543</v>
      </c>
      <c r="M23" s="52" t="s">
        <v>509</v>
      </c>
      <c r="N23" s="66" t="s">
        <v>510</v>
      </c>
      <c r="O23" s="12" t="s">
        <v>19</v>
      </c>
      <c r="P23" s="12" t="s">
        <v>19</v>
      </c>
    </row>
    <row r="24" spans="1:16" s="54" customFormat="1" ht="99.95" customHeight="1" x14ac:dyDescent="0.25">
      <c r="A24" s="52" t="s">
        <v>12</v>
      </c>
      <c r="B24" s="52" t="s">
        <v>2532</v>
      </c>
      <c r="C24" s="52" t="s">
        <v>2533</v>
      </c>
      <c r="D24" s="52" t="s">
        <v>2534</v>
      </c>
      <c r="E24" s="53">
        <v>44839</v>
      </c>
      <c r="F24" s="52" t="s">
        <v>2535</v>
      </c>
      <c r="G24" s="52" t="s">
        <v>2536</v>
      </c>
      <c r="H24" s="52" t="str">
        <f t="shared" si="0"/>
        <v>https://transparencia.guadalajara.gob.mx/sites/default/files/FALLO-LPL581-2022.pdf</v>
      </c>
      <c r="I24" s="52" t="s">
        <v>2537</v>
      </c>
      <c r="J24" s="53">
        <v>44855</v>
      </c>
      <c r="K24" s="21">
        <v>911000</v>
      </c>
      <c r="L24" s="52" t="s">
        <v>2538</v>
      </c>
      <c r="M24" s="52" t="s">
        <v>2121</v>
      </c>
      <c r="N24" s="52" t="s">
        <v>2122</v>
      </c>
      <c r="O24" s="12" t="s">
        <v>19</v>
      </c>
      <c r="P24" s="12" t="s">
        <v>19</v>
      </c>
    </row>
    <row r="25" spans="1:16" s="54" customFormat="1" ht="99.95" customHeight="1" x14ac:dyDescent="0.25">
      <c r="A25" s="52" t="s">
        <v>12</v>
      </c>
      <c r="B25" s="52" t="s">
        <v>2539</v>
      </c>
      <c r="C25" s="52" t="s">
        <v>2540</v>
      </c>
      <c r="D25" s="52" t="s">
        <v>2541</v>
      </c>
      <c r="E25" s="53">
        <v>44839</v>
      </c>
      <c r="F25" s="52" t="s">
        <v>2542</v>
      </c>
      <c r="G25" s="52" t="s">
        <v>2543</v>
      </c>
      <c r="H25" s="52" t="str">
        <f t="shared" si="0"/>
        <v>https://transparencia.guadalajara.gob.mx/sites/default/files/FALLO-LPL582-2022.pdf</v>
      </c>
      <c r="I25" s="52" t="s">
        <v>2544</v>
      </c>
      <c r="J25" s="53">
        <v>44852</v>
      </c>
      <c r="K25" s="21">
        <v>310880</v>
      </c>
      <c r="L25" s="52" t="s">
        <v>2545</v>
      </c>
      <c r="M25" s="52" t="s">
        <v>24</v>
      </c>
      <c r="N25" s="52" t="s">
        <v>2545</v>
      </c>
      <c r="O25" s="12" t="s">
        <v>19</v>
      </c>
      <c r="P25" s="12" t="s">
        <v>19</v>
      </c>
    </row>
    <row r="26" spans="1:16" s="54" customFormat="1" ht="99.95" customHeight="1" x14ac:dyDescent="0.25">
      <c r="A26" s="52" t="s">
        <v>12</v>
      </c>
      <c r="B26" s="52" t="s">
        <v>2546</v>
      </c>
      <c r="C26" s="52" t="s">
        <v>2547</v>
      </c>
      <c r="D26" s="52" t="s">
        <v>2548</v>
      </c>
      <c r="E26" s="53">
        <v>44841</v>
      </c>
      <c r="F26" s="52" t="s">
        <v>2549</v>
      </c>
      <c r="G26" s="52" t="s">
        <v>2550</v>
      </c>
      <c r="H26" s="52" t="str">
        <f t="shared" si="0"/>
        <v>https://transparencia.guadalajara.gob.mx/sites/default/files/FALLO-LPL583-2022.pdf</v>
      </c>
      <c r="I26" s="52" t="s">
        <v>2551</v>
      </c>
      <c r="J26" s="53">
        <v>44861</v>
      </c>
      <c r="K26" s="21">
        <v>104272.4</v>
      </c>
      <c r="L26" s="52" t="s">
        <v>782</v>
      </c>
      <c r="M26" s="52" t="s">
        <v>916</v>
      </c>
      <c r="N26" s="52" t="s">
        <v>782</v>
      </c>
      <c r="O26" s="12" t="s">
        <v>19</v>
      </c>
      <c r="P26" s="12" t="s">
        <v>19</v>
      </c>
    </row>
    <row r="27" spans="1:16" s="54" customFormat="1" ht="99.95" customHeight="1" x14ac:dyDescent="0.25">
      <c r="A27" s="52" t="s">
        <v>12</v>
      </c>
      <c r="B27" s="52" t="s">
        <v>2552</v>
      </c>
      <c r="C27" s="52" t="s">
        <v>2553</v>
      </c>
      <c r="D27" s="52" t="s">
        <v>2554</v>
      </c>
      <c r="E27" s="53">
        <v>44841</v>
      </c>
      <c r="F27" s="52" t="s">
        <v>2555</v>
      </c>
      <c r="G27" s="52" t="s">
        <v>2912</v>
      </c>
      <c r="H27" s="52" t="s">
        <v>2912</v>
      </c>
      <c r="I27" s="52" t="s">
        <v>2913</v>
      </c>
      <c r="J27" s="53">
        <v>44854</v>
      </c>
      <c r="K27" s="25" t="s">
        <v>76</v>
      </c>
      <c r="L27" s="25" t="s">
        <v>76</v>
      </c>
      <c r="M27" s="25" t="s">
        <v>76</v>
      </c>
      <c r="N27" s="25" t="s">
        <v>76</v>
      </c>
      <c r="O27" s="12" t="s">
        <v>19</v>
      </c>
      <c r="P27" s="12" t="s">
        <v>19</v>
      </c>
    </row>
    <row r="28" spans="1:16" s="54" customFormat="1" ht="99.95" customHeight="1" x14ac:dyDescent="0.25">
      <c r="A28" s="52" t="s">
        <v>12</v>
      </c>
      <c r="B28" s="52" t="s">
        <v>2552</v>
      </c>
      <c r="C28" s="52" t="s">
        <v>2556</v>
      </c>
      <c r="D28" s="52" t="s">
        <v>2557</v>
      </c>
      <c r="E28" s="53">
        <v>44859</v>
      </c>
      <c r="F28" s="52" t="s">
        <v>2558</v>
      </c>
      <c r="G28" s="52" t="s">
        <v>2914</v>
      </c>
      <c r="H28" s="52" t="s">
        <v>2914</v>
      </c>
      <c r="I28" s="52" t="s">
        <v>2915</v>
      </c>
      <c r="J28" s="53">
        <v>44875</v>
      </c>
      <c r="K28" s="21">
        <v>45300.32</v>
      </c>
      <c r="L28" s="52" t="s">
        <v>201</v>
      </c>
      <c r="M28" s="52" t="s">
        <v>202</v>
      </c>
      <c r="N28" s="52" t="s">
        <v>203</v>
      </c>
      <c r="O28" s="12" t="s">
        <v>19</v>
      </c>
      <c r="P28" s="12" t="s">
        <v>19</v>
      </c>
    </row>
    <row r="29" spans="1:16" s="54" customFormat="1" ht="99.95" customHeight="1" x14ac:dyDescent="0.25">
      <c r="A29" s="52" t="s">
        <v>12</v>
      </c>
      <c r="B29" s="52" t="s">
        <v>2559</v>
      </c>
      <c r="C29" s="52" t="s">
        <v>2560</v>
      </c>
      <c r="D29" s="52" t="s">
        <v>2561</v>
      </c>
      <c r="E29" s="53">
        <v>44840</v>
      </c>
      <c r="F29" s="52" t="s">
        <v>2562</v>
      </c>
      <c r="G29" s="52" t="s">
        <v>2563</v>
      </c>
      <c r="H29" s="52" t="str">
        <f t="shared" si="0"/>
        <v>https://transparencia.guadalajara.gob.mx/sites/default/files/FALLO-LPL585-2022.pdf</v>
      </c>
      <c r="I29" s="52" t="s">
        <v>2564</v>
      </c>
      <c r="J29" s="53">
        <v>44854</v>
      </c>
      <c r="K29" s="21" t="s">
        <v>76</v>
      </c>
      <c r="L29" s="52" t="s">
        <v>76</v>
      </c>
      <c r="M29" s="52" t="s">
        <v>76</v>
      </c>
      <c r="N29" s="52" t="s">
        <v>76</v>
      </c>
      <c r="O29" s="12" t="s">
        <v>19</v>
      </c>
      <c r="P29" s="12" t="s">
        <v>19</v>
      </c>
    </row>
    <row r="30" spans="1:16" s="54" customFormat="1" ht="99.95" customHeight="1" x14ac:dyDescent="0.25">
      <c r="A30" s="52" t="s">
        <v>12</v>
      </c>
      <c r="B30" s="52" t="s">
        <v>2559</v>
      </c>
      <c r="C30" s="52" t="s">
        <v>2565</v>
      </c>
      <c r="D30" s="52" t="s">
        <v>2566</v>
      </c>
      <c r="E30" s="53">
        <v>44858</v>
      </c>
      <c r="F30" s="52" t="s">
        <v>2567</v>
      </c>
      <c r="G30" s="52" t="s">
        <v>3590</v>
      </c>
      <c r="H30" s="52" t="s">
        <v>3590</v>
      </c>
      <c r="I30" s="52" t="s">
        <v>2564</v>
      </c>
      <c r="J30" s="53">
        <v>44874</v>
      </c>
      <c r="K30" s="21">
        <v>9193</v>
      </c>
      <c r="L30" s="52" t="s">
        <v>3591</v>
      </c>
      <c r="M30" s="52" t="s">
        <v>3592</v>
      </c>
      <c r="N30" s="52" t="s">
        <v>3593</v>
      </c>
      <c r="O30" s="12" t="s">
        <v>19</v>
      </c>
      <c r="P30" s="12" t="s">
        <v>19</v>
      </c>
    </row>
    <row r="31" spans="1:16" s="54" customFormat="1" ht="99.95" customHeight="1" x14ac:dyDescent="0.25">
      <c r="A31" s="52" t="s">
        <v>12</v>
      </c>
      <c r="B31" s="52" t="s">
        <v>2568</v>
      </c>
      <c r="C31" s="52" t="s">
        <v>2569</v>
      </c>
      <c r="D31" s="52" t="s">
        <v>2570</v>
      </c>
      <c r="E31" s="53">
        <v>44844</v>
      </c>
      <c r="F31" s="52" t="s">
        <v>2571</v>
      </c>
      <c r="G31" s="52" t="s">
        <v>3479</v>
      </c>
      <c r="H31" s="52" t="s">
        <v>3479</v>
      </c>
      <c r="I31" s="52" t="s">
        <v>3480</v>
      </c>
      <c r="J31" s="53">
        <v>44866</v>
      </c>
      <c r="K31" s="21">
        <v>173457.12</v>
      </c>
      <c r="L31" s="52" t="s">
        <v>2473</v>
      </c>
      <c r="M31" s="52" t="s">
        <v>2474</v>
      </c>
      <c r="N31" s="52" t="s">
        <v>2475</v>
      </c>
      <c r="O31" s="12" t="s">
        <v>19</v>
      </c>
      <c r="P31" s="12" t="s">
        <v>19</v>
      </c>
    </row>
    <row r="32" spans="1:16" s="54" customFormat="1" ht="99.95" customHeight="1" x14ac:dyDescent="0.25">
      <c r="A32" s="52" t="s">
        <v>12</v>
      </c>
      <c r="B32" s="52" t="s">
        <v>2572</v>
      </c>
      <c r="C32" s="52" t="s">
        <v>2573</v>
      </c>
      <c r="D32" s="52" t="s">
        <v>2574</v>
      </c>
      <c r="E32" s="53">
        <v>44848</v>
      </c>
      <c r="F32" s="52" t="s">
        <v>2575</v>
      </c>
      <c r="G32" s="52" t="s">
        <v>3481</v>
      </c>
      <c r="H32" s="52" t="s">
        <v>3481</v>
      </c>
      <c r="I32" s="52" t="s">
        <v>3482</v>
      </c>
      <c r="J32" s="53">
        <v>44876</v>
      </c>
      <c r="K32" s="21">
        <v>1089930.7</v>
      </c>
      <c r="L32" s="52" t="s">
        <v>254</v>
      </c>
      <c r="M32" s="52" t="s">
        <v>255</v>
      </c>
      <c r="N32" s="52" t="s">
        <v>256</v>
      </c>
      <c r="O32" s="12" t="s">
        <v>19</v>
      </c>
      <c r="P32" s="12" t="s">
        <v>19</v>
      </c>
    </row>
    <row r="33" spans="1:16" s="54" customFormat="1" ht="99.95" customHeight="1" x14ac:dyDescent="0.25">
      <c r="A33" s="52" t="s">
        <v>12</v>
      </c>
      <c r="B33" s="52" t="s">
        <v>2576</v>
      </c>
      <c r="C33" s="52" t="s">
        <v>2577</v>
      </c>
      <c r="D33" s="52" t="s">
        <v>2578</v>
      </c>
      <c r="E33" s="53">
        <v>44848</v>
      </c>
      <c r="F33" s="52" t="s">
        <v>2579</v>
      </c>
      <c r="G33" s="52" t="s">
        <v>3483</v>
      </c>
      <c r="H33" s="52" t="s">
        <v>3483</v>
      </c>
      <c r="I33" s="52" t="s">
        <v>3484</v>
      </c>
      <c r="J33" s="53">
        <v>44876</v>
      </c>
      <c r="K33" s="21">
        <v>1094517.9099999999</v>
      </c>
      <c r="L33" s="52" t="s">
        <v>131</v>
      </c>
      <c r="M33" s="52" t="s">
        <v>132</v>
      </c>
      <c r="N33" s="52" t="s">
        <v>133</v>
      </c>
      <c r="O33" s="12" t="s">
        <v>19</v>
      </c>
      <c r="P33" s="12" t="s">
        <v>19</v>
      </c>
    </row>
    <row r="34" spans="1:16" s="54" customFormat="1" ht="99.95" customHeight="1" x14ac:dyDescent="0.25">
      <c r="A34" s="52" t="s">
        <v>12</v>
      </c>
      <c r="B34" s="52" t="s">
        <v>2580</v>
      </c>
      <c r="C34" s="52" t="s">
        <v>2581</v>
      </c>
      <c r="D34" s="52" t="s">
        <v>2582</v>
      </c>
      <c r="E34" s="53">
        <v>44844</v>
      </c>
      <c r="F34" s="52" t="s">
        <v>2583</v>
      </c>
      <c r="G34" s="52" t="s">
        <v>3485</v>
      </c>
      <c r="H34" s="52" t="s">
        <v>3485</v>
      </c>
      <c r="I34" s="52" t="s">
        <v>2564</v>
      </c>
      <c r="J34" s="53">
        <v>44859</v>
      </c>
      <c r="K34" s="25" t="s">
        <v>76</v>
      </c>
      <c r="L34" s="25" t="s">
        <v>76</v>
      </c>
      <c r="M34" s="25" t="s">
        <v>76</v>
      </c>
      <c r="N34" s="25" t="s">
        <v>76</v>
      </c>
      <c r="O34" s="12" t="s">
        <v>19</v>
      </c>
      <c r="P34" s="12" t="s">
        <v>19</v>
      </c>
    </row>
    <row r="35" spans="1:16" s="54" customFormat="1" ht="99.95" customHeight="1" x14ac:dyDescent="0.25">
      <c r="A35" s="52" t="s">
        <v>12</v>
      </c>
      <c r="B35" s="52" t="s">
        <v>2584</v>
      </c>
      <c r="C35" s="52" t="s">
        <v>2585</v>
      </c>
      <c r="D35" s="52" t="s">
        <v>2586</v>
      </c>
      <c r="E35" s="53">
        <v>44844</v>
      </c>
      <c r="F35" s="52" t="s">
        <v>2587</v>
      </c>
      <c r="G35" s="52" t="s">
        <v>2588</v>
      </c>
      <c r="H35" s="52" t="str">
        <f t="shared" si="0"/>
        <v>https://transparencia.guadalajara.gob.mx/sites/default/files/FALLO-LPL590-2022.pdf</v>
      </c>
      <c r="I35" s="52" t="s">
        <v>2589</v>
      </c>
      <c r="J35" s="53">
        <v>44861</v>
      </c>
      <c r="K35" s="21" t="s">
        <v>76</v>
      </c>
      <c r="L35" s="52" t="s">
        <v>76</v>
      </c>
      <c r="M35" s="52" t="s">
        <v>76</v>
      </c>
      <c r="N35" s="55" t="s">
        <v>76</v>
      </c>
      <c r="O35" s="12" t="s">
        <v>19</v>
      </c>
      <c r="P35" s="12" t="s">
        <v>19</v>
      </c>
    </row>
    <row r="36" spans="1:16" s="54" customFormat="1" ht="99.95" customHeight="1" x14ac:dyDescent="0.25">
      <c r="A36" s="52" t="s">
        <v>12</v>
      </c>
      <c r="B36" s="52" t="s">
        <v>2590</v>
      </c>
      <c r="C36" s="52" t="s">
        <v>2591</v>
      </c>
      <c r="D36" s="52" t="s">
        <v>2592</v>
      </c>
      <c r="E36" s="53">
        <v>44844</v>
      </c>
      <c r="F36" s="52" t="s">
        <v>2593</v>
      </c>
      <c r="G36" s="52" t="s">
        <v>3486</v>
      </c>
      <c r="H36" s="52" t="s">
        <v>3486</v>
      </c>
      <c r="I36" s="52" t="s">
        <v>3487</v>
      </c>
      <c r="J36" s="53">
        <v>44868</v>
      </c>
      <c r="K36" s="21">
        <v>726368.8</v>
      </c>
      <c r="L36" s="52" t="s">
        <v>728</v>
      </c>
      <c r="M36" s="52" t="s">
        <v>729</v>
      </c>
      <c r="N36" s="52" t="s">
        <v>730</v>
      </c>
      <c r="O36" s="12" t="s">
        <v>19</v>
      </c>
      <c r="P36" s="12" t="s">
        <v>19</v>
      </c>
    </row>
    <row r="37" spans="1:16" s="54" customFormat="1" ht="99.95" customHeight="1" x14ac:dyDescent="0.25">
      <c r="A37" s="52" t="s">
        <v>12</v>
      </c>
      <c r="B37" s="52" t="s">
        <v>2594</v>
      </c>
      <c r="C37" s="52" t="s">
        <v>2595</v>
      </c>
      <c r="D37" s="52" t="s">
        <v>2596</v>
      </c>
      <c r="E37" s="53">
        <v>44844</v>
      </c>
      <c r="F37" s="52" t="s">
        <v>2597</v>
      </c>
      <c r="G37" s="52" t="s">
        <v>2598</v>
      </c>
      <c r="H37" s="52" t="str">
        <f t="shared" si="0"/>
        <v>https://transparencia.guadalajara.gob.mx/sites/default/files/FALLO-LPL592-2022.pdf</v>
      </c>
      <c r="I37" s="52" t="s">
        <v>2599</v>
      </c>
      <c r="J37" s="53">
        <v>44862</v>
      </c>
      <c r="K37" s="21">
        <v>79460</v>
      </c>
      <c r="L37" s="52" t="s">
        <v>2600</v>
      </c>
      <c r="M37" s="52" t="s">
        <v>2925</v>
      </c>
      <c r="N37" s="52" t="s">
        <v>2926</v>
      </c>
      <c r="O37" s="12" t="s">
        <v>19</v>
      </c>
      <c r="P37" s="12" t="s">
        <v>19</v>
      </c>
    </row>
    <row r="38" spans="1:16" s="54" customFormat="1" ht="99.95" customHeight="1" x14ac:dyDescent="0.25">
      <c r="A38" s="52" t="s">
        <v>12</v>
      </c>
      <c r="B38" s="52" t="s">
        <v>2476</v>
      </c>
      <c r="C38" s="52" t="s">
        <v>2601</v>
      </c>
      <c r="D38" s="52" t="s">
        <v>2602</v>
      </c>
      <c r="E38" s="53">
        <v>44844</v>
      </c>
      <c r="F38" s="52" t="s">
        <v>2603</v>
      </c>
      <c r="G38" s="25" t="s">
        <v>2604</v>
      </c>
      <c r="H38" s="52" t="str">
        <f t="shared" si="0"/>
        <v>https://transparencia.guadalajara.gob.mx/sites/default/files/FALLO-LPL593-2022.pdf</v>
      </c>
      <c r="I38" s="25" t="s">
        <v>2508</v>
      </c>
      <c r="J38" s="25">
        <v>44862</v>
      </c>
      <c r="K38" s="21">
        <v>207060</v>
      </c>
      <c r="L38" s="25" t="s">
        <v>2509</v>
      </c>
      <c r="M38" s="25" t="s">
        <v>60</v>
      </c>
      <c r="N38" s="25" t="s">
        <v>61</v>
      </c>
      <c r="O38" s="12" t="s">
        <v>19</v>
      </c>
      <c r="P38" s="12" t="s">
        <v>19</v>
      </c>
    </row>
    <row r="39" spans="1:16" s="54" customFormat="1" ht="99.95" customHeight="1" x14ac:dyDescent="0.25">
      <c r="A39" s="52" t="s">
        <v>12</v>
      </c>
      <c r="B39" s="52" t="s">
        <v>2605</v>
      </c>
      <c r="C39" s="52" t="s">
        <v>2606</v>
      </c>
      <c r="D39" s="52" t="s">
        <v>2607</v>
      </c>
      <c r="E39" s="53">
        <v>44848</v>
      </c>
      <c r="F39" s="52" t="s">
        <v>2608</v>
      </c>
      <c r="G39" s="52" t="s">
        <v>3488</v>
      </c>
      <c r="H39" s="52" t="s">
        <v>3488</v>
      </c>
      <c r="I39" s="52" t="s">
        <v>3489</v>
      </c>
      <c r="J39" s="53">
        <v>44876</v>
      </c>
      <c r="K39" s="21">
        <v>2953850</v>
      </c>
      <c r="L39" s="52" t="s">
        <v>3490</v>
      </c>
      <c r="M39" s="52" t="s">
        <v>3491</v>
      </c>
      <c r="N39" s="52" t="s">
        <v>3490</v>
      </c>
      <c r="O39" s="12" t="s">
        <v>19</v>
      </c>
      <c r="P39" s="12" t="s">
        <v>19</v>
      </c>
    </row>
    <row r="40" spans="1:16" s="54" customFormat="1" ht="99.95" customHeight="1" x14ac:dyDescent="0.25">
      <c r="A40" s="52" t="s">
        <v>12</v>
      </c>
      <c r="B40" s="52" t="s">
        <v>2609</v>
      </c>
      <c r="C40" s="52" t="s">
        <v>2610</v>
      </c>
      <c r="D40" s="52" t="s">
        <v>2611</v>
      </c>
      <c r="E40" s="53">
        <v>44845</v>
      </c>
      <c r="F40" s="52" t="s">
        <v>2612</v>
      </c>
      <c r="G40" s="52" t="s">
        <v>2613</v>
      </c>
      <c r="H40" s="52" t="str">
        <f t="shared" si="0"/>
        <v>https://transparencia.guadalajara.gob.mx/sites/default/files/FALLO-LPL595-2022.pdf</v>
      </c>
      <c r="I40" s="52" t="s">
        <v>2614</v>
      </c>
      <c r="J40" s="53">
        <v>44861</v>
      </c>
      <c r="K40" s="21">
        <v>127632.48</v>
      </c>
      <c r="L40" s="52" t="s">
        <v>151</v>
      </c>
      <c r="M40" s="52" t="s">
        <v>152</v>
      </c>
      <c r="N40" s="52" t="s">
        <v>151</v>
      </c>
      <c r="O40" s="12" t="s">
        <v>19</v>
      </c>
      <c r="P40" s="12" t="s">
        <v>19</v>
      </c>
    </row>
    <row r="41" spans="1:16" s="54" customFormat="1" ht="120" customHeight="1" x14ac:dyDescent="0.25">
      <c r="A41" s="52" t="s">
        <v>12</v>
      </c>
      <c r="B41" s="52" t="s">
        <v>2615</v>
      </c>
      <c r="C41" s="52" t="s">
        <v>2616</v>
      </c>
      <c r="D41" s="52" t="s">
        <v>2617</v>
      </c>
      <c r="E41" s="53">
        <v>44845</v>
      </c>
      <c r="F41" s="52" t="s">
        <v>2618</v>
      </c>
      <c r="G41" s="52" t="s">
        <v>3594</v>
      </c>
      <c r="H41" s="52" t="s">
        <v>3594</v>
      </c>
      <c r="I41" s="52" t="s">
        <v>3595</v>
      </c>
      <c r="J41" s="53">
        <v>44869</v>
      </c>
      <c r="K41" s="21">
        <v>191980</v>
      </c>
      <c r="L41" s="52" t="s">
        <v>1558</v>
      </c>
      <c r="M41" s="52" t="s">
        <v>171</v>
      </c>
      <c r="N41" s="52" t="s">
        <v>172</v>
      </c>
      <c r="O41" s="12" t="s">
        <v>19</v>
      </c>
      <c r="P41" s="12" t="s">
        <v>19</v>
      </c>
    </row>
    <row r="42" spans="1:16" s="54" customFormat="1" ht="99.95" customHeight="1" x14ac:dyDescent="0.25">
      <c r="A42" s="52" t="s">
        <v>12</v>
      </c>
      <c r="B42" s="52" t="s">
        <v>2619</v>
      </c>
      <c r="C42" s="52" t="s">
        <v>2620</v>
      </c>
      <c r="D42" s="52" t="s">
        <v>2621</v>
      </c>
      <c r="E42" s="53">
        <v>44847</v>
      </c>
      <c r="F42" s="52" t="s">
        <v>2622</v>
      </c>
      <c r="G42" s="52" t="s">
        <v>2916</v>
      </c>
      <c r="H42" s="52" t="s">
        <v>2916</v>
      </c>
      <c r="I42" s="52" t="s">
        <v>2917</v>
      </c>
      <c r="J42" s="53">
        <v>44862</v>
      </c>
      <c r="K42" s="21">
        <v>172840</v>
      </c>
      <c r="L42" s="52" t="s">
        <v>741</v>
      </c>
      <c r="M42" s="52" t="s">
        <v>914</v>
      </c>
      <c r="N42" s="52" t="s">
        <v>915</v>
      </c>
      <c r="O42" s="12" t="s">
        <v>19</v>
      </c>
      <c r="P42" s="12" t="s">
        <v>19</v>
      </c>
    </row>
    <row r="43" spans="1:16" s="54" customFormat="1" ht="99.95" customHeight="1" x14ac:dyDescent="0.25">
      <c r="A43" s="52" t="s">
        <v>12</v>
      </c>
      <c r="B43" s="52" t="s">
        <v>2623</v>
      </c>
      <c r="C43" s="52" t="s">
        <v>2624</v>
      </c>
      <c r="D43" s="52" t="s">
        <v>2625</v>
      </c>
      <c r="E43" s="53">
        <v>44845</v>
      </c>
      <c r="F43" s="52" t="s">
        <v>2626</v>
      </c>
      <c r="G43" s="52" t="s">
        <v>2918</v>
      </c>
      <c r="H43" s="52" t="s">
        <v>2918</v>
      </c>
      <c r="I43" s="52" t="s">
        <v>2919</v>
      </c>
      <c r="J43" s="53">
        <v>44855</v>
      </c>
      <c r="K43" s="25" t="s">
        <v>76</v>
      </c>
      <c r="L43" s="25" t="s">
        <v>76</v>
      </c>
      <c r="M43" s="25" t="s">
        <v>76</v>
      </c>
      <c r="N43" s="25" t="s">
        <v>76</v>
      </c>
      <c r="O43" s="12" t="s">
        <v>19</v>
      </c>
      <c r="P43" s="12" t="s">
        <v>19</v>
      </c>
    </row>
    <row r="44" spans="1:16" s="54" customFormat="1" ht="99.95" customHeight="1" x14ac:dyDescent="0.25">
      <c r="A44" s="52" t="s">
        <v>12</v>
      </c>
      <c r="B44" s="52" t="s">
        <v>2627</v>
      </c>
      <c r="C44" s="52" t="s">
        <v>2628</v>
      </c>
      <c r="D44" s="52" t="s">
        <v>2629</v>
      </c>
      <c r="E44" s="53">
        <v>44845</v>
      </c>
      <c r="F44" s="52" t="s">
        <v>2630</v>
      </c>
      <c r="G44" s="52" t="s">
        <v>3492</v>
      </c>
      <c r="H44" s="52" t="s">
        <v>3492</v>
      </c>
      <c r="I44" s="52" t="s">
        <v>3493</v>
      </c>
      <c r="J44" s="53">
        <v>44862</v>
      </c>
      <c r="K44" s="53" t="s">
        <v>76</v>
      </c>
      <c r="L44" s="53" t="s">
        <v>76</v>
      </c>
      <c r="M44" s="53" t="s">
        <v>76</v>
      </c>
      <c r="N44" s="53" t="s">
        <v>76</v>
      </c>
      <c r="O44" s="12" t="s">
        <v>19</v>
      </c>
      <c r="P44" s="12" t="s">
        <v>19</v>
      </c>
    </row>
    <row r="45" spans="1:16" s="54" customFormat="1" ht="99.95" customHeight="1" x14ac:dyDescent="0.25">
      <c r="A45" s="52" t="s">
        <v>12</v>
      </c>
      <c r="B45" s="52" t="s">
        <v>2631</v>
      </c>
      <c r="C45" s="52" t="s">
        <v>2632</v>
      </c>
      <c r="D45" s="52" t="s">
        <v>2633</v>
      </c>
      <c r="E45" s="53">
        <v>44845</v>
      </c>
      <c r="F45" s="52" t="s">
        <v>2634</v>
      </c>
      <c r="G45" s="52" t="s">
        <v>2635</v>
      </c>
      <c r="H45" s="52" t="str">
        <f t="shared" si="0"/>
        <v>https://transparencia.guadalajara.gob.mx/sites/default/files/FALLO-LPL600-2022.pdf</v>
      </c>
      <c r="I45" s="52" t="s">
        <v>2636</v>
      </c>
      <c r="J45" s="53">
        <v>44862</v>
      </c>
      <c r="K45" s="21" t="s">
        <v>76</v>
      </c>
      <c r="L45" s="52" t="s">
        <v>76</v>
      </c>
      <c r="M45" s="52" t="s">
        <v>76</v>
      </c>
      <c r="N45" s="52" t="s">
        <v>76</v>
      </c>
      <c r="O45" s="12" t="s">
        <v>19</v>
      </c>
      <c r="P45" s="12" t="s">
        <v>19</v>
      </c>
    </row>
    <row r="46" spans="1:16" s="54" customFormat="1" ht="99.95" customHeight="1" x14ac:dyDescent="0.25">
      <c r="A46" s="52" t="s">
        <v>12</v>
      </c>
      <c r="B46" s="52" t="s">
        <v>2637</v>
      </c>
      <c r="C46" s="52" t="s">
        <v>2638</v>
      </c>
      <c r="D46" s="52" t="s">
        <v>2639</v>
      </c>
      <c r="E46" s="53">
        <v>44847</v>
      </c>
      <c r="F46" s="52" t="s">
        <v>2640</v>
      </c>
      <c r="G46" s="52" t="s">
        <v>3596</v>
      </c>
      <c r="H46" s="52" t="s">
        <v>3596</v>
      </c>
      <c r="I46" s="52" t="s">
        <v>3597</v>
      </c>
      <c r="J46" s="53">
        <v>44868</v>
      </c>
      <c r="K46" s="21">
        <v>27166.62</v>
      </c>
      <c r="L46" s="53" t="s">
        <v>1558</v>
      </c>
      <c r="M46" s="52" t="s">
        <v>171</v>
      </c>
      <c r="N46" s="52" t="s">
        <v>172</v>
      </c>
      <c r="O46" s="12" t="s">
        <v>19</v>
      </c>
      <c r="P46" s="12" t="s">
        <v>19</v>
      </c>
    </row>
    <row r="47" spans="1:16" s="54" customFormat="1" ht="99.95" customHeight="1" x14ac:dyDescent="0.25">
      <c r="A47" s="52" t="s">
        <v>12</v>
      </c>
      <c r="B47" s="52" t="s">
        <v>2641</v>
      </c>
      <c r="C47" s="52" t="s">
        <v>2642</v>
      </c>
      <c r="D47" s="52" t="s">
        <v>2643</v>
      </c>
      <c r="E47" s="53">
        <v>44847</v>
      </c>
      <c r="F47" s="52" t="s">
        <v>2644</v>
      </c>
      <c r="G47" s="52" t="s">
        <v>2645</v>
      </c>
      <c r="H47" s="52" t="str">
        <f t="shared" si="0"/>
        <v>https://transparencia.guadalajara.gob.mx/sites/default/files/FALLO-LPL602-2022.pdf</v>
      </c>
      <c r="I47" s="52" t="s">
        <v>2646</v>
      </c>
      <c r="J47" s="53">
        <v>44865</v>
      </c>
      <c r="K47" s="53" t="s">
        <v>76</v>
      </c>
      <c r="L47" s="53" t="s">
        <v>76</v>
      </c>
      <c r="M47" s="53" t="s">
        <v>76</v>
      </c>
      <c r="N47" s="53" t="s">
        <v>76</v>
      </c>
      <c r="O47" s="12" t="s">
        <v>19</v>
      </c>
      <c r="P47" s="12" t="s">
        <v>19</v>
      </c>
    </row>
    <row r="48" spans="1:16" s="54" customFormat="1" ht="99.95" customHeight="1" x14ac:dyDescent="0.25">
      <c r="A48" s="52" t="s">
        <v>12</v>
      </c>
      <c r="B48" s="52" t="s">
        <v>2647</v>
      </c>
      <c r="C48" s="52" t="s">
        <v>2648</v>
      </c>
      <c r="D48" s="52" t="s">
        <v>2649</v>
      </c>
      <c r="E48" s="53">
        <v>44847</v>
      </c>
      <c r="F48" s="52" t="s">
        <v>2650</v>
      </c>
      <c r="G48" s="52" t="s">
        <v>3494</v>
      </c>
      <c r="H48" s="52" t="s">
        <v>3494</v>
      </c>
      <c r="I48" s="52" t="s">
        <v>2564</v>
      </c>
      <c r="J48" s="53">
        <v>44858</v>
      </c>
      <c r="K48" s="25" t="s">
        <v>3043</v>
      </c>
      <c r="L48" s="25" t="s">
        <v>3043</v>
      </c>
      <c r="M48" s="25" t="s">
        <v>3043</v>
      </c>
      <c r="N48" s="25" t="s">
        <v>3043</v>
      </c>
      <c r="O48" s="12" t="s">
        <v>19</v>
      </c>
      <c r="P48" s="12" t="s">
        <v>19</v>
      </c>
    </row>
    <row r="49" spans="1:16" s="54" customFormat="1" ht="99.95" customHeight="1" x14ac:dyDescent="0.25">
      <c r="A49" s="52" t="s">
        <v>12</v>
      </c>
      <c r="B49" s="52" t="s">
        <v>2651</v>
      </c>
      <c r="C49" s="52" t="s">
        <v>2652</v>
      </c>
      <c r="D49" s="52" t="s">
        <v>2653</v>
      </c>
      <c r="E49" s="53">
        <v>44847</v>
      </c>
      <c r="F49" s="52" t="s">
        <v>2654</v>
      </c>
      <c r="G49" s="52" t="s">
        <v>3043</v>
      </c>
      <c r="H49" s="52" t="s">
        <v>3043</v>
      </c>
      <c r="I49" s="52" t="s">
        <v>3043</v>
      </c>
      <c r="J49" s="52" t="s">
        <v>3043</v>
      </c>
      <c r="K49" s="52" t="s">
        <v>3043</v>
      </c>
      <c r="L49" s="52" t="s">
        <v>3043</v>
      </c>
      <c r="M49" s="52" t="s">
        <v>3043</v>
      </c>
      <c r="N49" s="52" t="s">
        <v>3043</v>
      </c>
      <c r="O49" s="12" t="s">
        <v>19</v>
      </c>
      <c r="P49" s="12" t="s">
        <v>19</v>
      </c>
    </row>
    <row r="50" spans="1:16" s="67" customFormat="1" ht="99.95" customHeight="1" x14ac:dyDescent="0.25">
      <c r="A50" s="52" t="s">
        <v>12</v>
      </c>
      <c r="B50" s="52" t="s">
        <v>3502</v>
      </c>
      <c r="C50" s="52" t="s">
        <v>3503</v>
      </c>
      <c r="D50" s="52" t="s">
        <v>3504</v>
      </c>
      <c r="E50" s="53">
        <v>44847</v>
      </c>
      <c r="F50" s="52" t="s">
        <v>3505</v>
      </c>
      <c r="G50" s="52" t="s">
        <v>3506</v>
      </c>
      <c r="H50" s="52" t="s">
        <v>3506</v>
      </c>
      <c r="I50" s="52" t="s">
        <v>3507</v>
      </c>
      <c r="J50" s="53">
        <v>44865</v>
      </c>
      <c r="K50" s="21">
        <v>24128</v>
      </c>
      <c r="L50" s="52" t="s">
        <v>272</v>
      </c>
      <c r="M50" s="52" t="s">
        <v>273</v>
      </c>
      <c r="N50" s="52" t="s">
        <v>274</v>
      </c>
      <c r="O50" s="12" t="s">
        <v>19</v>
      </c>
      <c r="P50" s="12" t="s">
        <v>19</v>
      </c>
    </row>
    <row r="51" spans="1:16" s="54" customFormat="1" ht="99.95" customHeight="1" x14ac:dyDescent="0.25">
      <c r="A51" s="52" t="s">
        <v>12</v>
      </c>
      <c r="B51" s="52" t="s">
        <v>2655</v>
      </c>
      <c r="C51" s="52" t="s">
        <v>2656</v>
      </c>
      <c r="D51" s="52" t="s">
        <v>2657</v>
      </c>
      <c r="E51" s="53">
        <v>44757</v>
      </c>
      <c r="F51" s="52" t="s">
        <v>2658</v>
      </c>
      <c r="G51" s="52" t="s">
        <v>3495</v>
      </c>
      <c r="H51" s="52" t="s">
        <v>3495</v>
      </c>
      <c r="I51" s="52" t="s">
        <v>3496</v>
      </c>
      <c r="J51" s="53">
        <v>44866</v>
      </c>
      <c r="K51" s="21">
        <v>60439.25</v>
      </c>
      <c r="L51" s="52" t="s">
        <v>2929</v>
      </c>
      <c r="M51" s="52" t="s">
        <v>2066</v>
      </c>
      <c r="N51" s="21" t="s">
        <v>2930</v>
      </c>
      <c r="O51" s="12" t="s">
        <v>19</v>
      </c>
      <c r="P51" s="12" t="s">
        <v>19</v>
      </c>
    </row>
    <row r="52" spans="1:16" s="54" customFormat="1" ht="99.95" customHeight="1" x14ac:dyDescent="0.25">
      <c r="A52" s="52" t="s">
        <v>12</v>
      </c>
      <c r="B52" s="52" t="s">
        <v>2659</v>
      </c>
      <c r="C52" s="52" t="s">
        <v>2660</v>
      </c>
      <c r="D52" s="52" t="s">
        <v>2661</v>
      </c>
      <c r="E52" s="53">
        <v>44848</v>
      </c>
      <c r="F52" s="52" t="s">
        <v>2662</v>
      </c>
      <c r="G52" s="52" t="s">
        <v>2663</v>
      </c>
      <c r="H52" s="52" t="str">
        <f t="shared" si="0"/>
        <v>https://transparencia.guadalajara.gob.mx/sites/default/files/FALLO-LPL608-2022.pdf</v>
      </c>
      <c r="I52" s="52" t="s">
        <v>2664</v>
      </c>
      <c r="J52" s="53">
        <v>45231</v>
      </c>
      <c r="K52" s="21">
        <v>542850</v>
      </c>
      <c r="L52" s="52" t="s">
        <v>400</v>
      </c>
      <c r="M52" s="52" t="s">
        <v>654</v>
      </c>
      <c r="N52" s="52" t="s">
        <v>400</v>
      </c>
      <c r="O52" s="12" t="s">
        <v>19</v>
      </c>
      <c r="P52" s="12" t="s">
        <v>19</v>
      </c>
    </row>
    <row r="53" spans="1:16" s="54" customFormat="1" ht="99.95" customHeight="1" x14ac:dyDescent="0.25">
      <c r="A53" s="52" t="s">
        <v>12</v>
      </c>
      <c r="B53" s="52" t="s">
        <v>2665</v>
      </c>
      <c r="C53" s="52" t="s">
        <v>2666</v>
      </c>
      <c r="D53" s="52" t="s">
        <v>2667</v>
      </c>
      <c r="E53" s="53">
        <v>44851</v>
      </c>
      <c r="F53" s="52" t="s">
        <v>2668</v>
      </c>
      <c r="G53" s="52" t="s">
        <v>3497</v>
      </c>
      <c r="H53" s="52" t="s">
        <v>3497</v>
      </c>
      <c r="I53" s="52" t="s">
        <v>432</v>
      </c>
      <c r="J53" s="53">
        <v>44862</v>
      </c>
      <c r="K53" s="53" t="s">
        <v>3043</v>
      </c>
      <c r="L53" s="53" t="s">
        <v>3043</v>
      </c>
      <c r="M53" s="53" t="s">
        <v>3043</v>
      </c>
      <c r="N53" s="53" t="s">
        <v>3043</v>
      </c>
      <c r="O53" s="12" t="s">
        <v>19</v>
      </c>
      <c r="P53" s="12" t="s">
        <v>19</v>
      </c>
    </row>
    <row r="54" spans="1:16" s="54" customFormat="1" ht="99.95" customHeight="1" x14ac:dyDescent="0.25">
      <c r="A54" s="52" t="s">
        <v>12</v>
      </c>
      <c r="B54" s="52" t="s">
        <v>2669</v>
      </c>
      <c r="C54" s="52" t="s">
        <v>2670</v>
      </c>
      <c r="D54" s="52" t="s">
        <v>2671</v>
      </c>
      <c r="E54" s="53">
        <v>44848</v>
      </c>
      <c r="F54" s="52" t="s">
        <v>2672</v>
      </c>
      <c r="G54" s="52" t="s">
        <v>3498</v>
      </c>
      <c r="H54" s="52" t="s">
        <v>3498</v>
      </c>
      <c r="I54" s="52" t="s">
        <v>3499</v>
      </c>
      <c r="J54" s="53">
        <v>44866</v>
      </c>
      <c r="K54" s="21">
        <v>12528</v>
      </c>
      <c r="L54" s="52" t="s">
        <v>207</v>
      </c>
      <c r="M54" s="52" t="s">
        <v>208</v>
      </c>
      <c r="N54" s="52" t="s">
        <v>209</v>
      </c>
      <c r="O54" s="12" t="s">
        <v>19</v>
      </c>
      <c r="P54" s="12" t="s">
        <v>19</v>
      </c>
    </row>
    <row r="55" spans="1:16" s="54" customFormat="1" ht="99.95" customHeight="1" x14ac:dyDescent="0.25">
      <c r="A55" s="52" t="s">
        <v>12</v>
      </c>
      <c r="B55" s="52" t="s">
        <v>2673</v>
      </c>
      <c r="C55" s="52" t="s">
        <v>2674</v>
      </c>
      <c r="D55" s="52" t="s">
        <v>2675</v>
      </c>
      <c r="E55" s="53">
        <v>44848</v>
      </c>
      <c r="F55" s="52" t="s">
        <v>2676</v>
      </c>
      <c r="G55" s="52" t="s">
        <v>3500</v>
      </c>
      <c r="H55" s="52" t="s">
        <v>3500</v>
      </c>
      <c r="I55" s="52" t="s">
        <v>3501</v>
      </c>
      <c r="J55" s="53">
        <v>44866</v>
      </c>
      <c r="K55" s="21">
        <v>22689.599999999999</v>
      </c>
      <c r="L55" s="52" t="s">
        <v>3183</v>
      </c>
      <c r="M55" s="52" t="s">
        <v>515</v>
      </c>
      <c r="N55" s="52" t="s">
        <v>1392</v>
      </c>
      <c r="O55" s="12" t="s">
        <v>19</v>
      </c>
      <c r="P55" s="12" t="s">
        <v>19</v>
      </c>
    </row>
    <row r="56" spans="1:16" s="67" customFormat="1" ht="99.95" customHeight="1" x14ac:dyDescent="0.25">
      <c r="A56" s="52" t="s">
        <v>12</v>
      </c>
      <c r="B56" s="52" t="s">
        <v>2677</v>
      </c>
      <c r="C56" s="52" t="s">
        <v>2678</v>
      </c>
      <c r="D56" s="52" t="s">
        <v>2679</v>
      </c>
      <c r="E56" s="53">
        <v>44851</v>
      </c>
      <c r="F56" s="52" t="s">
        <v>2680</v>
      </c>
      <c r="G56" s="52" t="s">
        <v>2920</v>
      </c>
      <c r="H56" s="52" t="s">
        <v>2920</v>
      </c>
      <c r="I56" s="52" t="s">
        <v>2921</v>
      </c>
      <c r="J56" s="53">
        <v>44865</v>
      </c>
      <c r="K56" s="21">
        <v>82428.67</v>
      </c>
      <c r="L56" s="52" t="s">
        <v>131</v>
      </c>
      <c r="M56" s="52" t="s">
        <v>132</v>
      </c>
      <c r="N56" s="21" t="s">
        <v>133</v>
      </c>
      <c r="O56" s="12" t="s">
        <v>19</v>
      </c>
      <c r="P56" s="12" t="s">
        <v>19</v>
      </c>
    </row>
    <row r="57" spans="1:16" s="54" customFormat="1" ht="99.95" customHeight="1" x14ac:dyDescent="0.25">
      <c r="A57" s="52" t="s">
        <v>12</v>
      </c>
      <c r="B57" s="52" t="s">
        <v>2681</v>
      </c>
      <c r="C57" s="52" t="s">
        <v>2682</v>
      </c>
      <c r="D57" s="52" t="s">
        <v>2683</v>
      </c>
      <c r="E57" s="53">
        <v>44851</v>
      </c>
      <c r="F57" s="52" t="s">
        <v>2684</v>
      </c>
      <c r="G57" s="52" t="s">
        <v>3043</v>
      </c>
      <c r="H57" s="52" t="s">
        <v>3043</v>
      </c>
      <c r="I57" s="52" t="s">
        <v>3043</v>
      </c>
      <c r="J57" s="52" t="s">
        <v>3043</v>
      </c>
      <c r="K57" s="52" t="s">
        <v>3043</v>
      </c>
      <c r="L57" s="52" t="s">
        <v>3043</v>
      </c>
      <c r="M57" s="52" t="s">
        <v>3043</v>
      </c>
      <c r="N57" s="52" t="s">
        <v>3043</v>
      </c>
      <c r="O57" s="12" t="s">
        <v>19</v>
      </c>
      <c r="P57" s="12" t="s">
        <v>19</v>
      </c>
    </row>
    <row r="58" spans="1:16" s="54" customFormat="1" ht="99.95" customHeight="1" x14ac:dyDescent="0.25">
      <c r="A58" s="52" t="s">
        <v>12</v>
      </c>
      <c r="B58" s="52" t="s">
        <v>2476</v>
      </c>
      <c r="C58" s="52" t="s">
        <v>2685</v>
      </c>
      <c r="D58" s="52" t="s">
        <v>2686</v>
      </c>
      <c r="E58" s="53">
        <v>44852</v>
      </c>
      <c r="F58" s="52" t="s">
        <v>2687</v>
      </c>
      <c r="G58" s="52" t="s">
        <v>2688</v>
      </c>
      <c r="H58" s="52" t="str">
        <f t="shared" si="0"/>
        <v>https://transparencia.guadalajara.gob.mx/sites/default/files/FALLO-LPL615-2022.pdf</v>
      </c>
      <c r="I58" s="52" t="s">
        <v>2689</v>
      </c>
      <c r="J58" s="53">
        <v>44861</v>
      </c>
      <c r="K58" s="60">
        <v>915900</v>
      </c>
      <c r="L58" s="53" t="s">
        <v>16</v>
      </c>
      <c r="M58" s="53" t="s">
        <v>17</v>
      </c>
      <c r="N58" s="53" t="s">
        <v>18</v>
      </c>
      <c r="O58" s="12" t="s">
        <v>19</v>
      </c>
      <c r="P58" s="12" t="s">
        <v>19</v>
      </c>
    </row>
    <row r="59" spans="1:16" s="54" customFormat="1" ht="99.95" customHeight="1" x14ac:dyDescent="0.25">
      <c r="A59" s="52" t="s">
        <v>12</v>
      </c>
      <c r="B59" s="52" t="s">
        <v>2690</v>
      </c>
      <c r="C59" s="52" t="s">
        <v>2691</v>
      </c>
      <c r="D59" s="52" t="s">
        <v>2692</v>
      </c>
      <c r="E59" s="53">
        <v>44852</v>
      </c>
      <c r="F59" s="52" t="s">
        <v>2693</v>
      </c>
      <c r="G59" s="52" t="s">
        <v>3508</v>
      </c>
      <c r="H59" s="52" t="s">
        <v>3508</v>
      </c>
      <c r="I59" s="52" t="s">
        <v>3509</v>
      </c>
      <c r="J59" s="53">
        <v>44868</v>
      </c>
      <c r="K59" s="60">
        <v>249168</v>
      </c>
      <c r="L59" s="53" t="s">
        <v>16</v>
      </c>
      <c r="M59" s="53" t="s">
        <v>17</v>
      </c>
      <c r="N59" s="53" t="s">
        <v>18</v>
      </c>
      <c r="O59" s="12" t="s">
        <v>19</v>
      </c>
      <c r="P59" s="12" t="s">
        <v>19</v>
      </c>
    </row>
    <row r="60" spans="1:16" s="54" customFormat="1" ht="99.95" customHeight="1" x14ac:dyDescent="0.25">
      <c r="A60" s="52" t="s">
        <v>12</v>
      </c>
      <c r="B60" s="52" t="s">
        <v>2694</v>
      </c>
      <c r="C60" s="52" t="s">
        <v>2695</v>
      </c>
      <c r="D60" s="52" t="s">
        <v>2696</v>
      </c>
      <c r="E60" s="53">
        <v>44852</v>
      </c>
      <c r="F60" s="52" t="s">
        <v>2697</v>
      </c>
      <c r="G60" s="52" t="s">
        <v>3043</v>
      </c>
      <c r="H60" s="52" t="s">
        <v>3043</v>
      </c>
      <c r="I60" s="52" t="s">
        <v>3043</v>
      </c>
      <c r="J60" s="52" t="s">
        <v>3043</v>
      </c>
      <c r="K60" s="52" t="s">
        <v>3043</v>
      </c>
      <c r="L60" s="52" t="s">
        <v>3043</v>
      </c>
      <c r="M60" s="52" t="s">
        <v>3043</v>
      </c>
      <c r="N60" s="52" t="s">
        <v>3043</v>
      </c>
      <c r="O60" s="12" t="s">
        <v>19</v>
      </c>
      <c r="P60" s="12" t="s">
        <v>19</v>
      </c>
    </row>
    <row r="61" spans="1:16" s="54" customFormat="1" ht="99.95" customHeight="1" x14ac:dyDescent="0.25">
      <c r="A61" s="52" t="s">
        <v>12</v>
      </c>
      <c r="B61" s="52" t="s">
        <v>2698</v>
      </c>
      <c r="C61" s="52" t="s">
        <v>2699</v>
      </c>
      <c r="D61" s="52" t="s">
        <v>2700</v>
      </c>
      <c r="E61" s="53">
        <v>44852</v>
      </c>
      <c r="F61" s="52" t="s">
        <v>2701</v>
      </c>
      <c r="G61" s="52" t="s">
        <v>2702</v>
      </c>
      <c r="H61" s="52" t="str">
        <f t="shared" si="0"/>
        <v>https://transparencia.guadalajara.gob.mx/sites/default/files/FALLO-LPL618-2022.pdf</v>
      </c>
      <c r="I61" s="52" t="s">
        <v>2703</v>
      </c>
      <c r="J61" s="53">
        <v>44860</v>
      </c>
      <c r="K61" s="21">
        <v>85898</v>
      </c>
      <c r="L61" s="52" t="s">
        <v>2545</v>
      </c>
      <c r="M61" s="52" t="s">
        <v>24</v>
      </c>
      <c r="N61" s="52" t="s">
        <v>2545</v>
      </c>
      <c r="O61" s="12" t="s">
        <v>19</v>
      </c>
      <c r="P61" s="12" t="s">
        <v>19</v>
      </c>
    </row>
    <row r="62" spans="1:16" s="54" customFormat="1" ht="99.95" customHeight="1" x14ac:dyDescent="0.25">
      <c r="A62" s="52" t="s">
        <v>12</v>
      </c>
      <c r="B62" s="52" t="s">
        <v>2704</v>
      </c>
      <c r="C62" s="52" t="s">
        <v>2705</v>
      </c>
      <c r="D62" s="52" t="s">
        <v>2706</v>
      </c>
      <c r="E62" s="53">
        <v>44853</v>
      </c>
      <c r="F62" s="52" t="s">
        <v>2707</v>
      </c>
      <c r="G62" s="52" t="s">
        <v>3043</v>
      </c>
      <c r="H62" s="52" t="s">
        <v>3043</v>
      </c>
      <c r="I62" s="52" t="s">
        <v>3043</v>
      </c>
      <c r="J62" s="52" t="s">
        <v>3043</v>
      </c>
      <c r="K62" s="52" t="s">
        <v>3043</v>
      </c>
      <c r="L62" s="52" t="s">
        <v>3043</v>
      </c>
      <c r="M62" s="52" t="s">
        <v>3043</v>
      </c>
      <c r="N62" s="52" t="s">
        <v>3043</v>
      </c>
      <c r="O62" s="12" t="s">
        <v>19</v>
      </c>
      <c r="P62" s="12" t="s">
        <v>19</v>
      </c>
    </row>
    <row r="63" spans="1:16" s="54" customFormat="1" ht="99.95" customHeight="1" x14ac:dyDescent="0.25">
      <c r="A63" s="52" t="s">
        <v>12</v>
      </c>
      <c r="B63" s="52" t="s">
        <v>2708</v>
      </c>
      <c r="C63" s="52" t="s">
        <v>2709</v>
      </c>
      <c r="D63" s="52" t="s">
        <v>2710</v>
      </c>
      <c r="E63" s="53">
        <v>44853</v>
      </c>
      <c r="F63" s="52" t="s">
        <v>2711</v>
      </c>
      <c r="G63" s="52" t="s">
        <v>3510</v>
      </c>
      <c r="H63" s="52" t="s">
        <v>3510</v>
      </c>
      <c r="I63" s="52" t="s">
        <v>2564</v>
      </c>
      <c r="J63" s="53">
        <v>44859</v>
      </c>
      <c r="K63" s="53" t="s">
        <v>3043</v>
      </c>
      <c r="L63" s="53" t="s">
        <v>3043</v>
      </c>
      <c r="M63" s="53" t="s">
        <v>3043</v>
      </c>
      <c r="N63" s="53" t="s">
        <v>3043</v>
      </c>
      <c r="O63" s="12" t="s">
        <v>19</v>
      </c>
      <c r="P63" s="12" t="s">
        <v>19</v>
      </c>
    </row>
    <row r="64" spans="1:16" s="54" customFormat="1" ht="99.95" customHeight="1" x14ac:dyDescent="0.25">
      <c r="A64" s="52" t="s">
        <v>12</v>
      </c>
      <c r="B64" s="52" t="s">
        <v>2712</v>
      </c>
      <c r="C64" s="52" t="s">
        <v>2713</v>
      </c>
      <c r="D64" s="52" t="s">
        <v>2714</v>
      </c>
      <c r="E64" s="53">
        <v>44853</v>
      </c>
      <c r="F64" s="52" t="s">
        <v>2715</v>
      </c>
      <c r="G64" s="52" t="s">
        <v>2716</v>
      </c>
      <c r="H64" s="52" t="str">
        <f t="shared" si="0"/>
        <v>https://transparencia.guadalajara.gob.mx/sites/default/files/FALLO-LPL621-2022.pdf</v>
      </c>
      <c r="I64" s="52" t="s">
        <v>2564</v>
      </c>
      <c r="J64" s="53">
        <v>44862</v>
      </c>
      <c r="K64" s="21" t="s">
        <v>76</v>
      </c>
      <c r="L64" s="52" t="s">
        <v>76</v>
      </c>
      <c r="M64" s="52" t="s">
        <v>76</v>
      </c>
      <c r="N64" s="53" t="s">
        <v>76</v>
      </c>
      <c r="O64" s="12" t="s">
        <v>19</v>
      </c>
      <c r="P64" s="12" t="s">
        <v>19</v>
      </c>
    </row>
    <row r="65" spans="1:16" s="54" customFormat="1" ht="99.95" customHeight="1" x14ac:dyDescent="0.25">
      <c r="A65" s="52" t="s">
        <v>12</v>
      </c>
      <c r="B65" s="52" t="s">
        <v>2480</v>
      </c>
      <c r="C65" s="52" t="s">
        <v>2717</v>
      </c>
      <c r="D65" s="52" t="s">
        <v>2718</v>
      </c>
      <c r="E65" s="53">
        <v>44853</v>
      </c>
      <c r="F65" s="52" t="s">
        <v>2719</v>
      </c>
      <c r="G65" s="52" t="s">
        <v>3511</v>
      </c>
      <c r="H65" s="52" t="s">
        <v>3511</v>
      </c>
      <c r="I65" s="52" t="s">
        <v>3310</v>
      </c>
      <c r="J65" s="53">
        <v>44862</v>
      </c>
      <c r="K65" s="53" t="s">
        <v>3043</v>
      </c>
      <c r="L65" s="53" t="s">
        <v>3043</v>
      </c>
      <c r="M65" s="53" t="s">
        <v>3043</v>
      </c>
      <c r="N65" s="53" t="s">
        <v>3043</v>
      </c>
      <c r="O65" s="12" t="s">
        <v>19</v>
      </c>
      <c r="P65" s="12" t="s">
        <v>19</v>
      </c>
    </row>
    <row r="66" spans="1:16" s="54" customFormat="1" ht="99.95" customHeight="1" x14ac:dyDescent="0.25">
      <c r="A66" s="52" t="s">
        <v>12</v>
      </c>
      <c r="B66" s="52" t="s">
        <v>2720</v>
      </c>
      <c r="C66" s="52" t="s">
        <v>2721</v>
      </c>
      <c r="D66" s="52" t="s">
        <v>2722</v>
      </c>
      <c r="E66" s="53">
        <v>44853</v>
      </c>
      <c r="F66" s="52" t="s">
        <v>2723</v>
      </c>
      <c r="G66" s="52" t="s">
        <v>3512</v>
      </c>
      <c r="H66" s="52" t="s">
        <v>3512</v>
      </c>
      <c r="I66" s="52" t="s">
        <v>3513</v>
      </c>
      <c r="J66" s="53">
        <v>44866</v>
      </c>
      <c r="K66" s="21">
        <v>893200</v>
      </c>
      <c r="L66" s="52" t="s">
        <v>3514</v>
      </c>
      <c r="M66" s="52" t="s">
        <v>3598</v>
      </c>
      <c r="N66" s="53" t="s">
        <v>3599</v>
      </c>
      <c r="O66" s="12" t="s">
        <v>19</v>
      </c>
      <c r="P66" s="12" t="s">
        <v>19</v>
      </c>
    </row>
    <row r="67" spans="1:16" s="54" customFormat="1" ht="99.95" customHeight="1" x14ac:dyDescent="0.25">
      <c r="A67" s="52" t="s">
        <v>12</v>
      </c>
      <c r="B67" s="52" t="s">
        <v>2724</v>
      </c>
      <c r="C67" s="52" t="s">
        <v>2725</v>
      </c>
      <c r="D67" s="52" t="s">
        <v>2726</v>
      </c>
      <c r="E67" s="53">
        <v>44853</v>
      </c>
      <c r="F67" s="52" t="s">
        <v>2727</v>
      </c>
      <c r="G67" s="52" t="s">
        <v>3515</v>
      </c>
      <c r="H67" s="52" t="s">
        <v>3515</v>
      </c>
      <c r="I67" s="52" t="s">
        <v>3516</v>
      </c>
      <c r="J67" s="53">
        <v>44873</v>
      </c>
      <c r="K67" s="21">
        <v>894846</v>
      </c>
      <c r="L67" s="52" t="s">
        <v>3517</v>
      </c>
      <c r="M67" s="52" t="s">
        <v>3518</v>
      </c>
      <c r="N67" s="53" t="s">
        <v>3239</v>
      </c>
      <c r="O67" s="12" t="s">
        <v>19</v>
      </c>
      <c r="P67" s="12" t="s">
        <v>19</v>
      </c>
    </row>
    <row r="68" spans="1:16" s="54" customFormat="1" ht="99.95" customHeight="1" x14ac:dyDescent="0.25">
      <c r="A68" s="52" t="s">
        <v>12</v>
      </c>
      <c r="B68" s="52" t="s">
        <v>2724</v>
      </c>
      <c r="C68" s="52" t="s">
        <v>2728</v>
      </c>
      <c r="D68" s="52" t="s">
        <v>2729</v>
      </c>
      <c r="E68" s="53">
        <v>44853</v>
      </c>
      <c r="F68" s="52" t="s">
        <v>2730</v>
      </c>
      <c r="G68" s="52" t="s">
        <v>3043</v>
      </c>
      <c r="H68" s="52" t="s">
        <v>3043</v>
      </c>
      <c r="I68" s="52" t="s">
        <v>3043</v>
      </c>
      <c r="J68" s="52" t="s">
        <v>3043</v>
      </c>
      <c r="K68" s="52" t="s">
        <v>3043</v>
      </c>
      <c r="L68" s="52" t="s">
        <v>3043</v>
      </c>
      <c r="M68" s="52" t="s">
        <v>3043</v>
      </c>
      <c r="N68" s="52" t="s">
        <v>3043</v>
      </c>
      <c r="O68" s="12" t="s">
        <v>19</v>
      </c>
      <c r="P68" s="12" t="s">
        <v>19</v>
      </c>
    </row>
    <row r="69" spans="1:16" s="54" customFormat="1" ht="99.95" customHeight="1" x14ac:dyDescent="0.25">
      <c r="A69" s="52" t="s">
        <v>12</v>
      </c>
      <c r="B69" s="52" t="s">
        <v>2731</v>
      </c>
      <c r="C69" s="52" t="s">
        <v>2732</v>
      </c>
      <c r="D69" s="52" t="s">
        <v>2733</v>
      </c>
      <c r="E69" s="53">
        <v>44853</v>
      </c>
      <c r="F69" s="52" t="s">
        <v>2734</v>
      </c>
      <c r="G69" s="52" t="s">
        <v>2922</v>
      </c>
      <c r="H69" s="52" t="s">
        <v>2922</v>
      </c>
      <c r="I69" s="52" t="s">
        <v>2564</v>
      </c>
      <c r="J69" s="53">
        <v>44865</v>
      </c>
      <c r="K69" s="25" t="s">
        <v>76</v>
      </c>
      <c r="L69" s="25" t="s">
        <v>76</v>
      </c>
      <c r="M69" s="25" t="s">
        <v>76</v>
      </c>
      <c r="N69" s="25" t="s">
        <v>76</v>
      </c>
      <c r="O69" s="12" t="s">
        <v>19</v>
      </c>
      <c r="P69" s="12" t="s">
        <v>19</v>
      </c>
    </row>
    <row r="70" spans="1:16" s="54" customFormat="1" ht="99.95" customHeight="1" x14ac:dyDescent="0.25">
      <c r="A70" s="52" t="s">
        <v>12</v>
      </c>
      <c r="B70" s="52" t="s">
        <v>2735</v>
      </c>
      <c r="C70" s="52" t="s">
        <v>2736</v>
      </c>
      <c r="D70" s="52" t="s">
        <v>2737</v>
      </c>
      <c r="E70" s="53">
        <v>44853</v>
      </c>
      <c r="F70" s="52" t="s">
        <v>2738</v>
      </c>
      <c r="G70" s="52" t="s">
        <v>3600</v>
      </c>
      <c r="H70" s="52" t="s">
        <v>3600</v>
      </c>
      <c r="I70" s="52" t="s">
        <v>3601</v>
      </c>
      <c r="J70" s="53">
        <v>44868</v>
      </c>
      <c r="K70" s="21">
        <v>127600</v>
      </c>
      <c r="L70" s="52" t="s">
        <v>16</v>
      </c>
      <c r="M70" s="52" t="s">
        <v>17</v>
      </c>
      <c r="N70" s="52" t="s">
        <v>18</v>
      </c>
      <c r="O70" s="12" t="s">
        <v>19</v>
      </c>
      <c r="P70" s="12" t="s">
        <v>19</v>
      </c>
    </row>
    <row r="71" spans="1:16" s="54" customFormat="1" ht="99.95" customHeight="1" x14ac:dyDescent="0.25">
      <c r="A71" s="52" t="s">
        <v>12</v>
      </c>
      <c r="B71" s="52" t="s">
        <v>2739</v>
      </c>
      <c r="C71" s="52" t="s">
        <v>2740</v>
      </c>
      <c r="D71" s="52" t="s">
        <v>2741</v>
      </c>
      <c r="E71" s="53">
        <v>44853</v>
      </c>
      <c r="F71" s="52" t="s">
        <v>2742</v>
      </c>
      <c r="G71" s="52" t="s">
        <v>3602</v>
      </c>
      <c r="H71" s="52" t="s">
        <v>3602</v>
      </c>
      <c r="I71" s="52" t="s">
        <v>3603</v>
      </c>
      <c r="J71" s="53">
        <v>44869</v>
      </c>
      <c r="K71" s="21">
        <v>730800</v>
      </c>
      <c r="L71" s="52" t="s">
        <v>16</v>
      </c>
      <c r="M71" s="52" t="s">
        <v>17</v>
      </c>
      <c r="N71" s="55" t="s">
        <v>18</v>
      </c>
      <c r="O71" s="12" t="s">
        <v>19</v>
      </c>
      <c r="P71" s="12" t="s">
        <v>19</v>
      </c>
    </row>
    <row r="72" spans="1:16" s="54" customFormat="1" ht="99.95" customHeight="1" x14ac:dyDescent="0.25">
      <c r="A72" s="52" t="s">
        <v>12</v>
      </c>
      <c r="B72" s="52" t="s">
        <v>2444</v>
      </c>
      <c r="C72" s="52" t="s">
        <v>2743</v>
      </c>
      <c r="D72" s="52" t="s">
        <v>2744</v>
      </c>
      <c r="E72" s="53">
        <v>44853</v>
      </c>
      <c r="F72" s="52" t="s">
        <v>2745</v>
      </c>
      <c r="G72" s="52" t="s">
        <v>3519</v>
      </c>
      <c r="H72" s="52" t="s">
        <v>3519</v>
      </c>
      <c r="I72" s="52" t="s">
        <v>3520</v>
      </c>
      <c r="J72" s="53">
        <v>44872</v>
      </c>
      <c r="K72" s="21">
        <v>904800</v>
      </c>
      <c r="L72" s="52" t="s">
        <v>3521</v>
      </c>
      <c r="M72" s="52" t="s">
        <v>3604</v>
      </c>
      <c r="N72" s="55" t="s">
        <v>3605</v>
      </c>
      <c r="O72" s="12" t="s">
        <v>19</v>
      </c>
      <c r="P72" s="12" t="s">
        <v>19</v>
      </c>
    </row>
    <row r="73" spans="1:16" s="54" customFormat="1" ht="99.95" customHeight="1" x14ac:dyDescent="0.25">
      <c r="A73" s="52" t="s">
        <v>12</v>
      </c>
      <c r="B73" s="52" t="s">
        <v>2746</v>
      </c>
      <c r="C73" s="52" t="s">
        <v>2747</v>
      </c>
      <c r="D73" s="52" t="s">
        <v>2748</v>
      </c>
      <c r="E73" s="53">
        <v>44853</v>
      </c>
      <c r="F73" s="52" t="s">
        <v>2749</v>
      </c>
      <c r="G73" s="52" t="s">
        <v>3522</v>
      </c>
      <c r="H73" s="52" t="s">
        <v>3522</v>
      </c>
      <c r="I73" s="52" t="s">
        <v>3523</v>
      </c>
      <c r="J73" s="53">
        <v>44868</v>
      </c>
      <c r="K73" s="21">
        <v>345018.8</v>
      </c>
      <c r="L73" s="52" t="s">
        <v>3524</v>
      </c>
      <c r="M73" s="52" t="s">
        <v>3525</v>
      </c>
      <c r="N73" s="55" t="s">
        <v>3526</v>
      </c>
      <c r="O73" s="12" t="s">
        <v>19</v>
      </c>
      <c r="P73" s="12" t="s">
        <v>19</v>
      </c>
    </row>
    <row r="74" spans="1:16" s="54" customFormat="1" ht="99.95" customHeight="1" x14ac:dyDescent="0.25">
      <c r="A74" s="52" t="s">
        <v>12</v>
      </c>
      <c r="B74" s="52" t="s">
        <v>2750</v>
      </c>
      <c r="C74" s="52" t="s">
        <v>2751</v>
      </c>
      <c r="D74" s="52" t="s">
        <v>2752</v>
      </c>
      <c r="E74" s="53">
        <v>44853</v>
      </c>
      <c r="F74" s="52" t="s">
        <v>2753</v>
      </c>
      <c r="G74" s="52" t="s">
        <v>3527</v>
      </c>
      <c r="H74" s="52" t="s">
        <v>3527</v>
      </c>
      <c r="I74" s="52" t="s">
        <v>3528</v>
      </c>
      <c r="J74" s="53">
        <v>44875</v>
      </c>
      <c r="K74" s="21">
        <v>121336</v>
      </c>
      <c r="L74" s="52" t="s">
        <v>782</v>
      </c>
      <c r="M74" s="52" t="s">
        <v>916</v>
      </c>
      <c r="N74" s="52" t="s">
        <v>782</v>
      </c>
      <c r="O74" s="12" t="s">
        <v>19</v>
      </c>
      <c r="P74" s="12" t="s">
        <v>19</v>
      </c>
    </row>
    <row r="75" spans="1:16" s="54" customFormat="1" ht="99.95" customHeight="1" x14ac:dyDescent="0.25">
      <c r="A75" s="52" t="s">
        <v>12</v>
      </c>
      <c r="B75" s="52" t="s">
        <v>2754</v>
      </c>
      <c r="C75" s="52" t="s">
        <v>2755</v>
      </c>
      <c r="D75" s="52" t="s">
        <v>2756</v>
      </c>
      <c r="E75" s="53">
        <v>44855</v>
      </c>
      <c r="F75" s="52" t="s">
        <v>2757</v>
      </c>
      <c r="G75" s="52" t="s">
        <v>3529</v>
      </c>
      <c r="H75" s="52" t="s">
        <v>3529</v>
      </c>
      <c r="I75" s="52" t="s">
        <v>3530</v>
      </c>
      <c r="J75" s="53">
        <v>44874</v>
      </c>
      <c r="K75" s="21">
        <v>620452.96</v>
      </c>
      <c r="L75" s="52" t="s">
        <v>3437</v>
      </c>
      <c r="M75" s="52" t="s">
        <v>3438</v>
      </c>
      <c r="N75" s="55" t="s">
        <v>3531</v>
      </c>
      <c r="O75" s="12" t="s">
        <v>19</v>
      </c>
      <c r="P75" s="12" t="s">
        <v>19</v>
      </c>
    </row>
    <row r="76" spans="1:16" s="54" customFormat="1" ht="99.95" customHeight="1" x14ac:dyDescent="0.25">
      <c r="A76" s="52" t="s">
        <v>12</v>
      </c>
      <c r="B76" s="52" t="s">
        <v>2758</v>
      </c>
      <c r="C76" s="52" t="s">
        <v>2759</v>
      </c>
      <c r="D76" s="52" t="s">
        <v>2760</v>
      </c>
      <c r="E76" s="53">
        <v>44853</v>
      </c>
      <c r="F76" s="52" t="s">
        <v>2761</v>
      </c>
      <c r="G76" s="52" t="s">
        <v>3532</v>
      </c>
      <c r="H76" s="52" t="s">
        <v>3532</v>
      </c>
      <c r="I76" s="52" t="s">
        <v>3533</v>
      </c>
      <c r="J76" s="53">
        <v>44868</v>
      </c>
      <c r="K76" s="21">
        <v>539956.80000000005</v>
      </c>
      <c r="L76" s="52" t="s">
        <v>3534</v>
      </c>
      <c r="M76" s="52" t="s">
        <v>3535</v>
      </c>
      <c r="N76" s="52" t="s">
        <v>3534</v>
      </c>
      <c r="O76" s="12" t="s">
        <v>19</v>
      </c>
      <c r="P76" s="12" t="s">
        <v>19</v>
      </c>
    </row>
    <row r="77" spans="1:16" s="54" customFormat="1" ht="99.95" customHeight="1" x14ac:dyDescent="0.25">
      <c r="A77" s="52" t="s">
        <v>12</v>
      </c>
      <c r="B77" s="52" t="s">
        <v>2762</v>
      </c>
      <c r="C77" s="52" t="s">
        <v>2763</v>
      </c>
      <c r="D77" s="52" t="s">
        <v>2764</v>
      </c>
      <c r="E77" s="53">
        <v>44855</v>
      </c>
      <c r="F77" s="52" t="s">
        <v>2765</v>
      </c>
      <c r="G77" s="52" t="s">
        <v>3536</v>
      </c>
      <c r="H77" s="52" t="s">
        <v>3536</v>
      </c>
      <c r="I77" s="52" t="s">
        <v>3537</v>
      </c>
      <c r="J77" s="53">
        <v>44887</v>
      </c>
      <c r="K77" s="21">
        <v>115787.11</v>
      </c>
      <c r="L77" s="52" t="s">
        <v>3538</v>
      </c>
      <c r="M77" s="52" t="s">
        <v>3539</v>
      </c>
      <c r="N77" s="55" t="s">
        <v>3540</v>
      </c>
      <c r="O77" s="12" t="s">
        <v>19</v>
      </c>
      <c r="P77" s="12" t="s">
        <v>19</v>
      </c>
    </row>
    <row r="78" spans="1:16" s="54" customFormat="1" ht="99.95" customHeight="1" x14ac:dyDescent="0.25">
      <c r="A78" s="52" t="s">
        <v>12</v>
      </c>
      <c r="B78" s="52" t="s">
        <v>2766</v>
      </c>
      <c r="C78" s="52" t="s">
        <v>2767</v>
      </c>
      <c r="D78" s="52" t="s">
        <v>2768</v>
      </c>
      <c r="E78" s="53">
        <v>44858</v>
      </c>
      <c r="F78" s="52" t="s">
        <v>2769</v>
      </c>
      <c r="G78" s="52" t="s">
        <v>3541</v>
      </c>
      <c r="H78" s="52" t="s">
        <v>3541</v>
      </c>
      <c r="I78" s="52" t="s">
        <v>3542</v>
      </c>
      <c r="J78" s="53">
        <v>44874</v>
      </c>
      <c r="K78" s="21">
        <v>902076.55</v>
      </c>
      <c r="L78" s="52" t="s">
        <v>3543</v>
      </c>
      <c r="M78" s="52" t="s">
        <v>3544</v>
      </c>
      <c r="N78" s="52" t="s">
        <v>3543</v>
      </c>
      <c r="O78" s="12" t="s">
        <v>19</v>
      </c>
      <c r="P78" s="12" t="s">
        <v>19</v>
      </c>
    </row>
    <row r="79" spans="1:16" s="54" customFormat="1" ht="99.95" customHeight="1" x14ac:dyDescent="0.25">
      <c r="A79" s="52" t="s">
        <v>12</v>
      </c>
      <c r="B79" s="52" t="s">
        <v>2770</v>
      </c>
      <c r="C79" s="52" t="s">
        <v>2771</v>
      </c>
      <c r="D79" s="52" t="s">
        <v>2772</v>
      </c>
      <c r="E79" s="53">
        <v>44853</v>
      </c>
      <c r="F79" s="52" t="s">
        <v>2773</v>
      </c>
      <c r="G79" s="52" t="s">
        <v>3545</v>
      </c>
      <c r="H79" s="52" t="s">
        <v>3545</v>
      </c>
      <c r="I79" s="52" t="s">
        <v>2564</v>
      </c>
      <c r="J79" s="53">
        <v>44868</v>
      </c>
      <c r="K79" s="25" t="s">
        <v>76</v>
      </c>
      <c r="L79" s="25" t="s">
        <v>76</v>
      </c>
      <c r="M79" s="25" t="s">
        <v>76</v>
      </c>
      <c r="N79" s="25" t="s">
        <v>76</v>
      </c>
      <c r="O79" s="12" t="s">
        <v>19</v>
      </c>
      <c r="P79" s="12" t="s">
        <v>19</v>
      </c>
    </row>
    <row r="80" spans="1:16" s="54" customFormat="1" ht="117" customHeight="1" x14ac:dyDescent="0.25">
      <c r="A80" s="52" t="s">
        <v>12</v>
      </c>
      <c r="B80" s="52" t="s">
        <v>2774</v>
      </c>
      <c r="C80" s="52" t="s">
        <v>2775</v>
      </c>
      <c r="D80" s="52" t="s">
        <v>2776</v>
      </c>
      <c r="E80" s="53">
        <v>44855</v>
      </c>
      <c r="F80" s="52" t="s">
        <v>2777</v>
      </c>
      <c r="G80" s="52" t="s">
        <v>3546</v>
      </c>
      <c r="H80" s="52" t="s">
        <v>3546</v>
      </c>
      <c r="I80" s="52" t="s">
        <v>3547</v>
      </c>
      <c r="J80" s="53">
        <v>44879</v>
      </c>
      <c r="K80" s="21">
        <v>861156.74</v>
      </c>
      <c r="L80" s="52" t="s">
        <v>699</v>
      </c>
      <c r="M80" s="52" t="s">
        <v>700</v>
      </c>
      <c r="N80" s="52" t="s">
        <v>699</v>
      </c>
      <c r="O80" s="12" t="s">
        <v>19</v>
      </c>
      <c r="P80" s="12" t="s">
        <v>19</v>
      </c>
    </row>
    <row r="81" spans="1:16" s="54" customFormat="1" ht="99.95" customHeight="1" x14ac:dyDescent="0.25">
      <c r="A81" s="52" t="s">
        <v>12</v>
      </c>
      <c r="B81" s="52" t="s">
        <v>2778</v>
      </c>
      <c r="C81" s="52" t="s">
        <v>2779</v>
      </c>
      <c r="D81" s="52" t="s">
        <v>2780</v>
      </c>
      <c r="E81" s="53">
        <v>44853</v>
      </c>
      <c r="F81" s="52" t="s">
        <v>2781</v>
      </c>
      <c r="G81" s="52" t="s">
        <v>2782</v>
      </c>
      <c r="H81" s="52" t="str">
        <f t="shared" ref="H81" si="1">+G81</f>
        <v>https://transparencia.guadalajara.gob.mx/sites/default/files/FALLO-LPL638-2022.pdf</v>
      </c>
      <c r="I81" s="52" t="s">
        <v>2783</v>
      </c>
      <c r="J81" s="53">
        <v>44862</v>
      </c>
      <c r="K81" s="21">
        <v>234016.08</v>
      </c>
      <c r="L81" s="52" t="s">
        <v>2473</v>
      </c>
      <c r="M81" s="52" t="s">
        <v>2474</v>
      </c>
      <c r="N81" s="55" t="s">
        <v>2475</v>
      </c>
      <c r="O81" s="12" t="s">
        <v>19</v>
      </c>
      <c r="P81" s="12" t="s">
        <v>19</v>
      </c>
    </row>
    <row r="82" spans="1:16" s="54" customFormat="1" ht="99.95" customHeight="1" x14ac:dyDescent="0.25">
      <c r="A82" s="52" t="s">
        <v>12</v>
      </c>
      <c r="B82" s="52" t="s">
        <v>2784</v>
      </c>
      <c r="C82" s="52" t="s">
        <v>2785</v>
      </c>
      <c r="D82" s="52" t="s">
        <v>2786</v>
      </c>
      <c r="E82" s="53">
        <v>44853</v>
      </c>
      <c r="F82" s="52" t="s">
        <v>2787</v>
      </c>
      <c r="G82" s="52" t="s">
        <v>3548</v>
      </c>
      <c r="H82" s="52" t="s">
        <v>3548</v>
      </c>
      <c r="I82" s="52" t="s">
        <v>3549</v>
      </c>
      <c r="J82" s="53">
        <v>44866</v>
      </c>
      <c r="K82" s="21">
        <v>96280</v>
      </c>
      <c r="L82" s="52" t="s">
        <v>3550</v>
      </c>
      <c r="M82" s="52" t="s">
        <v>3551</v>
      </c>
      <c r="N82" s="52" t="s">
        <v>3550</v>
      </c>
      <c r="O82" s="12" t="s">
        <v>19</v>
      </c>
      <c r="P82" s="12" t="s">
        <v>19</v>
      </c>
    </row>
    <row r="83" spans="1:16" s="54" customFormat="1" ht="99.95" customHeight="1" x14ac:dyDescent="0.25">
      <c r="A83" s="52" t="s">
        <v>12</v>
      </c>
      <c r="B83" s="52" t="s">
        <v>2788</v>
      </c>
      <c r="C83" s="52" t="s">
        <v>2789</v>
      </c>
      <c r="D83" s="52" t="s">
        <v>2790</v>
      </c>
      <c r="E83" s="53">
        <v>44854</v>
      </c>
      <c r="F83" s="52" t="s">
        <v>2791</v>
      </c>
      <c r="G83" s="52" t="s">
        <v>3552</v>
      </c>
      <c r="H83" s="52" t="s">
        <v>3552</v>
      </c>
      <c r="I83" s="52" t="s">
        <v>3553</v>
      </c>
      <c r="J83" s="53">
        <v>44869</v>
      </c>
      <c r="K83" s="25" t="s">
        <v>76</v>
      </c>
      <c r="L83" s="25" t="s">
        <v>76</v>
      </c>
      <c r="M83" s="25" t="s">
        <v>76</v>
      </c>
      <c r="N83" s="25" t="s">
        <v>76</v>
      </c>
      <c r="O83" s="12" t="s">
        <v>19</v>
      </c>
      <c r="P83" s="12" t="s">
        <v>19</v>
      </c>
    </row>
    <row r="84" spans="1:16" s="54" customFormat="1" ht="99.95" customHeight="1" x14ac:dyDescent="0.25">
      <c r="A84" s="52" t="s">
        <v>12</v>
      </c>
      <c r="B84" s="52" t="s">
        <v>2444</v>
      </c>
      <c r="C84" s="52" t="s">
        <v>2792</v>
      </c>
      <c r="D84" s="52" t="s">
        <v>2793</v>
      </c>
      <c r="E84" s="53">
        <v>44854</v>
      </c>
      <c r="F84" s="52" t="s">
        <v>2794</v>
      </c>
      <c r="G84" s="52" t="s">
        <v>3554</v>
      </c>
      <c r="H84" s="52" t="s">
        <v>3554</v>
      </c>
      <c r="I84" s="52" t="s">
        <v>3555</v>
      </c>
      <c r="J84" s="53">
        <v>44869</v>
      </c>
      <c r="K84" s="25" t="s">
        <v>76</v>
      </c>
      <c r="L84" s="25" t="s">
        <v>76</v>
      </c>
      <c r="M84" s="25" t="s">
        <v>76</v>
      </c>
      <c r="N84" s="25" t="s">
        <v>76</v>
      </c>
      <c r="O84" s="12" t="s">
        <v>19</v>
      </c>
      <c r="P84" s="12" t="s">
        <v>19</v>
      </c>
    </row>
    <row r="85" spans="1:16" s="54" customFormat="1" ht="99.95" customHeight="1" x14ac:dyDescent="0.25">
      <c r="A85" s="52" t="s">
        <v>12</v>
      </c>
      <c r="B85" s="52" t="s">
        <v>2795</v>
      </c>
      <c r="C85" s="52" t="s">
        <v>2796</v>
      </c>
      <c r="D85" s="52" t="s">
        <v>2797</v>
      </c>
      <c r="E85" s="53">
        <v>44854</v>
      </c>
      <c r="F85" s="52" t="s">
        <v>2798</v>
      </c>
      <c r="G85" s="52" t="s">
        <v>3606</v>
      </c>
      <c r="H85" s="52" t="s">
        <v>3606</v>
      </c>
      <c r="I85" s="52" t="s">
        <v>3607</v>
      </c>
      <c r="J85" s="53">
        <v>44875</v>
      </c>
      <c r="K85" s="21">
        <v>625125.39</v>
      </c>
      <c r="L85" s="52" t="s">
        <v>502</v>
      </c>
      <c r="M85" s="52" t="s">
        <v>503</v>
      </c>
      <c r="N85" s="55" t="s">
        <v>504</v>
      </c>
      <c r="O85" s="12" t="s">
        <v>19</v>
      </c>
      <c r="P85" s="12" t="s">
        <v>19</v>
      </c>
    </row>
    <row r="86" spans="1:16" s="54" customFormat="1" ht="99.95" customHeight="1" x14ac:dyDescent="0.25">
      <c r="A86" s="52" t="s">
        <v>12</v>
      </c>
      <c r="B86" s="52" t="s">
        <v>2799</v>
      </c>
      <c r="C86" s="52" t="s">
        <v>2800</v>
      </c>
      <c r="D86" s="52" t="s">
        <v>2801</v>
      </c>
      <c r="E86" s="53">
        <v>44854</v>
      </c>
      <c r="F86" s="52" t="s">
        <v>2802</v>
      </c>
      <c r="G86" s="52" t="s">
        <v>3556</v>
      </c>
      <c r="H86" s="52" t="s">
        <v>3556</v>
      </c>
      <c r="I86" s="52" t="s">
        <v>2564</v>
      </c>
      <c r="J86" s="53">
        <v>44868</v>
      </c>
      <c r="K86" s="25" t="s">
        <v>76</v>
      </c>
      <c r="L86" s="25" t="s">
        <v>76</v>
      </c>
      <c r="M86" s="25" t="s">
        <v>76</v>
      </c>
      <c r="N86" s="25" t="s">
        <v>76</v>
      </c>
      <c r="O86" s="12" t="s">
        <v>19</v>
      </c>
      <c r="P86" s="12" t="s">
        <v>19</v>
      </c>
    </row>
    <row r="87" spans="1:16" s="54" customFormat="1" ht="99.95" customHeight="1" x14ac:dyDescent="0.25">
      <c r="A87" s="52" t="s">
        <v>12</v>
      </c>
      <c r="B87" s="52" t="s">
        <v>2803</v>
      </c>
      <c r="C87" s="52" t="s">
        <v>2804</v>
      </c>
      <c r="D87" s="52" t="s">
        <v>2805</v>
      </c>
      <c r="E87" s="53">
        <v>44854</v>
      </c>
      <c r="F87" s="52" t="s">
        <v>2806</v>
      </c>
      <c r="G87" s="52" t="s">
        <v>3557</v>
      </c>
      <c r="H87" s="52" t="s">
        <v>3557</v>
      </c>
      <c r="I87" s="52" t="s">
        <v>3558</v>
      </c>
      <c r="J87" s="53">
        <v>44872</v>
      </c>
      <c r="K87" s="21">
        <v>73993.02</v>
      </c>
      <c r="L87" s="52" t="s">
        <v>131</v>
      </c>
      <c r="M87" s="52" t="s">
        <v>132</v>
      </c>
      <c r="N87" s="55" t="s">
        <v>133</v>
      </c>
      <c r="O87" s="12" t="s">
        <v>19</v>
      </c>
      <c r="P87" s="12" t="s">
        <v>19</v>
      </c>
    </row>
    <row r="88" spans="1:16" s="54" customFormat="1" ht="132.75" customHeight="1" x14ac:dyDescent="0.25">
      <c r="A88" s="52" t="s">
        <v>12</v>
      </c>
      <c r="B88" s="52" t="s">
        <v>2807</v>
      </c>
      <c r="C88" s="52" t="s">
        <v>2808</v>
      </c>
      <c r="D88" s="52" t="s">
        <v>2809</v>
      </c>
      <c r="E88" s="53">
        <v>44854</v>
      </c>
      <c r="F88" s="52" t="s">
        <v>2810</v>
      </c>
      <c r="G88" s="52" t="s">
        <v>3559</v>
      </c>
      <c r="H88" s="52" t="s">
        <v>3559</v>
      </c>
      <c r="I88" s="52" t="s">
        <v>3560</v>
      </c>
      <c r="J88" s="53">
        <v>44875</v>
      </c>
      <c r="K88" s="21">
        <v>875556.4</v>
      </c>
      <c r="L88" s="52" t="s">
        <v>3561</v>
      </c>
      <c r="M88" s="52" t="s">
        <v>3562</v>
      </c>
      <c r="N88" s="55" t="s">
        <v>3563</v>
      </c>
      <c r="O88" s="12" t="s">
        <v>19</v>
      </c>
      <c r="P88" s="12" t="s">
        <v>19</v>
      </c>
    </row>
    <row r="89" spans="1:16" s="54" customFormat="1" ht="99.95" customHeight="1" x14ac:dyDescent="0.25">
      <c r="A89" s="52" t="s">
        <v>12</v>
      </c>
      <c r="B89" s="52" t="s">
        <v>2811</v>
      </c>
      <c r="C89" s="52" t="s">
        <v>2812</v>
      </c>
      <c r="D89" s="52" t="s">
        <v>2813</v>
      </c>
      <c r="E89" s="53">
        <v>44854</v>
      </c>
      <c r="F89" s="52" t="s">
        <v>2814</v>
      </c>
      <c r="G89" s="52" t="s">
        <v>4025</v>
      </c>
      <c r="H89" s="52" t="s">
        <v>4025</v>
      </c>
      <c r="I89" s="52" t="s">
        <v>2564</v>
      </c>
      <c r="J89" s="53">
        <v>44869</v>
      </c>
      <c r="K89" s="25" t="s">
        <v>76</v>
      </c>
      <c r="L89" s="25" t="s">
        <v>76</v>
      </c>
      <c r="M89" s="25" t="s">
        <v>76</v>
      </c>
      <c r="N89" s="25" t="s">
        <v>76</v>
      </c>
      <c r="O89" s="12" t="s">
        <v>19</v>
      </c>
      <c r="P89" s="12" t="s">
        <v>19</v>
      </c>
    </row>
    <row r="90" spans="1:16" s="54" customFormat="1" ht="99.95" customHeight="1" x14ac:dyDescent="0.25">
      <c r="A90" s="52" t="s">
        <v>12</v>
      </c>
      <c r="B90" s="52" t="s">
        <v>2815</v>
      </c>
      <c r="C90" s="52" t="s">
        <v>2816</v>
      </c>
      <c r="D90" s="52" t="s">
        <v>2817</v>
      </c>
      <c r="E90" s="53">
        <v>44854</v>
      </c>
      <c r="F90" s="52" t="s">
        <v>2818</v>
      </c>
      <c r="G90" s="52" t="s">
        <v>3043</v>
      </c>
      <c r="H90" s="52" t="s">
        <v>3043</v>
      </c>
      <c r="I90" s="52" t="s">
        <v>3043</v>
      </c>
      <c r="J90" s="52" t="s">
        <v>3043</v>
      </c>
      <c r="K90" s="52" t="s">
        <v>3043</v>
      </c>
      <c r="L90" s="52" t="s">
        <v>3043</v>
      </c>
      <c r="M90" s="52" t="s">
        <v>3043</v>
      </c>
      <c r="N90" s="52" t="s">
        <v>3043</v>
      </c>
      <c r="O90" s="12" t="s">
        <v>19</v>
      </c>
      <c r="P90" s="12" t="s">
        <v>19</v>
      </c>
    </row>
    <row r="91" spans="1:16" s="54" customFormat="1" ht="99.95" customHeight="1" x14ac:dyDescent="0.25">
      <c r="A91" s="52" t="s">
        <v>12</v>
      </c>
      <c r="B91" s="52" t="s">
        <v>2819</v>
      </c>
      <c r="C91" s="52" t="s">
        <v>2820</v>
      </c>
      <c r="D91" s="52" t="s">
        <v>2821</v>
      </c>
      <c r="E91" s="53">
        <v>44854</v>
      </c>
      <c r="F91" s="52" t="s">
        <v>2822</v>
      </c>
      <c r="G91" s="52" t="s">
        <v>3043</v>
      </c>
      <c r="H91" s="52" t="s">
        <v>3043</v>
      </c>
      <c r="I91" s="52" t="s">
        <v>3043</v>
      </c>
      <c r="J91" s="52" t="s">
        <v>3043</v>
      </c>
      <c r="K91" s="52" t="s">
        <v>3043</v>
      </c>
      <c r="L91" s="52" t="s">
        <v>3043</v>
      </c>
      <c r="M91" s="52" t="s">
        <v>3043</v>
      </c>
      <c r="N91" s="52" t="s">
        <v>3043</v>
      </c>
      <c r="O91" s="12" t="s">
        <v>19</v>
      </c>
      <c r="P91" s="12" t="s">
        <v>19</v>
      </c>
    </row>
    <row r="92" spans="1:16" s="54" customFormat="1" ht="99.95" customHeight="1" x14ac:dyDescent="0.25">
      <c r="A92" s="52" t="s">
        <v>12</v>
      </c>
      <c r="B92" s="52" t="s">
        <v>2823</v>
      </c>
      <c r="C92" s="52" t="s">
        <v>2824</v>
      </c>
      <c r="D92" s="52" t="s">
        <v>2825</v>
      </c>
      <c r="E92" s="53">
        <v>44854</v>
      </c>
      <c r="F92" s="52" t="s">
        <v>2826</v>
      </c>
      <c r="G92" s="52" t="s">
        <v>3608</v>
      </c>
      <c r="H92" s="52" t="s">
        <v>3608</v>
      </c>
      <c r="I92" s="52" t="s">
        <v>2564</v>
      </c>
      <c r="J92" s="53">
        <v>44869</v>
      </c>
      <c r="K92" s="25" t="s">
        <v>76</v>
      </c>
      <c r="L92" s="25" t="s">
        <v>76</v>
      </c>
      <c r="M92" s="25" t="s">
        <v>76</v>
      </c>
      <c r="N92" s="25" t="s">
        <v>76</v>
      </c>
      <c r="O92" s="12" t="s">
        <v>19</v>
      </c>
      <c r="P92" s="12" t="s">
        <v>19</v>
      </c>
    </row>
    <row r="93" spans="1:16" s="54" customFormat="1" ht="99.95" customHeight="1" x14ac:dyDescent="0.25">
      <c r="A93" s="52" t="s">
        <v>12</v>
      </c>
      <c r="B93" s="52" t="s">
        <v>2827</v>
      </c>
      <c r="C93" s="52" t="s">
        <v>2828</v>
      </c>
      <c r="D93" s="52" t="s">
        <v>2829</v>
      </c>
      <c r="E93" s="53">
        <v>44854</v>
      </c>
      <c r="F93" s="52" t="s">
        <v>2830</v>
      </c>
      <c r="G93" s="52" t="s">
        <v>3564</v>
      </c>
      <c r="H93" s="52" t="s">
        <v>3564</v>
      </c>
      <c r="I93" s="52" t="s">
        <v>2564</v>
      </c>
      <c r="J93" s="53">
        <v>44869</v>
      </c>
      <c r="K93" s="25" t="s">
        <v>76</v>
      </c>
      <c r="L93" s="25" t="s">
        <v>76</v>
      </c>
      <c r="M93" s="25" t="s">
        <v>76</v>
      </c>
      <c r="N93" s="25" t="s">
        <v>76</v>
      </c>
      <c r="O93" s="12" t="s">
        <v>19</v>
      </c>
      <c r="P93" s="12" t="s">
        <v>19</v>
      </c>
    </row>
    <row r="94" spans="1:16" s="54" customFormat="1" ht="99.95" customHeight="1" x14ac:dyDescent="0.25">
      <c r="A94" s="52" t="s">
        <v>12</v>
      </c>
      <c r="B94" s="52" t="s">
        <v>2831</v>
      </c>
      <c r="C94" s="52" t="s">
        <v>2832</v>
      </c>
      <c r="D94" s="52" t="s">
        <v>2833</v>
      </c>
      <c r="E94" s="53">
        <v>44854</v>
      </c>
      <c r="F94" s="52" t="s">
        <v>2834</v>
      </c>
      <c r="G94" s="52" t="s">
        <v>3565</v>
      </c>
      <c r="H94" s="52" t="s">
        <v>3565</v>
      </c>
      <c r="I94" s="52" t="s">
        <v>2564</v>
      </c>
      <c r="J94" s="53">
        <v>44868</v>
      </c>
      <c r="K94" s="25" t="s">
        <v>76</v>
      </c>
      <c r="L94" s="25" t="s">
        <v>76</v>
      </c>
      <c r="M94" s="25" t="s">
        <v>76</v>
      </c>
      <c r="N94" s="25" t="s">
        <v>76</v>
      </c>
      <c r="O94" s="12" t="s">
        <v>19</v>
      </c>
      <c r="P94" s="12" t="s">
        <v>19</v>
      </c>
    </row>
    <row r="95" spans="1:16" s="54" customFormat="1" ht="99.95" customHeight="1" x14ac:dyDescent="0.25">
      <c r="A95" s="52" t="s">
        <v>12</v>
      </c>
      <c r="B95" s="52" t="s">
        <v>2835</v>
      </c>
      <c r="C95" s="52" t="s">
        <v>2836</v>
      </c>
      <c r="D95" s="52" t="s">
        <v>2837</v>
      </c>
      <c r="E95" s="53">
        <v>44854</v>
      </c>
      <c r="F95" s="52" t="s">
        <v>2838</v>
      </c>
      <c r="G95" s="52" t="s">
        <v>3566</v>
      </c>
      <c r="H95" s="52" t="s">
        <v>3566</v>
      </c>
      <c r="I95" s="52" t="s">
        <v>2564</v>
      </c>
      <c r="J95" s="53">
        <v>44869</v>
      </c>
      <c r="K95" s="25" t="s">
        <v>76</v>
      </c>
      <c r="L95" s="25" t="s">
        <v>76</v>
      </c>
      <c r="M95" s="25" t="s">
        <v>76</v>
      </c>
      <c r="N95" s="25" t="s">
        <v>76</v>
      </c>
      <c r="O95" s="12" t="s">
        <v>19</v>
      </c>
      <c r="P95" s="12" t="s">
        <v>19</v>
      </c>
    </row>
    <row r="96" spans="1:16" s="54" customFormat="1" ht="99.95" customHeight="1" x14ac:dyDescent="0.25">
      <c r="A96" s="52" t="s">
        <v>12</v>
      </c>
      <c r="B96" s="52" t="s">
        <v>2788</v>
      </c>
      <c r="C96" s="52" t="s">
        <v>2839</v>
      </c>
      <c r="D96" s="52" t="s">
        <v>2840</v>
      </c>
      <c r="E96" s="53">
        <v>44854</v>
      </c>
      <c r="F96" s="52" t="s">
        <v>2841</v>
      </c>
      <c r="G96" s="52" t="s">
        <v>3567</v>
      </c>
      <c r="H96" s="52" t="s">
        <v>3567</v>
      </c>
      <c r="I96" s="52" t="s">
        <v>2564</v>
      </c>
      <c r="J96" s="53">
        <v>44869</v>
      </c>
      <c r="K96" s="25" t="s">
        <v>76</v>
      </c>
      <c r="L96" s="25" t="s">
        <v>76</v>
      </c>
      <c r="M96" s="25" t="s">
        <v>76</v>
      </c>
      <c r="N96" s="25" t="s">
        <v>76</v>
      </c>
      <c r="O96" s="12" t="s">
        <v>19</v>
      </c>
      <c r="P96" s="12" t="s">
        <v>19</v>
      </c>
    </row>
    <row r="97" spans="1:16" s="54" customFormat="1" ht="99.95" customHeight="1" x14ac:dyDescent="0.25">
      <c r="A97" s="52" t="s">
        <v>12</v>
      </c>
      <c r="B97" s="52" t="s">
        <v>2842</v>
      </c>
      <c r="C97" s="52" t="s">
        <v>2843</v>
      </c>
      <c r="D97" s="52" t="s">
        <v>2844</v>
      </c>
      <c r="E97" s="53">
        <v>44854</v>
      </c>
      <c r="F97" s="52" t="s">
        <v>2845</v>
      </c>
      <c r="G97" s="52" t="s">
        <v>3568</v>
      </c>
      <c r="H97" s="52" t="s">
        <v>3568</v>
      </c>
      <c r="I97" s="52" t="s">
        <v>2564</v>
      </c>
      <c r="J97" s="53">
        <v>44869</v>
      </c>
      <c r="K97" s="25" t="s">
        <v>76</v>
      </c>
      <c r="L97" s="25" t="s">
        <v>76</v>
      </c>
      <c r="M97" s="25" t="s">
        <v>76</v>
      </c>
      <c r="N97" s="25" t="s">
        <v>76</v>
      </c>
      <c r="O97" s="12" t="s">
        <v>19</v>
      </c>
      <c r="P97" s="12" t="s">
        <v>19</v>
      </c>
    </row>
    <row r="98" spans="1:16" s="54" customFormat="1" ht="99.95" customHeight="1" x14ac:dyDescent="0.25">
      <c r="A98" s="52" t="s">
        <v>12</v>
      </c>
      <c r="B98" s="52" t="s">
        <v>2846</v>
      </c>
      <c r="C98" s="52" t="s">
        <v>2847</v>
      </c>
      <c r="D98" s="52" t="s">
        <v>2848</v>
      </c>
      <c r="E98" s="53">
        <v>44854</v>
      </c>
      <c r="F98" s="52" t="s">
        <v>2849</v>
      </c>
      <c r="G98" s="52" t="s">
        <v>3569</v>
      </c>
      <c r="H98" s="52" t="s">
        <v>3569</v>
      </c>
      <c r="I98" s="52" t="s">
        <v>3570</v>
      </c>
      <c r="J98" s="53">
        <v>44869</v>
      </c>
      <c r="K98" s="25" t="s">
        <v>76</v>
      </c>
      <c r="L98" s="25" t="s">
        <v>76</v>
      </c>
      <c r="M98" s="25" t="s">
        <v>76</v>
      </c>
      <c r="N98" s="25" t="s">
        <v>76</v>
      </c>
      <c r="O98" s="12" t="s">
        <v>19</v>
      </c>
      <c r="P98" s="12" t="s">
        <v>19</v>
      </c>
    </row>
    <row r="99" spans="1:16" s="54" customFormat="1" ht="99.95" customHeight="1" x14ac:dyDescent="0.25">
      <c r="A99" s="52" t="s">
        <v>12</v>
      </c>
      <c r="B99" s="52" t="s">
        <v>2850</v>
      </c>
      <c r="C99" s="52" t="s">
        <v>2851</v>
      </c>
      <c r="D99" s="52" t="s">
        <v>2852</v>
      </c>
      <c r="E99" s="53">
        <v>44855</v>
      </c>
      <c r="F99" s="52" t="s">
        <v>2853</v>
      </c>
      <c r="G99" s="52" t="s">
        <v>3571</v>
      </c>
      <c r="H99" s="52" t="s">
        <v>3571</v>
      </c>
      <c r="I99" s="52" t="s">
        <v>3572</v>
      </c>
      <c r="J99" s="53">
        <v>44868</v>
      </c>
      <c r="K99" s="25" t="s">
        <v>3043</v>
      </c>
      <c r="L99" s="25" t="s">
        <v>3043</v>
      </c>
      <c r="M99" s="25" t="s">
        <v>3043</v>
      </c>
      <c r="N99" s="25" t="s">
        <v>3043</v>
      </c>
      <c r="O99" s="12" t="s">
        <v>19</v>
      </c>
      <c r="P99" s="12" t="s">
        <v>19</v>
      </c>
    </row>
    <row r="100" spans="1:16" s="54" customFormat="1" ht="99.95" customHeight="1" x14ac:dyDescent="0.25">
      <c r="A100" s="52" t="s">
        <v>12</v>
      </c>
      <c r="B100" s="52" t="s">
        <v>2854</v>
      </c>
      <c r="C100" s="52" t="s">
        <v>2855</v>
      </c>
      <c r="D100" s="52" t="s">
        <v>2856</v>
      </c>
      <c r="E100" s="53">
        <v>44855</v>
      </c>
      <c r="F100" s="52" t="s">
        <v>2857</v>
      </c>
      <c r="G100" s="52" t="s">
        <v>3573</v>
      </c>
      <c r="H100" s="52" t="s">
        <v>3573</v>
      </c>
      <c r="I100" s="52" t="s">
        <v>3574</v>
      </c>
      <c r="J100" s="53">
        <v>44879</v>
      </c>
      <c r="K100" s="21">
        <v>218.4</v>
      </c>
      <c r="L100" s="52" t="s">
        <v>946</v>
      </c>
      <c r="M100" s="52" t="s">
        <v>947</v>
      </c>
      <c r="N100" s="55" t="s">
        <v>948</v>
      </c>
      <c r="O100" s="12" t="s">
        <v>19</v>
      </c>
      <c r="P100" s="12" t="s">
        <v>19</v>
      </c>
    </row>
    <row r="101" spans="1:16" s="54" customFormat="1" ht="99.95" customHeight="1" x14ac:dyDescent="0.25">
      <c r="A101" s="52" t="s">
        <v>12</v>
      </c>
      <c r="B101" s="52" t="s">
        <v>2858</v>
      </c>
      <c r="C101" s="52" t="s">
        <v>2859</v>
      </c>
      <c r="D101" s="52" t="s">
        <v>2860</v>
      </c>
      <c r="E101" s="53">
        <v>44855</v>
      </c>
      <c r="F101" s="52" t="s">
        <v>2861</v>
      </c>
      <c r="G101" s="52" t="s">
        <v>3575</v>
      </c>
      <c r="H101" s="52" t="s">
        <v>3575</v>
      </c>
      <c r="I101" s="52" t="s">
        <v>3576</v>
      </c>
      <c r="J101" s="53">
        <v>44875</v>
      </c>
      <c r="K101" s="21">
        <v>387390.76</v>
      </c>
      <c r="L101" s="52" t="s">
        <v>3577</v>
      </c>
      <c r="M101" s="52" t="s">
        <v>3969</v>
      </c>
      <c r="N101" s="55" t="s">
        <v>3970</v>
      </c>
      <c r="O101" s="12" t="s">
        <v>19</v>
      </c>
      <c r="P101" s="12" t="s">
        <v>19</v>
      </c>
    </row>
    <row r="102" spans="1:16" s="54" customFormat="1" ht="99.95" customHeight="1" x14ac:dyDescent="0.25">
      <c r="A102" s="52" t="s">
        <v>12</v>
      </c>
      <c r="B102" s="52" t="s">
        <v>2862</v>
      </c>
      <c r="C102" s="52" t="s">
        <v>2863</v>
      </c>
      <c r="D102" s="52" t="s">
        <v>2864</v>
      </c>
      <c r="E102" s="53">
        <v>44855</v>
      </c>
      <c r="F102" s="52" t="s">
        <v>2865</v>
      </c>
      <c r="G102" s="52" t="s">
        <v>3578</v>
      </c>
      <c r="H102" s="52" t="s">
        <v>3578</v>
      </c>
      <c r="I102" s="52" t="s">
        <v>3579</v>
      </c>
      <c r="J102" s="53">
        <v>44872</v>
      </c>
      <c r="K102" s="21">
        <v>302760</v>
      </c>
      <c r="L102" s="52" t="s">
        <v>3561</v>
      </c>
      <c r="M102" s="52" t="s">
        <v>3562</v>
      </c>
      <c r="N102" s="55" t="s">
        <v>3563</v>
      </c>
      <c r="O102" s="12" t="s">
        <v>19</v>
      </c>
      <c r="P102" s="12" t="s">
        <v>19</v>
      </c>
    </row>
    <row r="103" spans="1:16" s="54" customFormat="1" ht="99.95" customHeight="1" x14ac:dyDescent="0.25">
      <c r="A103" s="52" t="s">
        <v>12</v>
      </c>
      <c r="B103" s="52" t="s">
        <v>2819</v>
      </c>
      <c r="C103" s="52" t="s">
        <v>2866</v>
      </c>
      <c r="D103" s="52" t="s">
        <v>2867</v>
      </c>
      <c r="E103" s="53">
        <v>44855</v>
      </c>
      <c r="F103" s="52" t="s">
        <v>2868</v>
      </c>
      <c r="G103" s="52" t="s">
        <v>3580</v>
      </c>
      <c r="H103" s="52" t="s">
        <v>3580</v>
      </c>
      <c r="I103" s="52" t="s">
        <v>3581</v>
      </c>
      <c r="J103" s="53">
        <v>44869</v>
      </c>
      <c r="K103" s="25" t="s">
        <v>76</v>
      </c>
      <c r="L103" s="25" t="s">
        <v>76</v>
      </c>
      <c r="M103" s="25" t="s">
        <v>76</v>
      </c>
      <c r="N103" s="25" t="s">
        <v>76</v>
      </c>
      <c r="O103" s="12" t="s">
        <v>19</v>
      </c>
      <c r="P103" s="12" t="s">
        <v>19</v>
      </c>
    </row>
    <row r="104" spans="1:16" s="54" customFormat="1" ht="99.95" customHeight="1" x14ac:dyDescent="0.25">
      <c r="A104" s="52" t="s">
        <v>12</v>
      </c>
      <c r="B104" s="52" t="s">
        <v>2869</v>
      </c>
      <c r="C104" s="52" t="s">
        <v>2870</v>
      </c>
      <c r="D104" s="52" t="s">
        <v>2871</v>
      </c>
      <c r="E104" s="53">
        <v>44855</v>
      </c>
      <c r="F104" s="52" t="s">
        <v>2872</v>
      </c>
      <c r="G104" s="52" t="s">
        <v>2923</v>
      </c>
      <c r="H104" s="52" t="s">
        <v>2923</v>
      </c>
      <c r="I104" s="52" t="s">
        <v>2924</v>
      </c>
      <c r="J104" s="53">
        <v>44865</v>
      </c>
      <c r="K104" s="25" t="s">
        <v>76</v>
      </c>
      <c r="L104" s="25" t="s">
        <v>76</v>
      </c>
      <c r="M104" s="25" t="s">
        <v>76</v>
      </c>
      <c r="N104" s="25" t="s">
        <v>76</v>
      </c>
      <c r="O104" s="12" t="s">
        <v>19</v>
      </c>
      <c r="P104" s="12" t="s">
        <v>19</v>
      </c>
    </row>
    <row r="105" spans="1:16" s="54" customFormat="1" ht="99.95" customHeight="1" x14ac:dyDescent="0.25">
      <c r="A105" s="52" t="s">
        <v>12</v>
      </c>
      <c r="B105" s="52" t="s">
        <v>2873</v>
      </c>
      <c r="C105" s="52" t="s">
        <v>2874</v>
      </c>
      <c r="D105" s="52" t="s">
        <v>2875</v>
      </c>
      <c r="E105" s="53">
        <v>44855</v>
      </c>
      <c r="F105" s="52" t="s">
        <v>2876</v>
      </c>
      <c r="G105" s="52" t="s">
        <v>3582</v>
      </c>
      <c r="H105" s="52" t="s">
        <v>3582</v>
      </c>
      <c r="I105" s="52" t="s">
        <v>3583</v>
      </c>
      <c r="J105" s="53">
        <v>44872</v>
      </c>
      <c r="K105" s="21">
        <v>318475.68</v>
      </c>
      <c r="L105" s="52" t="s">
        <v>699</v>
      </c>
      <c r="M105" s="52" t="s">
        <v>700</v>
      </c>
      <c r="N105" s="52" t="s">
        <v>699</v>
      </c>
      <c r="O105" s="12" t="s">
        <v>19</v>
      </c>
      <c r="P105" s="12" t="s">
        <v>19</v>
      </c>
    </row>
    <row r="106" spans="1:16" s="54" customFormat="1" ht="99.95" customHeight="1" x14ac:dyDescent="0.25">
      <c r="A106" s="52" t="s">
        <v>12</v>
      </c>
      <c r="B106" s="52" t="s">
        <v>2877</v>
      </c>
      <c r="C106" s="52" t="s">
        <v>2878</v>
      </c>
      <c r="D106" s="52" t="s">
        <v>2879</v>
      </c>
      <c r="E106" s="53">
        <v>44855</v>
      </c>
      <c r="F106" s="52" t="s">
        <v>2880</v>
      </c>
      <c r="G106" s="52" t="s">
        <v>3043</v>
      </c>
      <c r="H106" s="52" t="s">
        <v>3043</v>
      </c>
      <c r="I106" s="52" t="s">
        <v>3043</v>
      </c>
      <c r="J106" s="52" t="s">
        <v>3043</v>
      </c>
      <c r="K106" s="52" t="s">
        <v>3043</v>
      </c>
      <c r="L106" s="52" t="s">
        <v>3043</v>
      </c>
      <c r="M106" s="52" t="s">
        <v>3043</v>
      </c>
      <c r="N106" s="52" t="s">
        <v>3043</v>
      </c>
      <c r="O106" s="12" t="s">
        <v>19</v>
      </c>
      <c r="P106" s="12" t="s">
        <v>19</v>
      </c>
    </row>
    <row r="107" spans="1:16" s="54" customFormat="1" ht="99.95" customHeight="1" x14ac:dyDescent="0.25">
      <c r="A107" s="52" t="s">
        <v>12</v>
      </c>
      <c r="B107" s="52" t="s">
        <v>2881</v>
      </c>
      <c r="C107" s="52" t="s">
        <v>2882</v>
      </c>
      <c r="D107" s="52" t="s">
        <v>2883</v>
      </c>
      <c r="E107" s="53">
        <v>44855</v>
      </c>
      <c r="F107" s="52" t="s">
        <v>2884</v>
      </c>
      <c r="G107" s="52" t="s">
        <v>3584</v>
      </c>
      <c r="H107" s="52" t="s">
        <v>3584</v>
      </c>
      <c r="I107" s="52" t="s">
        <v>3585</v>
      </c>
      <c r="J107" s="53">
        <v>44868</v>
      </c>
      <c r="K107" s="53" t="s">
        <v>3043</v>
      </c>
      <c r="L107" s="53" t="s">
        <v>3043</v>
      </c>
      <c r="M107" s="53" t="s">
        <v>3043</v>
      </c>
      <c r="N107" s="53" t="s">
        <v>3043</v>
      </c>
      <c r="O107" s="12" t="s">
        <v>19</v>
      </c>
      <c r="P107" s="12" t="s">
        <v>19</v>
      </c>
    </row>
  </sheetData>
  <mergeCells count="1">
    <mergeCell ref="A1:P1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workbookViewId="0">
      <selection activeCell="A3" sqref="A3"/>
    </sheetView>
  </sheetViews>
  <sheetFormatPr baseColWidth="10" defaultColWidth="11.42578125" defaultRowHeight="15" x14ac:dyDescent="0.25"/>
  <cols>
    <col min="1" max="2" width="23.85546875" customWidth="1"/>
    <col min="3" max="3" width="35.5703125" customWidth="1"/>
    <col min="4" max="6" width="29.85546875" customWidth="1"/>
    <col min="7" max="7" width="36.85546875" customWidth="1"/>
    <col min="8" max="8" width="29.5703125" customWidth="1"/>
    <col min="9" max="9" width="39.5703125" customWidth="1"/>
    <col min="10" max="10" width="27" customWidth="1"/>
    <col min="11" max="11" width="32.28515625" customWidth="1"/>
    <col min="12" max="12" width="28.85546875" customWidth="1"/>
    <col min="13" max="15" width="25.85546875" customWidth="1"/>
    <col min="16" max="16" width="27.7109375" customWidth="1"/>
  </cols>
  <sheetData>
    <row r="1" spans="1:16" ht="105.75" customHeigh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57" customHeight="1" x14ac:dyDescent="0.25">
      <c r="A2" s="1" t="s">
        <v>0</v>
      </c>
      <c r="B2" s="1" t="s">
        <v>2413</v>
      </c>
      <c r="C2" s="1" t="s">
        <v>1</v>
      </c>
      <c r="D2" s="1" t="s">
        <v>2</v>
      </c>
      <c r="E2" s="1" t="s">
        <v>2414</v>
      </c>
      <c r="F2" s="1" t="s">
        <v>2415</v>
      </c>
      <c r="G2" s="2" t="s">
        <v>3</v>
      </c>
      <c r="H2" s="5" t="s">
        <v>4</v>
      </c>
      <c r="I2" s="5" t="s">
        <v>2416</v>
      </c>
      <c r="J2" s="5" t="s">
        <v>341</v>
      </c>
      <c r="K2" s="3" t="s">
        <v>6</v>
      </c>
      <c r="L2" s="4" t="s">
        <v>7</v>
      </c>
      <c r="M2" s="4" t="s">
        <v>8</v>
      </c>
      <c r="N2" s="4" t="s">
        <v>9</v>
      </c>
      <c r="O2" s="2" t="s">
        <v>10</v>
      </c>
      <c r="P2" s="2" t="s">
        <v>11</v>
      </c>
    </row>
    <row r="3" spans="1:16" s="54" customFormat="1" ht="99.95" customHeight="1" x14ac:dyDescent="0.25">
      <c r="A3" s="52" t="s">
        <v>12</v>
      </c>
      <c r="B3" s="52" t="s">
        <v>3024</v>
      </c>
      <c r="C3" s="52" t="s">
        <v>3025</v>
      </c>
      <c r="D3" s="52" t="s">
        <v>3026</v>
      </c>
      <c r="E3" s="53">
        <v>44855</v>
      </c>
      <c r="F3" s="52" t="s">
        <v>3027</v>
      </c>
      <c r="G3" s="52" t="s">
        <v>3028</v>
      </c>
      <c r="H3" s="52" t="s">
        <v>3028</v>
      </c>
      <c r="I3" s="52" t="s">
        <v>3029</v>
      </c>
      <c r="J3" s="53">
        <v>44873</v>
      </c>
      <c r="K3" s="21">
        <v>49184</v>
      </c>
      <c r="L3" s="52" t="s">
        <v>1558</v>
      </c>
      <c r="M3" s="52" t="s">
        <v>171</v>
      </c>
      <c r="N3" s="52" t="s">
        <v>172</v>
      </c>
      <c r="O3" s="12" t="s">
        <v>19</v>
      </c>
      <c r="P3" s="12" t="s">
        <v>19</v>
      </c>
    </row>
    <row r="4" spans="1:16" s="54" customFormat="1" ht="99.95" customHeight="1" x14ac:dyDescent="0.25">
      <c r="A4" s="52" t="s">
        <v>12</v>
      </c>
      <c r="B4" s="52" t="s">
        <v>2461</v>
      </c>
      <c r="C4" s="52" t="s">
        <v>3030</v>
      </c>
      <c r="D4" s="52" t="s">
        <v>3031</v>
      </c>
      <c r="E4" s="53">
        <v>44855</v>
      </c>
      <c r="F4" s="52" t="s">
        <v>3032</v>
      </c>
      <c r="G4" s="52" t="s">
        <v>3033</v>
      </c>
      <c r="H4" s="52" t="s">
        <v>3033</v>
      </c>
      <c r="I4" s="52" t="s">
        <v>3034</v>
      </c>
      <c r="J4" s="53">
        <v>44879</v>
      </c>
      <c r="K4" s="21">
        <v>73314.95</v>
      </c>
      <c r="L4" s="52" t="s">
        <v>3035</v>
      </c>
      <c r="M4" s="52" t="s">
        <v>3036</v>
      </c>
      <c r="N4" s="52" t="s">
        <v>3037</v>
      </c>
      <c r="O4" s="12" t="s">
        <v>19</v>
      </c>
      <c r="P4" s="12" t="s">
        <v>19</v>
      </c>
    </row>
    <row r="5" spans="1:16" s="54" customFormat="1" ht="99.95" customHeight="1" x14ac:dyDescent="0.25">
      <c r="A5" s="52" t="s">
        <v>12</v>
      </c>
      <c r="B5" s="52" t="s">
        <v>3038</v>
      </c>
      <c r="C5" s="52" t="s">
        <v>3039</v>
      </c>
      <c r="D5" s="52" t="s">
        <v>3040</v>
      </c>
      <c r="E5" s="53">
        <v>44855</v>
      </c>
      <c r="F5" s="52" t="s">
        <v>3041</v>
      </c>
      <c r="G5" s="52" t="s">
        <v>3042</v>
      </c>
      <c r="H5" s="52" t="s">
        <v>3042</v>
      </c>
      <c r="I5" s="25" t="s">
        <v>3043</v>
      </c>
      <c r="J5" s="25" t="s">
        <v>3043</v>
      </c>
      <c r="K5" s="25" t="s">
        <v>3043</v>
      </c>
      <c r="L5" s="25" t="s">
        <v>3043</v>
      </c>
      <c r="M5" s="25" t="s">
        <v>3043</v>
      </c>
      <c r="N5" s="25" t="s">
        <v>3043</v>
      </c>
      <c r="O5" s="12" t="s">
        <v>19</v>
      </c>
      <c r="P5" s="12" t="s">
        <v>19</v>
      </c>
    </row>
    <row r="6" spans="1:16" s="54" customFormat="1" ht="99.95" customHeight="1" x14ac:dyDescent="0.25">
      <c r="A6" s="52" t="s">
        <v>12</v>
      </c>
      <c r="B6" s="52" t="s">
        <v>3044</v>
      </c>
      <c r="C6" s="52" t="s">
        <v>3045</v>
      </c>
      <c r="D6" s="52" t="s">
        <v>3046</v>
      </c>
      <c r="E6" s="53">
        <v>44859</v>
      </c>
      <c r="F6" s="52" t="s">
        <v>3047</v>
      </c>
      <c r="G6" s="52" t="s">
        <v>3048</v>
      </c>
      <c r="H6" s="52" t="s">
        <v>3048</v>
      </c>
      <c r="I6" s="52" t="s">
        <v>3049</v>
      </c>
      <c r="J6" s="53">
        <v>44874</v>
      </c>
      <c r="K6" s="21">
        <v>150000</v>
      </c>
      <c r="L6" s="52" t="s">
        <v>3050</v>
      </c>
      <c r="M6" s="52" t="s">
        <v>3051</v>
      </c>
      <c r="N6" s="52" t="s">
        <v>3052</v>
      </c>
      <c r="O6" s="12" t="s">
        <v>19</v>
      </c>
      <c r="P6" s="12" t="s">
        <v>19</v>
      </c>
    </row>
    <row r="7" spans="1:16" s="54" customFormat="1" ht="99.95" customHeight="1" x14ac:dyDescent="0.25">
      <c r="A7" s="52" t="s">
        <v>12</v>
      </c>
      <c r="B7" s="52" t="s">
        <v>3053</v>
      </c>
      <c r="C7" s="52" t="s">
        <v>3054</v>
      </c>
      <c r="D7" s="52" t="s">
        <v>3055</v>
      </c>
      <c r="E7" s="53">
        <v>44855</v>
      </c>
      <c r="F7" s="52" t="s">
        <v>3056</v>
      </c>
      <c r="G7" s="52" t="s">
        <v>3057</v>
      </c>
      <c r="H7" s="52" t="s">
        <v>3057</v>
      </c>
      <c r="I7" s="52" t="s">
        <v>3058</v>
      </c>
      <c r="J7" s="53">
        <v>44875</v>
      </c>
      <c r="K7" s="21">
        <v>149600</v>
      </c>
      <c r="L7" s="25" t="s">
        <v>782</v>
      </c>
      <c r="M7" s="25" t="s">
        <v>916</v>
      </c>
      <c r="N7" s="25" t="s">
        <v>782</v>
      </c>
      <c r="O7" s="12" t="s">
        <v>19</v>
      </c>
      <c r="P7" s="12" t="s">
        <v>19</v>
      </c>
    </row>
    <row r="8" spans="1:16" s="54" customFormat="1" ht="99.95" customHeight="1" x14ac:dyDescent="0.25">
      <c r="A8" s="52" t="s">
        <v>12</v>
      </c>
      <c r="B8" s="52" t="s">
        <v>2819</v>
      </c>
      <c r="C8" s="52" t="s">
        <v>3059</v>
      </c>
      <c r="D8" s="52" t="s">
        <v>3060</v>
      </c>
      <c r="E8" s="53">
        <v>44855</v>
      </c>
      <c r="F8" s="52" t="s">
        <v>3061</v>
      </c>
      <c r="G8" s="52" t="s">
        <v>3062</v>
      </c>
      <c r="H8" s="52" t="s">
        <v>3062</v>
      </c>
      <c r="I8" s="52" t="s">
        <v>3063</v>
      </c>
      <c r="J8" s="53">
        <v>44874</v>
      </c>
      <c r="K8" s="21">
        <v>189999.83</v>
      </c>
      <c r="L8" s="52" t="s">
        <v>3064</v>
      </c>
      <c r="M8" s="52" t="s">
        <v>3065</v>
      </c>
      <c r="N8" s="52" t="s">
        <v>3064</v>
      </c>
      <c r="O8" s="12" t="s">
        <v>19</v>
      </c>
      <c r="P8" s="12" t="s">
        <v>19</v>
      </c>
    </row>
    <row r="9" spans="1:16" s="54" customFormat="1" ht="99.95" customHeight="1" x14ac:dyDescent="0.25">
      <c r="A9" s="52" t="s">
        <v>12</v>
      </c>
      <c r="B9" s="52" t="s">
        <v>3066</v>
      </c>
      <c r="C9" s="52" t="s">
        <v>3067</v>
      </c>
      <c r="D9" s="52" t="s">
        <v>3068</v>
      </c>
      <c r="E9" s="53">
        <v>44855</v>
      </c>
      <c r="F9" s="52" t="s">
        <v>3069</v>
      </c>
      <c r="G9" s="52" t="s">
        <v>3070</v>
      </c>
      <c r="H9" s="52" t="s">
        <v>3070</v>
      </c>
      <c r="I9" s="52" t="s">
        <v>2564</v>
      </c>
      <c r="J9" s="53">
        <v>44869</v>
      </c>
      <c r="K9" s="25" t="s">
        <v>76</v>
      </c>
      <c r="L9" s="25" t="s">
        <v>76</v>
      </c>
      <c r="M9" s="25" t="s">
        <v>76</v>
      </c>
      <c r="N9" s="25" t="s">
        <v>76</v>
      </c>
      <c r="O9" s="12" t="s">
        <v>19</v>
      </c>
      <c r="P9" s="12" t="s">
        <v>19</v>
      </c>
    </row>
    <row r="10" spans="1:16" s="54" customFormat="1" ht="99.95" customHeight="1" x14ac:dyDescent="0.25">
      <c r="A10" s="52" t="s">
        <v>12</v>
      </c>
      <c r="B10" s="52" t="s">
        <v>3071</v>
      </c>
      <c r="C10" s="52" t="s">
        <v>3072</v>
      </c>
      <c r="D10" s="52" t="s">
        <v>3073</v>
      </c>
      <c r="E10" s="53">
        <v>44855</v>
      </c>
      <c r="F10" s="52" t="s">
        <v>3074</v>
      </c>
      <c r="G10" s="25" t="s">
        <v>4002</v>
      </c>
      <c r="H10" s="25" t="s">
        <v>4002</v>
      </c>
      <c r="I10" s="25" t="s">
        <v>4002</v>
      </c>
      <c r="J10" s="25" t="s">
        <v>4002</v>
      </c>
      <c r="K10" s="25" t="s">
        <v>4002</v>
      </c>
      <c r="L10" s="25" t="s">
        <v>4002</v>
      </c>
      <c r="M10" s="25" t="s">
        <v>4002</v>
      </c>
      <c r="N10" s="25" t="s">
        <v>4002</v>
      </c>
      <c r="O10" s="12" t="s">
        <v>19</v>
      </c>
      <c r="P10" s="12" t="s">
        <v>19</v>
      </c>
    </row>
    <row r="11" spans="1:16" s="54" customFormat="1" ht="99.95" customHeight="1" x14ac:dyDescent="0.25">
      <c r="A11" s="52" t="s">
        <v>12</v>
      </c>
      <c r="B11" s="52" t="s">
        <v>3044</v>
      </c>
      <c r="C11" s="52" t="s">
        <v>3075</v>
      </c>
      <c r="D11" s="52" t="s">
        <v>3076</v>
      </c>
      <c r="E11" s="53">
        <v>44855</v>
      </c>
      <c r="F11" s="52" t="s">
        <v>3077</v>
      </c>
      <c r="G11" s="52" t="s">
        <v>3078</v>
      </c>
      <c r="H11" s="52" t="s">
        <v>3078</v>
      </c>
      <c r="I11" s="52" t="s">
        <v>3079</v>
      </c>
      <c r="J11" s="53">
        <v>44874</v>
      </c>
      <c r="K11" s="21">
        <v>161704</v>
      </c>
      <c r="L11" s="52" t="s">
        <v>3050</v>
      </c>
      <c r="M11" s="52" t="s">
        <v>3051</v>
      </c>
      <c r="N11" s="52" t="s">
        <v>3052</v>
      </c>
      <c r="O11" s="12" t="s">
        <v>19</v>
      </c>
      <c r="P11" s="12" t="s">
        <v>19</v>
      </c>
    </row>
    <row r="12" spans="1:16" s="54" customFormat="1" ht="99.95" customHeight="1" x14ac:dyDescent="0.25">
      <c r="A12" s="52" t="s">
        <v>12</v>
      </c>
      <c r="B12" s="52" t="s">
        <v>3080</v>
      </c>
      <c r="C12" s="52" t="s">
        <v>3081</v>
      </c>
      <c r="D12" s="52" t="s">
        <v>3082</v>
      </c>
      <c r="E12" s="53">
        <v>44862</v>
      </c>
      <c r="F12" s="52" t="s">
        <v>3083</v>
      </c>
      <c r="G12" s="52" t="s">
        <v>3084</v>
      </c>
      <c r="H12" s="52" t="s">
        <v>3084</v>
      </c>
      <c r="I12" s="52" t="s">
        <v>3085</v>
      </c>
      <c r="J12" s="53">
        <v>44876</v>
      </c>
      <c r="K12" s="21">
        <v>1371900</v>
      </c>
      <c r="L12" s="52" t="s">
        <v>3086</v>
      </c>
      <c r="M12" s="52" t="s">
        <v>1397</v>
      </c>
      <c r="N12" s="52" t="s">
        <v>1398</v>
      </c>
      <c r="O12" s="12" t="s">
        <v>19</v>
      </c>
      <c r="P12" s="12" t="s">
        <v>19</v>
      </c>
    </row>
    <row r="13" spans="1:16" s="54" customFormat="1" ht="99.95" customHeight="1" x14ac:dyDescent="0.25">
      <c r="A13" s="52" t="s">
        <v>12</v>
      </c>
      <c r="B13" s="52" t="s">
        <v>3087</v>
      </c>
      <c r="C13" s="52" t="s">
        <v>3088</v>
      </c>
      <c r="D13" s="52" t="s">
        <v>3089</v>
      </c>
      <c r="E13" s="53">
        <v>44862</v>
      </c>
      <c r="F13" s="52" t="s">
        <v>3090</v>
      </c>
      <c r="G13" s="52" t="s">
        <v>3091</v>
      </c>
      <c r="H13" s="52" t="s">
        <v>3091</v>
      </c>
      <c r="I13" s="52" t="s">
        <v>3092</v>
      </c>
      <c r="J13" s="53">
        <v>44876</v>
      </c>
      <c r="K13" s="21">
        <v>1564445.6</v>
      </c>
      <c r="L13" s="52" t="s">
        <v>2120</v>
      </c>
      <c r="M13" s="52" t="s">
        <v>2121</v>
      </c>
      <c r="N13" s="52" t="s">
        <v>2122</v>
      </c>
      <c r="O13" s="12" t="s">
        <v>19</v>
      </c>
      <c r="P13" s="12" t="s">
        <v>19</v>
      </c>
    </row>
    <row r="14" spans="1:16" s="54" customFormat="1" ht="99.95" customHeight="1" x14ac:dyDescent="0.25">
      <c r="A14" s="52" t="s">
        <v>12</v>
      </c>
      <c r="B14" s="52" t="s">
        <v>3093</v>
      </c>
      <c r="C14" s="52" t="s">
        <v>3094</v>
      </c>
      <c r="D14" s="52" t="s">
        <v>3095</v>
      </c>
      <c r="E14" s="53">
        <v>44858</v>
      </c>
      <c r="F14" s="52" t="s">
        <v>3096</v>
      </c>
      <c r="G14" s="52" t="s">
        <v>3097</v>
      </c>
      <c r="H14" s="52" t="s">
        <v>3097</v>
      </c>
      <c r="I14" s="52" t="s">
        <v>2564</v>
      </c>
      <c r="J14" s="53">
        <v>44872</v>
      </c>
      <c r="K14" s="25" t="s">
        <v>76</v>
      </c>
      <c r="L14" s="25" t="s">
        <v>76</v>
      </c>
      <c r="M14" s="25" t="s">
        <v>76</v>
      </c>
      <c r="N14" s="25" t="s">
        <v>76</v>
      </c>
      <c r="O14" s="12" t="s">
        <v>19</v>
      </c>
      <c r="P14" s="12" t="s">
        <v>19</v>
      </c>
    </row>
    <row r="15" spans="1:16" s="54" customFormat="1" ht="99.95" customHeight="1" x14ac:dyDescent="0.25">
      <c r="A15" s="52" t="s">
        <v>12</v>
      </c>
      <c r="B15" s="52" t="s">
        <v>3093</v>
      </c>
      <c r="C15" s="52" t="s">
        <v>3098</v>
      </c>
      <c r="D15" s="52" t="s">
        <v>3099</v>
      </c>
      <c r="E15" s="53">
        <v>44875</v>
      </c>
      <c r="F15" s="52" t="s">
        <v>3100</v>
      </c>
      <c r="G15" s="52" t="s">
        <v>3101</v>
      </c>
      <c r="H15" s="52" t="s">
        <v>3101</v>
      </c>
      <c r="I15" s="52" t="s">
        <v>3102</v>
      </c>
      <c r="J15" s="53">
        <v>44882</v>
      </c>
      <c r="K15" s="21">
        <v>59160</v>
      </c>
      <c r="L15" s="52" t="s">
        <v>3103</v>
      </c>
      <c r="M15" s="52" t="s">
        <v>3104</v>
      </c>
      <c r="N15" s="52" t="s">
        <v>3103</v>
      </c>
      <c r="O15" s="12" t="s">
        <v>19</v>
      </c>
      <c r="P15" s="12" t="s">
        <v>19</v>
      </c>
    </row>
    <row r="16" spans="1:16" s="54" customFormat="1" ht="99.95" customHeight="1" x14ac:dyDescent="0.25">
      <c r="A16" s="52" t="s">
        <v>12</v>
      </c>
      <c r="B16" s="52" t="s">
        <v>3105</v>
      </c>
      <c r="C16" s="52" t="s">
        <v>3106</v>
      </c>
      <c r="D16" s="52" t="s">
        <v>3107</v>
      </c>
      <c r="E16" s="53">
        <v>44858</v>
      </c>
      <c r="F16" s="52" t="s">
        <v>3108</v>
      </c>
      <c r="G16" s="52" t="s">
        <v>3109</v>
      </c>
      <c r="H16" s="52" t="s">
        <v>3109</v>
      </c>
      <c r="I16" s="52" t="s">
        <v>3110</v>
      </c>
      <c r="J16" s="53">
        <v>44873</v>
      </c>
      <c r="K16" s="21">
        <v>58331.76</v>
      </c>
      <c r="L16" s="52" t="s">
        <v>2933</v>
      </c>
      <c r="M16" s="52" t="s">
        <v>938</v>
      </c>
      <c r="N16" s="52" t="s">
        <v>939</v>
      </c>
      <c r="O16" s="12" t="s">
        <v>19</v>
      </c>
      <c r="P16" s="12" t="s">
        <v>19</v>
      </c>
    </row>
    <row r="17" spans="1:16" s="54" customFormat="1" ht="99.95" customHeight="1" x14ac:dyDescent="0.25">
      <c r="A17" s="52" t="s">
        <v>12</v>
      </c>
      <c r="B17" s="52" t="s">
        <v>3111</v>
      </c>
      <c r="C17" s="52" t="s">
        <v>3112</v>
      </c>
      <c r="D17" s="52" t="s">
        <v>3113</v>
      </c>
      <c r="E17" s="53">
        <v>44858</v>
      </c>
      <c r="F17" s="52" t="s">
        <v>3114</v>
      </c>
      <c r="G17" s="52" t="s">
        <v>3115</v>
      </c>
      <c r="H17" s="52" t="s">
        <v>3115</v>
      </c>
      <c r="I17" s="52" t="s">
        <v>3116</v>
      </c>
      <c r="J17" s="53">
        <v>44872</v>
      </c>
      <c r="K17" s="25" t="s">
        <v>3043</v>
      </c>
      <c r="L17" s="25" t="s">
        <v>3043</v>
      </c>
      <c r="M17" s="25" t="s">
        <v>3043</v>
      </c>
      <c r="N17" s="25" t="s">
        <v>3043</v>
      </c>
      <c r="O17" s="12" t="s">
        <v>19</v>
      </c>
      <c r="P17" s="12" t="s">
        <v>19</v>
      </c>
    </row>
    <row r="18" spans="1:16" s="54" customFormat="1" ht="99.95" customHeight="1" x14ac:dyDescent="0.25">
      <c r="A18" s="52" t="s">
        <v>12</v>
      </c>
      <c r="B18" s="52" t="s">
        <v>3117</v>
      </c>
      <c r="C18" s="52" t="s">
        <v>3118</v>
      </c>
      <c r="D18" s="52" t="s">
        <v>3119</v>
      </c>
      <c r="E18" s="53">
        <v>44859</v>
      </c>
      <c r="F18" s="52" t="s">
        <v>3120</v>
      </c>
      <c r="G18" s="52" t="s">
        <v>3121</v>
      </c>
      <c r="H18" s="52" t="s">
        <v>3121</v>
      </c>
      <c r="I18" s="52" t="s">
        <v>3122</v>
      </c>
      <c r="J18" s="53">
        <v>44873</v>
      </c>
      <c r="K18" s="25" t="s">
        <v>3043</v>
      </c>
      <c r="L18" s="25" t="s">
        <v>3043</v>
      </c>
      <c r="M18" s="25" t="s">
        <v>3043</v>
      </c>
      <c r="N18" s="25" t="s">
        <v>3043</v>
      </c>
      <c r="O18" s="12" t="s">
        <v>19</v>
      </c>
      <c r="P18" s="12" t="s">
        <v>19</v>
      </c>
    </row>
    <row r="19" spans="1:16" s="54" customFormat="1" ht="99.95" customHeight="1" x14ac:dyDescent="0.25">
      <c r="A19" s="52" t="s">
        <v>12</v>
      </c>
      <c r="B19" s="52" t="s">
        <v>3123</v>
      </c>
      <c r="C19" s="52" t="s">
        <v>3124</v>
      </c>
      <c r="D19" s="52" t="s">
        <v>3125</v>
      </c>
      <c r="E19" s="53">
        <v>44859</v>
      </c>
      <c r="F19" s="52" t="s">
        <v>3126</v>
      </c>
      <c r="G19" s="52" t="s">
        <v>3127</v>
      </c>
      <c r="H19" s="52" t="s">
        <v>3127</v>
      </c>
      <c r="I19" s="52" t="s">
        <v>3128</v>
      </c>
      <c r="J19" s="53">
        <v>44874</v>
      </c>
      <c r="K19" s="21">
        <v>128818</v>
      </c>
      <c r="L19" s="52" t="s">
        <v>502</v>
      </c>
      <c r="M19" s="52" t="s">
        <v>503</v>
      </c>
      <c r="N19" s="55" t="s">
        <v>504</v>
      </c>
      <c r="O19" s="12" t="s">
        <v>19</v>
      </c>
      <c r="P19" s="12" t="s">
        <v>19</v>
      </c>
    </row>
    <row r="20" spans="1:16" s="54" customFormat="1" ht="99.95" customHeight="1" x14ac:dyDescent="0.25">
      <c r="A20" s="52" t="s">
        <v>12</v>
      </c>
      <c r="B20" s="52" t="s">
        <v>3129</v>
      </c>
      <c r="C20" s="52" t="s">
        <v>3130</v>
      </c>
      <c r="D20" s="52" t="s">
        <v>3131</v>
      </c>
      <c r="E20" s="53">
        <v>44858</v>
      </c>
      <c r="F20" s="52" t="s">
        <v>3132</v>
      </c>
      <c r="G20" s="52" t="s">
        <v>3133</v>
      </c>
      <c r="H20" s="52" t="s">
        <v>3133</v>
      </c>
      <c r="I20" s="52" t="s">
        <v>3134</v>
      </c>
      <c r="J20" s="53">
        <v>44876</v>
      </c>
      <c r="K20" s="21">
        <v>199752</v>
      </c>
      <c r="L20" s="52" t="s">
        <v>502</v>
      </c>
      <c r="M20" s="52" t="s">
        <v>503</v>
      </c>
      <c r="N20" s="55" t="s">
        <v>504</v>
      </c>
      <c r="O20" s="12" t="s">
        <v>19</v>
      </c>
      <c r="P20" s="12" t="s">
        <v>19</v>
      </c>
    </row>
    <row r="21" spans="1:16" s="54" customFormat="1" ht="99.95" customHeight="1" x14ac:dyDescent="0.25">
      <c r="A21" s="52" t="s">
        <v>12</v>
      </c>
      <c r="B21" s="52" t="s">
        <v>3135</v>
      </c>
      <c r="C21" s="52" t="s">
        <v>3136</v>
      </c>
      <c r="D21" s="52" t="s">
        <v>3137</v>
      </c>
      <c r="E21" s="53">
        <v>44862</v>
      </c>
      <c r="F21" s="52" t="s">
        <v>3138</v>
      </c>
      <c r="G21" s="52" t="s">
        <v>3139</v>
      </c>
      <c r="H21" s="52" t="s">
        <v>3139</v>
      </c>
      <c r="I21" s="52" t="s">
        <v>3140</v>
      </c>
      <c r="J21" s="53">
        <v>44876</v>
      </c>
      <c r="K21" s="60">
        <v>1545314.88</v>
      </c>
      <c r="L21" s="53" t="s">
        <v>3141</v>
      </c>
      <c r="M21" s="53" t="s">
        <v>1089</v>
      </c>
      <c r="N21" s="53" t="s">
        <v>1090</v>
      </c>
      <c r="O21" s="12" t="s">
        <v>19</v>
      </c>
      <c r="P21" s="12" t="s">
        <v>19</v>
      </c>
    </row>
    <row r="22" spans="1:16" s="54" customFormat="1" ht="99.95" customHeight="1" x14ac:dyDescent="0.25">
      <c r="A22" s="52" t="s">
        <v>12</v>
      </c>
      <c r="B22" s="52" t="s">
        <v>3142</v>
      </c>
      <c r="C22" s="52" t="s">
        <v>3143</v>
      </c>
      <c r="D22" s="52" t="s">
        <v>3144</v>
      </c>
      <c r="E22" s="53">
        <v>44862</v>
      </c>
      <c r="F22" s="52" t="s">
        <v>3145</v>
      </c>
      <c r="G22" s="52" t="s">
        <v>3146</v>
      </c>
      <c r="H22" s="52" t="s">
        <v>3146</v>
      </c>
      <c r="I22" s="52" t="s">
        <v>3147</v>
      </c>
      <c r="J22" s="53">
        <v>44897</v>
      </c>
      <c r="K22" s="21">
        <v>3184200</v>
      </c>
      <c r="L22" s="52" t="s">
        <v>3148</v>
      </c>
      <c r="M22" s="52" t="s">
        <v>3149</v>
      </c>
      <c r="N22" s="52" t="s">
        <v>4026</v>
      </c>
      <c r="O22" s="12" t="s">
        <v>19</v>
      </c>
      <c r="P22" s="12" t="s">
        <v>19</v>
      </c>
    </row>
    <row r="23" spans="1:16" s="54" customFormat="1" ht="99.95" customHeight="1" x14ac:dyDescent="0.25">
      <c r="A23" s="52" t="s">
        <v>12</v>
      </c>
      <c r="B23" s="52" t="s">
        <v>3150</v>
      </c>
      <c r="C23" s="52" t="s">
        <v>3151</v>
      </c>
      <c r="D23" s="52" t="s">
        <v>3152</v>
      </c>
      <c r="E23" s="53">
        <v>44862</v>
      </c>
      <c r="F23" s="52" t="s">
        <v>3153</v>
      </c>
      <c r="G23" s="52" t="s">
        <v>3154</v>
      </c>
      <c r="H23" s="52" t="s">
        <v>3154</v>
      </c>
      <c r="I23" s="52" t="s">
        <v>3155</v>
      </c>
      <c r="J23" s="53">
        <v>44883</v>
      </c>
      <c r="K23" s="21">
        <v>795760</v>
      </c>
      <c r="L23" s="52" t="s">
        <v>3148</v>
      </c>
      <c r="M23" s="52" t="s">
        <v>3149</v>
      </c>
      <c r="N23" s="52" t="s">
        <v>4026</v>
      </c>
      <c r="O23" s="12" t="s">
        <v>19</v>
      </c>
      <c r="P23" s="12" t="s">
        <v>19</v>
      </c>
    </row>
    <row r="24" spans="1:16" s="54" customFormat="1" ht="99.95" customHeight="1" x14ac:dyDescent="0.25">
      <c r="A24" s="52" t="s">
        <v>12</v>
      </c>
      <c r="B24" s="52" t="s">
        <v>3150</v>
      </c>
      <c r="C24" s="52" t="s">
        <v>3686</v>
      </c>
      <c r="D24" s="52" t="s">
        <v>3687</v>
      </c>
      <c r="E24" s="53">
        <v>44883</v>
      </c>
      <c r="F24" s="52" t="s">
        <v>3688</v>
      </c>
      <c r="G24" s="52" t="s">
        <v>3689</v>
      </c>
      <c r="H24" s="52" t="s">
        <v>3689</v>
      </c>
      <c r="I24" s="52" t="s">
        <v>3690</v>
      </c>
      <c r="J24" s="53">
        <v>44897</v>
      </c>
      <c r="K24" s="25" t="s">
        <v>76</v>
      </c>
      <c r="L24" s="25" t="s">
        <v>76</v>
      </c>
      <c r="M24" s="25" t="s">
        <v>76</v>
      </c>
      <c r="N24" s="25" t="s">
        <v>76</v>
      </c>
      <c r="O24" s="12" t="s">
        <v>19</v>
      </c>
      <c r="P24" s="12" t="s">
        <v>19</v>
      </c>
    </row>
    <row r="25" spans="1:16" s="54" customFormat="1" ht="99.95" customHeight="1" x14ac:dyDescent="0.25">
      <c r="A25" s="52" t="s">
        <v>12</v>
      </c>
      <c r="B25" s="52" t="s">
        <v>3156</v>
      </c>
      <c r="C25" s="52" t="s">
        <v>3157</v>
      </c>
      <c r="D25" s="52" t="s">
        <v>3158</v>
      </c>
      <c r="E25" s="53">
        <v>44862</v>
      </c>
      <c r="F25" s="52" t="s">
        <v>3159</v>
      </c>
      <c r="G25" s="52" t="s">
        <v>3160</v>
      </c>
      <c r="H25" s="52" t="s">
        <v>3160</v>
      </c>
      <c r="I25" s="52" t="s">
        <v>3161</v>
      </c>
      <c r="J25" s="53">
        <v>44876</v>
      </c>
      <c r="K25" s="21">
        <v>1061790.4099999999</v>
      </c>
      <c r="L25" s="52" t="s">
        <v>3161</v>
      </c>
      <c r="M25" s="52" t="s">
        <v>3162</v>
      </c>
      <c r="N25" s="52" t="s">
        <v>3163</v>
      </c>
      <c r="O25" s="12" t="s">
        <v>19</v>
      </c>
      <c r="P25" s="12" t="s">
        <v>19</v>
      </c>
    </row>
    <row r="26" spans="1:16" s="54" customFormat="1" ht="99.95" customHeight="1" x14ac:dyDescent="0.25">
      <c r="A26" s="52" t="s">
        <v>12</v>
      </c>
      <c r="B26" s="52" t="s">
        <v>3164</v>
      </c>
      <c r="C26" s="52" t="s">
        <v>3165</v>
      </c>
      <c r="D26" s="52" t="s">
        <v>3166</v>
      </c>
      <c r="E26" s="53">
        <v>44862</v>
      </c>
      <c r="F26" s="52" t="s">
        <v>3167</v>
      </c>
      <c r="G26" s="52" t="s">
        <v>3168</v>
      </c>
      <c r="H26" s="52" t="s">
        <v>3168</v>
      </c>
      <c r="I26" s="52" t="s">
        <v>3169</v>
      </c>
      <c r="J26" s="53">
        <v>44883</v>
      </c>
      <c r="K26" s="21">
        <v>2585333.06</v>
      </c>
      <c r="L26" s="52" t="s">
        <v>3170</v>
      </c>
      <c r="M26" s="52" t="s">
        <v>3171</v>
      </c>
      <c r="N26" s="52" t="s">
        <v>4027</v>
      </c>
      <c r="O26" s="12" t="s">
        <v>19</v>
      </c>
      <c r="P26" s="12" t="s">
        <v>19</v>
      </c>
    </row>
    <row r="27" spans="1:16" s="54" customFormat="1" ht="99.95" customHeight="1" x14ac:dyDescent="0.25">
      <c r="A27" s="52" t="s">
        <v>12</v>
      </c>
      <c r="B27" s="52" t="s">
        <v>3172</v>
      </c>
      <c r="C27" s="52" t="s">
        <v>3173</v>
      </c>
      <c r="D27" s="52" t="s">
        <v>3174</v>
      </c>
      <c r="E27" s="53">
        <v>44862</v>
      </c>
      <c r="F27" s="52" t="s">
        <v>3175</v>
      </c>
      <c r="G27" s="52" t="s">
        <v>3176</v>
      </c>
      <c r="H27" s="52" t="s">
        <v>3176</v>
      </c>
      <c r="I27" s="52" t="s">
        <v>3177</v>
      </c>
      <c r="J27" s="53">
        <v>44876</v>
      </c>
      <c r="K27" s="21">
        <v>1172320.3600000001</v>
      </c>
      <c r="L27" s="25" t="s">
        <v>946</v>
      </c>
      <c r="M27" s="25" t="s">
        <v>947</v>
      </c>
      <c r="N27" s="25" t="s">
        <v>948</v>
      </c>
      <c r="O27" s="12" t="s">
        <v>19</v>
      </c>
      <c r="P27" s="12" t="s">
        <v>19</v>
      </c>
    </row>
    <row r="28" spans="1:16" s="54" customFormat="1" ht="99.95" customHeight="1" x14ac:dyDescent="0.25">
      <c r="A28" s="52" t="s">
        <v>12</v>
      </c>
      <c r="B28" s="52" t="s">
        <v>3178</v>
      </c>
      <c r="C28" s="52" t="s">
        <v>3179</v>
      </c>
      <c r="D28" s="52" t="s">
        <v>3180</v>
      </c>
      <c r="E28" s="53">
        <v>44860</v>
      </c>
      <c r="F28" s="52" t="s">
        <v>3181</v>
      </c>
      <c r="G28" s="52" t="s">
        <v>3182</v>
      </c>
      <c r="H28" s="52" t="s">
        <v>3182</v>
      </c>
      <c r="I28" s="52" t="s">
        <v>3183</v>
      </c>
      <c r="J28" s="53">
        <v>44873</v>
      </c>
      <c r="K28" s="53" t="s">
        <v>76</v>
      </c>
      <c r="L28" s="53" t="s">
        <v>76</v>
      </c>
      <c r="M28" s="53" t="s">
        <v>76</v>
      </c>
      <c r="N28" s="53" t="s">
        <v>76</v>
      </c>
      <c r="O28" s="12" t="s">
        <v>19</v>
      </c>
      <c r="P28" s="12" t="s">
        <v>19</v>
      </c>
    </row>
    <row r="29" spans="1:16" s="54" customFormat="1" ht="99.95" customHeight="1" x14ac:dyDescent="0.25">
      <c r="A29" s="52" t="s">
        <v>12</v>
      </c>
      <c r="B29" s="52" t="s">
        <v>3184</v>
      </c>
      <c r="C29" s="52" t="s">
        <v>3185</v>
      </c>
      <c r="D29" s="52" t="s">
        <v>3186</v>
      </c>
      <c r="E29" s="53">
        <v>44861</v>
      </c>
      <c r="F29" s="52" t="s">
        <v>3187</v>
      </c>
      <c r="G29" s="52" t="s">
        <v>3188</v>
      </c>
      <c r="H29" s="52" t="s">
        <v>3188</v>
      </c>
      <c r="I29" s="52" t="s">
        <v>3189</v>
      </c>
      <c r="J29" s="53">
        <v>44874</v>
      </c>
      <c r="K29" s="21">
        <v>523166.8</v>
      </c>
      <c r="L29" s="52" t="s">
        <v>1500</v>
      </c>
      <c r="M29" s="52" t="s">
        <v>1501</v>
      </c>
      <c r="N29" s="52" t="s">
        <v>1502</v>
      </c>
      <c r="O29" s="12" t="s">
        <v>19</v>
      </c>
      <c r="P29" s="12" t="s">
        <v>19</v>
      </c>
    </row>
    <row r="30" spans="1:16" s="54" customFormat="1" ht="99.95" customHeight="1" x14ac:dyDescent="0.25">
      <c r="A30" s="52" t="s">
        <v>12</v>
      </c>
      <c r="B30" s="52" t="s">
        <v>2461</v>
      </c>
      <c r="C30" s="52" t="s">
        <v>3190</v>
      </c>
      <c r="D30" s="52" t="s">
        <v>3191</v>
      </c>
      <c r="E30" s="53">
        <v>44862</v>
      </c>
      <c r="F30" s="52" t="s">
        <v>3192</v>
      </c>
      <c r="G30" s="52" t="s">
        <v>3193</v>
      </c>
      <c r="H30" s="52" t="s">
        <v>3193</v>
      </c>
      <c r="I30" s="52" t="s">
        <v>3194</v>
      </c>
      <c r="J30" s="53">
        <v>44873</v>
      </c>
      <c r="K30" s="21">
        <v>498916</v>
      </c>
      <c r="L30" s="52" t="s">
        <v>3035</v>
      </c>
      <c r="M30" s="52" t="s">
        <v>3036</v>
      </c>
      <c r="N30" s="52" t="s">
        <v>3037</v>
      </c>
      <c r="O30" s="12" t="s">
        <v>19</v>
      </c>
      <c r="P30" s="12" t="s">
        <v>19</v>
      </c>
    </row>
    <row r="31" spans="1:16" s="54" customFormat="1" ht="99.95" customHeight="1" x14ac:dyDescent="0.25">
      <c r="A31" s="52" t="s">
        <v>12</v>
      </c>
      <c r="B31" s="52" t="s">
        <v>3195</v>
      </c>
      <c r="C31" s="52" t="s">
        <v>3196</v>
      </c>
      <c r="D31" s="52" t="s">
        <v>3197</v>
      </c>
      <c r="E31" s="53">
        <v>44862</v>
      </c>
      <c r="F31" s="52" t="s">
        <v>3198</v>
      </c>
      <c r="G31" s="52" t="s">
        <v>3199</v>
      </c>
      <c r="H31" s="52" t="s">
        <v>3199</v>
      </c>
      <c r="I31" s="52" t="s">
        <v>3200</v>
      </c>
      <c r="J31" s="53">
        <v>44872</v>
      </c>
      <c r="K31" s="25" t="s">
        <v>76</v>
      </c>
      <c r="L31" s="25" t="s">
        <v>76</v>
      </c>
      <c r="M31" s="25" t="s">
        <v>76</v>
      </c>
      <c r="N31" s="25" t="s">
        <v>76</v>
      </c>
      <c r="O31" s="12" t="s">
        <v>19</v>
      </c>
      <c r="P31" s="12" t="s">
        <v>19</v>
      </c>
    </row>
    <row r="32" spans="1:16" s="54" customFormat="1" ht="99.95" customHeight="1" x14ac:dyDescent="0.25">
      <c r="A32" s="52" t="s">
        <v>12</v>
      </c>
      <c r="B32" s="52" t="s">
        <v>3195</v>
      </c>
      <c r="C32" s="52" t="s">
        <v>3201</v>
      </c>
      <c r="D32" s="52" t="s">
        <v>3202</v>
      </c>
      <c r="E32" s="53">
        <v>44873</v>
      </c>
      <c r="F32" s="52" t="s">
        <v>3203</v>
      </c>
      <c r="G32" s="52" t="s">
        <v>3204</v>
      </c>
      <c r="H32" s="52" t="s">
        <v>3204</v>
      </c>
      <c r="I32" s="52" t="s">
        <v>3205</v>
      </c>
      <c r="J32" s="53">
        <v>44883</v>
      </c>
      <c r="K32" s="21">
        <v>283000</v>
      </c>
      <c r="L32" s="52" t="s">
        <v>3206</v>
      </c>
      <c r="M32" s="52" t="s">
        <v>3207</v>
      </c>
      <c r="N32" s="55" t="s">
        <v>3208</v>
      </c>
      <c r="O32" s="12" t="s">
        <v>19</v>
      </c>
      <c r="P32" s="12" t="s">
        <v>19</v>
      </c>
    </row>
    <row r="33" spans="1:16" s="54" customFormat="1" ht="99.95" customHeight="1" x14ac:dyDescent="0.25">
      <c r="A33" s="52" t="s">
        <v>12</v>
      </c>
      <c r="B33" s="52" t="s">
        <v>3209</v>
      </c>
      <c r="C33" s="52" t="s">
        <v>3210</v>
      </c>
      <c r="D33" s="52" t="s">
        <v>3211</v>
      </c>
      <c r="E33" s="53">
        <v>44862</v>
      </c>
      <c r="F33" s="52" t="s">
        <v>3212</v>
      </c>
      <c r="G33" s="52" t="s">
        <v>3213</v>
      </c>
      <c r="H33" s="52" t="s">
        <v>3213</v>
      </c>
      <c r="I33" s="52" t="s">
        <v>2564</v>
      </c>
      <c r="J33" s="53">
        <v>44869</v>
      </c>
      <c r="K33" s="25" t="s">
        <v>76</v>
      </c>
      <c r="L33" s="25" t="s">
        <v>76</v>
      </c>
      <c r="M33" s="25" t="s">
        <v>76</v>
      </c>
      <c r="N33" s="25" t="s">
        <v>76</v>
      </c>
      <c r="O33" s="12" t="s">
        <v>19</v>
      </c>
      <c r="P33" s="12" t="s">
        <v>19</v>
      </c>
    </row>
    <row r="34" spans="1:16" s="54" customFormat="1" ht="99.95" customHeight="1" x14ac:dyDescent="0.25">
      <c r="A34" s="52" t="s">
        <v>12</v>
      </c>
      <c r="B34" s="52" t="s">
        <v>3209</v>
      </c>
      <c r="C34" s="52" t="s">
        <v>3214</v>
      </c>
      <c r="D34" s="52" t="s">
        <v>3215</v>
      </c>
      <c r="E34" s="53">
        <v>44872</v>
      </c>
      <c r="F34" s="52" t="s">
        <v>3216</v>
      </c>
      <c r="G34" s="52" t="s">
        <v>3217</v>
      </c>
      <c r="H34" s="52" t="s">
        <v>3217</v>
      </c>
      <c r="I34" s="52" t="s">
        <v>3218</v>
      </c>
      <c r="J34" s="53">
        <v>44882</v>
      </c>
      <c r="K34" s="33">
        <v>117925</v>
      </c>
      <c r="L34" s="25" t="s">
        <v>1545</v>
      </c>
      <c r="M34" s="25" t="s">
        <v>1221</v>
      </c>
      <c r="N34" s="25" t="s">
        <v>1222</v>
      </c>
      <c r="O34" s="12" t="s">
        <v>19</v>
      </c>
      <c r="P34" s="12" t="s">
        <v>19</v>
      </c>
    </row>
    <row r="35" spans="1:16" s="54" customFormat="1" ht="99.95" customHeight="1" x14ac:dyDescent="0.25">
      <c r="A35" s="52" t="s">
        <v>12</v>
      </c>
      <c r="B35" s="52" t="s">
        <v>3219</v>
      </c>
      <c r="C35" s="52" t="s">
        <v>3220</v>
      </c>
      <c r="D35" s="52" t="s">
        <v>3221</v>
      </c>
      <c r="E35" s="53">
        <v>44862</v>
      </c>
      <c r="F35" s="52" t="s">
        <v>3222</v>
      </c>
      <c r="G35" s="52" t="s">
        <v>3223</v>
      </c>
      <c r="H35" s="52" t="s">
        <v>3223</v>
      </c>
      <c r="I35" s="52" t="s">
        <v>2564</v>
      </c>
      <c r="J35" s="53">
        <v>44882</v>
      </c>
      <c r="K35" s="25" t="s">
        <v>76</v>
      </c>
      <c r="L35" s="25" t="s">
        <v>76</v>
      </c>
      <c r="M35" s="25" t="s">
        <v>76</v>
      </c>
      <c r="N35" s="25" t="s">
        <v>76</v>
      </c>
      <c r="O35" s="12" t="s">
        <v>19</v>
      </c>
      <c r="P35" s="12" t="s">
        <v>19</v>
      </c>
    </row>
    <row r="36" spans="1:16" s="54" customFormat="1" ht="99.95" customHeight="1" x14ac:dyDescent="0.25">
      <c r="A36" s="52" t="s">
        <v>12</v>
      </c>
      <c r="B36" s="52" t="s">
        <v>3219</v>
      </c>
      <c r="C36" s="52" t="s">
        <v>3751</v>
      </c>
      <c r="D36" s="52" t="s">
        <v>3752</v>
      </c>
      <c r="E36" s="53">
        <v>44883</v>
      </c>
      <c r="F36" s="52" t="s">
        <v>3753</v>
      </c>
      <c r="G36" s="52" t="s">
        <v>3754</v>
      </c>
      <c r="H36" s="52" t="s">
        <v>3754</v>
      </c>
      <c r="I36" s="52" t="s">
        <v>2564</v>
      </c>
      <c r="J36" s="53">
        <v>44900</v>
      </c>
      <c r="K36" s="33">
        <v>77609</v>
      </c>
      <c r="L36" s="25" t="s">
        <v>3755</v>
      </c>
      <c r="M36" s="25" t="s">
        <v>3756</v>
      </c>
      <c r="N36" s="25" t="s">
        <v>3755</v>
      </c>
      <c r="O36" s="12" t="s">
        <v>19</v>
      </c>
      <c r="P36" s="12" t="s">
        <v>19</v>
      </c>
    </row>
    <row r="37" spans="1:16" s="54" customFormat="1" ht="99.95" customHeight="1" x14ac:dyDescent="0.25">
      <c r="A37" s="52" t="s">
        <v>12</v>
      </c>
      <c r="B37" s="52" t="s">
        <v>3224</v>
      </c>
      <c r="C37" s="52" t="s">
        <v>3225</v>
      </c>
      <c r="D37" s="52" t="s">
        <v>3226</v>
      </c>
      <c r="E37" s="53">
        <v>44865</v>
      </c>
      <c r="F37" s="52" t="s">
        <v>3227</v>
      </c>
      <c r="G37" s="52" t="s">
        <v>3623</v>
      </c>
      <c r="H37" s="52" t="s">
        <v>3623</v>
      </c>
      <c r="I37" s="52" t="s">
        <v>3623</v>
      </c>
      <c r="J37" s="52" t="s">
        <v>3623</v>
      </c>
      <c r="K37" s="52" t="s">
        <v>3623</v>
      </c>
      <c r="L37" s="52" t="s">
        <v>3623</v>
      </c>
      <c r="M37" s="52" t="s">
        <v>3623</v>
      </c>
      <c r="N37" s="52" t="s">
        <v>3623</v>
      </c>
      <c r="O37" s="12" t="s">
        <v>19</v>
      </c>
      <c r="P37" s="12" t="s">
        <v>19</v>
      </c>
    </row>
    <row r="38" spans="1:16" s="54" customFormat="1" ht="99.95" customHeight="1" x14ac:dyDescent="0.25">
      <c r="A38" s="52" t="s">
        <v>12</v>
      </c>
      <c r="B38" s="52" t="s">
        <v>3224</v>
      </c>
      <c r="C38" s="52" t="s">
        <v>3228</v>
      </c>
      <c r="D38" s="52" t="s">
        <v>3229</v>
      </c>
      <c r="E38" s="53">
        <v>44873</v>
      </c>
      <c r="F38" s="52" t="s">
        <v>3230</v>
      </c>
      <c r="G38" s="12" t="s">
        <v>4003</v>
      </c>
      <c r="H38" s="52" t="str">
        <f>+G38</f>
        <v>https://transparencia.guadalajara.gob.mx/sites/default/files/FALLO-LPL697-2-2022.pdf</v>
      </c>
      <c r="I38" s="52" t="s">
        <v>4004</v>
      </c>
      <c r="J38" s="53">
        <v>44882</v>
      </c>
      <c r="K38" s="21">
        <v>118697</v>
      </c>
      <c r="L38" s="52" t="s">
        <v>4005</v>
      </c>
      <c r="M38" s="52" t="s">
        <v>1705</v>
      </c>
      <c r="N38" s="52" t="s">
        <v>1706</v>
      </c>
      <c r="O38" s="12" t="s">
        <v>19</v>
      </c>
      <c r="P38" s="12" t="s">
        <v>19</v>
      </c>
    </row>
    <row r="39" spans="1:16" s="54" customFormat="1" ht="99.95" customHeight="1" x14ac:dyDescent="0.25">
      <c r="A39" s="52" t="s">
        <v>12</v>
      </c>
      <c r="B39" s="52" t="s">
        <v>3231</v>
      </c>
      <c r="C39" s="52" t="s">
        <v>3232</v>
      </c>
      <c r="D39" s="52" t="s">
        <v>3233</v>
      </c>
      <c r="E39" s="53">
        <v>44868</v>
      </c>
      <c r="F39" s="52" t="s">
        <v>3234</v>
      </c>
      <c r="G39" s="25" t="s">
        <v>3235</v>
      </c>
      <c r="H39" s="52" t="s">
        <v>3235</v>
      </c>
      <c r="I39" s="25" t="s">
        <v>3236</v>
      </c>
      <c r="J39" s="53">
        <v>44876</v>
      </c>
      <c r="K39" s="21">
        <v>669262</v>
      </c>
      <c r="L39" s="25" t="s">
        <v>3237</v>
      </c>
      <c r="M39" s="25" t="s">
        <v>3238</v>
      </c>
      <c r="N39" s="25" t="s">
        <v>3239</v>
      </c>
      <c r="O39" s="12" t="s">
        <v>19</v>
      </c>
      <c r="P39" s="12" t="s">
        <v>19</v>
      </c>
    </row>
    <row r="40" spans="1:16" s="54" customFormat="1" ht="99.95" customHeight="1" x14ac:dyDescent="0.25">
      <c r="A40" s="52" t="s">
        <v>12</v>
      </c>
      <c r="B40" s="52" t="s">
        <v>2444</v>
      </c>
      <c r="C40" s="52" t="s">
        <v>3240</v>
      </c>
      <c r="D40" s="52" t="s">
        <v>3241</v>
      </c>
      <c r="E40" s="53">
        <v>44868</v>
      </c>
      <c r="F40" s="52" t="s">
        <v>3242</v>
      </c>
      <c r="G40" s="52" t="s">
        <v>3243</v>
      </c>
      <c r="H40" s="52" t="s">
        <v>3243</v>
      </c>
      <c r="I40" s="52" t="s">
        <v>3244</v>
      </c>
      <c r="J40" s="53">
        <v>44879</v>
      </c>
      <c r="K40" s="21">
        <v>519730</v>
      </c>
      <c r="L40" s="52" t="s">
        <v>3245</v>
      </c>
      <c r="M40" s="52" t="s">
        <v>3246</v>
      </c>
      <c r="N40" s="52" t="s">
        <v>3007</v>
      </c>
      <c r="O40" s="12" t="s">
        <v>19</v>
      </c>
      <c r="P40" s="12" t="s">
        <v>19</v>
      </c>
    </row>
    <row r="41" spans="1:16" s="54" customFormat="1" ht="99.95" customHeight="1" x14ac:dyDescent="0.25">
      <c r="A41" s="52" t="s">
        <v>12</v>
      </c>
      <c r="B41" s="52" t="s">
        <v>3247</v>
      </c>
      <c r="C41" s="52" t="s">
        <v>3248</v>
      </c>
      <c r="D41" s="52" t="s">
        <v>3249</v>
      </c>
      <c r="E41" s="53">
        <v>44876</v>
      </c>
      <c r="F41" s="52" t="s">
        <v>3250</v>
      </c>
      <c r="G41" s="52" t="s">
        <v>3251</v>
      </c>
      <c r="H41" s="52" t="s">
        <v>3251</v>
      </c>
      <c r="I41" s="52" t="s">
        <v>3252</v>
      </c>
      <c r="J41" s="53">
        <v>44897</v>
      </c>
      <c r="K41" s="21">
        <v>1877200</v>
      </c>
      <c r="L41" s="52" t="s">
        <v>3252</v>
      </c>
      <c r="M41" s="52" t="s">
        <v>3586</v>
      </c>
      <c r="N41" s="52" t="s">
        <v>3587</v>
      </c>
      <c r="O41" s="12" t="s">
        <v>19</v>
      </c>
      <c r="P41" s="12" t="s">
        <v>19</v>
      </c>
    </row>
    <row r="42" spans="1:16" s="54" customFormat="1" ht="99.95" customHeight="1" x14ac:dyDescent="0.25">
      <c r="A42" s="52" t="s">
        <v>12</v>
      </c>
      <c r="B42" s="52" t="s">
        <v>3253</v>
      </c>
      <c r="C42" s="52" t="s">
        <v>3254</v>
      </c>
      <c r="D42" s="52" t="s">
        <v>3255</v>
      </c>
      <c r="E42" s="53">
        <v>44876</v>
      </c>
      <c r="F42" s="52" t="s">
        <v>3256</v>
      </c>
      <c r="G42" s="52" t="s">
        <v>3257</v>
      </c>
      <c r="H42" s="52" t="s">
        <v>3257</v>
      </c>
      <c r="I42" s="52" t="s">
        <v>3258</v>
      </c>
      <c r="J42" s="53">
        <v>44897</v>
      </c>
      <c r="K42" s="21">
        <v>2262697.39</v>
      </c>
      <c r="L42" s="52" t="s">
        <v>3259</v>
      </c>
      <c r="M42" s="52" t="s">
        <v>3260</v>
      </c>
      <c r="N42" s="52" t="s">
        <v>3261</v>
      </c>
      <c r="O42" s="12" t="s">
        <v>19</v>
      </c>
      <c r="P42" s="12" t="s">
        <v>19</v>
      </c>
    </row>
    <row r="43" spans="1:16" s="54" customFormat="1" ht="99.95" customHeight="1" x14ac:dyDescent="0.25">
      <c r="A43" s="52" t="s">
        <v>12</v>
      </c>
      <c r="B43" s="52" t="s">
        <v>3262</v>
      </c>
      <c r="C43" s="52" t="s">
        <v>3263</v>
      </c>
      <c r="D43" s="52" t="s">
        <v>3264</v>
      </c>
      <c r="E43" s="53">
        <v>44876</v>
      </c>
      <c r="F43" s="52" t="s">
        <v>3265</v>
      </c>
      <c r="G43" s="52" t="s">
        <v>3266</v>
      </c>
      <c r="H43" s="52" t="s">
        <v>3266</v>
      </c>
      <c r="I43" s="52" t="s">
        <v>3267</v>
      </c>
      <c r="J43" s="53">
        <v>44897</v>
      </c>
      <c r="K43" s="25" t="s">
        <v>76</v>
      </c>
      <c r="L43" s="25" t="s">
        <v>76</v>
      </c>
      <c r="M43" s="25" t="s">
        <v>76</v>
      </c>
      <c r="N43" s="25" t="s">
        <v>76</v>
      </c>
      <c r="O43" s="12" t="s">
        <v>19</v>
      </c>
      <c r="P43" s="12" t="s">
        <v>19</v>
      </c>
    </row>
    <row r="44" spans="1:16" s="54" customFormat="1" ht="99.95" customHeight="1" x14ac:dyDescent="0.25">
      <c r="A44" s="52" t="s">
        <v>12</v>
      </c>
      <c r="B44" s="52" t="s">
        <v>3262</v>
      </c>
      <c r="C44" s="52" t="s">
        <v>3691</v>
      </c>
      <c r="D44" s="52" t="s">
        <v>3692</v>
      </c>
      <c r="E44" s="53">
        <v>44897</v>
      </c>
      <c r="F44" s="52" t="s">
        <v>3693</v>
      </c>
      <c r="G44" s="52" t="s">
        <v>3694</v>
      </c>
      <c r="H44" s="52" t="s">
        <v>3694</v>
      </c>
      <c r="I44" s="52" t="s">
        <v>3267</v>
      </c>
      <c r="J44" s="53">
        <v>44911</v>
      </c>
      <c r="K44" s="25" t="s">
        <v>76</v>
      </c>
      <c r="L44" s="25" t="s">
        <v>76</v>
      </c>
      <c r="M44" s="25" t="s">
        <v>76</v>
      </c>
      <c r="N44" s="25" t="s">
        <v>76</v>
      </c>
      <c r="O44" s="12" t="s">
        <v>19</v>
      </c>
      <c r="P44" s="12" t="s">
        <v>19</v>
      </c>
    </row>
    <row r="45" spans="1:16" s="54" customFormat="1" ht="99.95" customHeight="1" x14ac:dyDescent="0.25">
      <c r="A45" s="52" t="s">
        <v>12</v>
      </c>
      <c r="B45" s="52" t="s">
        <v>3268</v>
      </c>
      <c r="C45" s="52" t="s">
        <v>3269</v>
      </c>
      <c r="D45" s="52" t="s">
        <v>3270</v>
      </c>
      <c r="E45" s="53">
        <v>44876</v>
      </c>
      <c r="F45" s="52" t="s">
        <v>3271</v>
      </c>
      <c r="G45" s="52" t="s">
        <v>3272</v>
      </c>
      <c r="H45" s="52" t="s">
        <v>3272</v>
      </c>
      <c r="I45" s="52" t="s">
        <v>3273</v>
      </c>
      <c r="J45" s="53">
        <v>44897</v>
      </c>
      <c r="K45" s="21">
        <v>20500000</v>
      </c>
      <c r="L45" s="25" t="s">
        <v>3274</v>
      </c>
      <c r="M45" s="25" t="s">
        <v>1216</v>
      </c>
      <c r="N45" s="25" t="s">
        <v>3274</v>
      </c>
      <c r="O45" s="12" t="s">
        <v>19</v>
      </c>
      <c r="P45" s="12" t="s">
        <v>19</v>
      </c>
    </row>
    <row r="46" spans="1:16" s="54" customFormat="1" ht="99.95" customHeight="1" x14ac:dyDescent="0.25">
      <c r="A46" s="52" t="s">
        <v>12</v>
      </c>
      <c r="B46" s="52" t="s">
        <v>3275</v>
      </c>
      <c r="C46" s="52" t="s">
        <v>3276</v>
      </c>
      <c r="D46" s="52" t="s">
        <v>3277</v>
      </c>
      <c r="E46" s="53">
        <v>44876</v>
      </c>
      <c r="F46" s="52" t="s">
        <v>3278</v>
      </c>
      <c r="G46" s="52" t="s">
        <v>3279</v>
      </c>
      <c r="H46" s="52" t="s">
        <v>3279</v>
      </c>
      <c r="I46" s="52" t="s">
        <v>3280</v>
      </c>
      <c r="J46" s="53">
        <v>44897</v>
      </c>
      <c r="K46" s="53" t="s">
        <v>76</v>
      </c>
      <c r="L46" s="53" t="s">
        <v>76</v>
      </c>
      <c r="M46" s="53" t="s">
        <v>76</v>
      </c>
      <c r="N46" s="53" t="s">
        <v>76</v>
      </c>
      <c r="O46" s="12" t="s">
        <v>19</v>
      </c>
      <c r="P46" s="12" t="s">
        <v>19</v>
      </c>
    </row>
    <row r="47" spans="1:16" s="54" customFormat="1" ht="99.95" customHeight="1" x14ac:dyDescent="0.25">
      <c r="A47" s="52" t="s">
        <v>12</v>
      </c>
      <c r="B47" s="52" t="s">
        <v>3275</v>
      </c>
      <c r="C47" s="52" t="s">
        <v>3695</v>
      </c>
      <c r="D47" s="52" t="s">
        <v>3696</v>
      </c>
      <c r="E47" s="53">
        <v>44897</v>
      </c>
      <c r="F47" s="52" t="s">
        <v>3697</v>
      </c>
      <c r="G47" s="52" t="s">
        <v>3698</v>
      </c>
      <c r="H47" s="52" t="s">
        <v>3698</v>
      </c>
      <c r="I47" s="52" t="s">
        <v>3699</v>
      </c>
      <c r="J47" s="53">
        <v>44911</v>
      </c>
      <c r="K47" s="60">
        <v>2900000</v>
      </c>
      <c r="L47" s="52" t="s">
        <v>3699</v>
      </c>
      <c r="M47" s="53" t="s">
        <v>3700</v>
      </c>
      <c r="N47" s="53" t="s">
        <v>3701</v>
      </c>
      <c r="O47" s="12" t="s">
        <v>19</v>
      </c>
      <c r="P47" s="12" t="s">
        <v>19</v>
      </c>
    </row>
    <row r="48" spans="1:16" s="54" customFormat="1" ht="99.95" customHeight="1" x14ac:dyDescent="0.25">
      <c r="A48" s="52" t="s">
        <v>12</v>
      </c>
      <c r="B48" s="52" t="s">
        <v>3281</v>
      </c>
      <c r="C48" s="52" t="s">
        <v>3282</v>
      </c>
      <c r="D48" s="52" t="s">
        <v>3283</v>
      </c>
      <c r="E48" s="53">
        <v>44876</v>
      </c>
      <c r="F48" s="52" t="s">
        <v>3284</v>
      </c>
      <c r="G48" s="52" t="s">
        <v>3624</v>
      </c>
      <c r="H48" s="52" t="s">
        <v>3624</v>
      </c>
      <c r="I48" s="52" t="s">
        <v>3625</v>
      </c>
      <c r="J48" s="53">
        <v>44897</v>
      </c>
      <c r="K48" s="25" t="s">
        <v>76</v>
      </c>
      <c r="L48" s="25" t="s">
        <v>76</v>
      </c>
      <c r="M48" s="25" t="s">
        <v>76</v>
      </c>
      <c r="N48" s="25" t="s">
        <v>76</v>
      </c>
      <c r="O48" s="12" t="s">
        <v>19</v>
      </c>
      <c r="P48" s="12" t="s">
        <v>19</v>
      </c>
    </row>
    <row r="49" spans="1:16" s="54" customFormat="1" ht="99.95" customHeight="1" x14ac:dyDescent="0.25">
      <c r="A49" s="52" t="s">
        <v>12</v>
      </c>
      <c r="B49" s="52" t="s">
        <v>3281</v>
      </c>
      <c r="C49" s="52" t="s">
        <v>3626</v>
      </c>
      <c r="D49" s="52" t="s">
        <v>3627</v>
      </c>
      <c r="E49" s="53">
        <v>44897</v>
      </c>
      <c r="F49" s="52" t="s">
        <v>3628</v>
      </c>
      <c r="G49" s="52" t="s">
        <v>3629</v>
      </c>
      <c r="H49" s="52" t="s">
        <v>3629</v>
      </c>
      <c r="I49" s="52" t="s">
        <v>3630</v>
      </c>
      <c r="J49" s="53">
        <v>44911</v>
      </c>
      <c r="K49" s="21">
        <v>11185770.32</v>
      </c>
      <c r="L49" s="52" t="s">
        <v>1393</v>
      </c>
      <c r="M49" s="52" t="s">
        <v>1394</v>
      </c>
      <c r="N49" s="52" t="s">
        <v>1395</v>
      </c>
      <c r="O49" s="12" t="s">
        <v>19</v>
      </c>
      <c r="P49" s="12" t="s">
        <v>19</v>
      </c>
    </row>
    <row r="50" spans="1:16" s="54" customFormat="1" ht="99.95" customHeight="1" x14ac:dyDescent="0.25">
      <c r="A50" s="52" t="s">
        <v>12</v>
      </c>
      <c r="B50" s="52" t="s">
        <v>3285</v>
      </c>
      <c r="C50" s="52" t="s">
        <v>3286</v>
      </c>
      <c r="D50" s="52" t="s">
        <v>3287</v>
      </c>
      <c r="E50" s="53">
        <v>44876</v>
      </c>
      <c r="F50" s="52" t="s">
        <v>3288</v>
      </c>
      <c r="G50" s="52" t="s">
        <v>3289</v>
      </c>
      <c r="H50" s="52" t="s">
        <v>3289</v>
      </c>
      <c r="I50" s="52" t="s">
        <v>3290</v>
      </c>
      <c r="J50" s="53">
        <v>44897</v>
      </c>
      <c r="K50" s="53" t="s">
        <v>76</v>
      </c>
      <c r="L50" s="53" t="s">
        <v>76</v>
      </c>
      <c r="M50" s="53" t="s">
        <v>76</v>
      </c>
      <c r="N50" s="53" t="s">
        <v>76</v>
      </c>
      <c r="O50" s="12" t="s">
        <v>19</v>
      </c>
      <c r="P50" s="12" t="s">
        <v>19</v>
      </c>
    </row>
    <row r="51" spans="1:16" s="54" customFormat="1" ht="99.95" customHeight="1" x14ac:dyDescent="0.25">
      <c r="A51" s="52" t="s">
        <v>12</v>
      </c>
      <c r="B51" s="52" t="s">
        <v>3291</v>
      </c>
      <c r="C51" s="52" t="s">
        <v>3292</v>
      </c>
      <c r="D51" s="52" t="s">
        <v>3293</v>
      </c>
      <c r="E51" s="53">
        <v>44876</v>
      </c>
      <c r="F51" s="52" t="s">
        <v>3294</v>
      </c>
      <c r="G51" s="52" t="s">
        <v>3295</v>
      </c>
      <c r="H51" s="52" t="s">
        <v>3295</v>
      </c>
      <c r="I51" s="52" t="s">
        <v>3296</v>
      </c>
      <c r="J51" s="53">
        <v>44897</v>
      </c>
      <c r="K51" s="21">
        <v>10837601.52</v>
      </c>
      <c r="L51" s="53" t="s">
        <v>3297</v>
      </c>
      <c r="M51" s="52" t="s">
        <v>3965</v>
      </c>
      <c r="N51" s="52" t="s">
        <v>3966</v>
      </c>
      <c r="O51" s="12" t="s">
        <v>19</v>
      </c>
      <c r="P51" s="12" t="s">
        <v>19</v>
      </c>
    </row>
    <row r="52" spans="1:16" s="54" customFormat="1" ht="99.95" customHeight="1" x14ac:dyDescent="0.25">
      <c r="A52" s="52" t="s">
        <v>12</v>
      </c>
      <c r="B52" s="52" t="s">
        <v>3298</v>
      </c>
      <c r="C52" s="52" t="s">
        <v>3299</v>
      </c>
      <c r="D52" s="52" t="s">
        <v>3300</v>
      </c>
      <c r="E52" s="53">
        <v>44876</v>
      </c>
      <c r="F52" s="52" t="s">
        <v>3301</v>
      </c>
      <c r="G52" s="52" t="s">
        <v>3302</v>
      </c>
      <c r="H52" s="52" t="s">
        <v>3302</v>
      </c>
      <c r="I52" s="52" t="s">
        <v>3303</v>
      </c>
      <c r="J52" s="53">
        <v>44897</v>
      </c>
      <c r="K52" s="21">
        <v>199999999.93000001</v>
      </c>
      <c r="L52" s="25" t="s">
        <v>3304</v>
      </c>
      <c r="M52" s="25" t="s">
        <v>1440</v>
      </c>
      <c r="N52" s="25" t="s">
        <v>1441</v>
      </c>
      <c r="O52" s="12" t="s">
        <v>19</v>
      </c>
      <c r="P52" s="12" t="s">
        <v>19</v>
      </c>
    </row>
    <row r="53" spans="1:16" s="54" customFormat="1" ht="99.95" customHeight="1" x14ac:dyDescent="0.25">
      <c r="A53" s="52" t="s">
        <v>12</v>
      </c>
      <c r="B53" s="52" t="s">
        <v>3305</v>
      </c>
      <c r="C53" s="52" t="s">
        <v>3306</v>
      </c>
      <c r="D53" s="52" t="s">
        <v>3307</v>
      </c>
      <c r="E53" s="53">
        <v>44873</v>
      </c>
      <c r="F53" s="52" t="s">
        <v>3308</v>
      </c>
      <c r="G53" s="52" t="s">
        <v>3309</v>
      </c>
      <c r="H53" s="52" t="s">
        <v>3309</v>
      </c>
      <c r="I53" s="52" t="s">
        <v>3310</v>
      </c>
      <c r="J53" s="53">
        <v>44882</v>
      </c>
      <c r="K53" s="52" t="s">
        <v>76</v>
      </c>
      <c r="L53" s="52" t="s">
        <v>76</v>
      </c>
      <c r="M53" s="52" t="s">
        <v>76</v>
      </c>
      <c r="N53" s="52" t="s">
        <v>76</v>
      </c>
      <c r="O53" s="12" t="s">
        <v>19</v>
      </c>
      <c r="P53" s="12" t="s">
        <v>19</v>
      </c>
    </row>
    <row r="54" spans="1:16" s="54" customFormat="1" ht="99.95" customHeight="1" x14ac:dyDescent="0.25">
      <c r="A54" s="52" t="s">
        <v>12</v>
      </c>
      <c r="B54" s="52" t="s">
        <v>3311</v>
      </c>
      <c r="C54" s="52" t="s">
        <v>3312</v>
      </c>
      <c r="D54" s="52" t="s">
        <v>3313</v>
      </c>
      <c r="E54" s="53">
        <v>44876</v>
      </c>
      <c r="F54" s="52" t="s">
        <v>3314</v>
      </c>
      <c r="G54" s="52" t="s">
        <v>3315</v>
      </c>
      <c r="H54" s="52" t="s">
        <v>3315</v>
      </c>
      <c r="I54" s="52" t="s">
        <v>3316</v>
      </c>
      <c r="J54" s="53">
        <v>44897</v>
      </c>
      <c r="K54" s="21">
        <v>1664275.2</v>
      </c>
      <c r="L54" s="52" t="s">
        <v>3297</v>
      </c>
      <c r="M54" s="52" t="s">
        <v>3965</v>
      </c>
      <c r="N54" s="52" t="s">
        <v>3966</v>
      </c>
      <c r="O54" s="12" t="s">
        <v>19</v>
      </c>
      <c r="P54" s="12" t="s">
        <v>19</v>
      </c>
    </row>
    <row r="55" spans="1:16" s="54" customFormat="1" ht="99.95" customHeight="1" x14ac:dyDescent="0.25">
      <c r="A55" s="52" t="s">
        <v>12</v>
      </c>
      <c r="B55" s="52" t="s">
        <v>3317</v>
      </c>
      <c r="C55" s="52" t="s">
        <v>3318</v>
      </c>
      <c r="D55" s="52" t="s">
        <v>3319</v>
      </c>
      <c r="E55" s="53">
        <v>44876</v>
      </c>
      <c r="F55" s="52" t="s">
        <v>3320</v>
      </c>
      <c r="G55" s="52" t="s">
        <v>3321</v>
      </c>
      <c r="H55" s="52" t="s">
        <v>3321</v>
      </c>
      <c r="I55" s="52" t="s">
        <v>3322</v>
      </c>
      <c r="J55" s="53">
        <v>44897</v>
      </c>
      <c r="K55" s="25" t="s">
        <v>76</v>
      </c>
      <c r="L55" s="25" t="s">
        <v>76</v>
      </c>
      <c r="M55" s="25" t="s">
        <v>76</v>
      </c>
      <c r="N55" s="25" t="s">
        <v>76</v>
      </c>
      <c r="O55" s="12" t="s">
        <v>19</v>
      </c>
      <c r="P55" s="12" t="s">
        <v>19</v>
      </c>
    </row>
    <row r="56" spans="1:16" s="54" customFormat="1" ht="99.95" customHeight="1" x14ac:dyDescent="0.25">
      <c r="A56" s="52" t="s">
        <v>12</v>
      </c>
      <c r="B56" s="52" t="s">
        <v>3317</v>
      </c>
      <c r="C56" s="52" t="s">
        <v>3702</v>
      </c>
      <c r="D56" s="52" t="s">
        <v>3703</v>
      </c>
      <c r="E56" s="53">
        <v>44897</v>
      </c>
      <c r="F56" s="52" t="s">
        <v>3704</v>
      </c>
      <c r="G56" s="52" t="s">
        <v>3705</v>
      </c>
      <c r="H56" s="52" t="s">
        <v>3705</v>
      </c>
      <c r="I56" s="52" t="s">
        <v>3706</v>
      </c>
      <c r="J56" s="53">
        <v>44932</v>
      </c>
      <c r="K56" s="20">
        <v>2496731.9500000002</v>
      </c>
      <c r="L56" s="25" t="s">
        <v>873</v>
      </c>
      <c r="M56" s="25" t="s">
        <v>874</v>
      </c>
      <c r="N56" s="25" t="s">
        <v>875</v>
      </c>
      <c r="O56" s="12" t="s">
        <v>19</v>
      </c>
      <c r="P56" s="12" t="s">
        <v>19</v>
      </c>
    </row>
    <row r="57" spans="1:16" s="54" customFormat="1" ht="99.95" customHeight="1" x14ac:dyDescent="0.25">
      <c r="A57" s="52" t="s">
        <v>12</v>
      </c>
      <c r="B57" s="52" t="s">
        <v>3323</v>
      </c>
      <c r="C57" s="52" t="s">
        <v>3324</v>
      </c>
      <c r="D57" s="52" t="s">
        <v>3325</v>
      </c>
      <c r="E57" s="53">
        <v>44883</v>
      </c>
      <c r="F57" s="52" t="s">
        <v>3326</v>
      </c>
      <c r="G57" s="52" t="s">
        <v>3327</v>
      </c>
      <c r="H57" s="52" t="s">
        <v>3327</v>
      </c>
      <c r="I57" s="52" t="s">
        <v>3328</v>
      </c>
      <c r="J57" s="53">
        <v>44897</v>
      </c>
      <c r="K57" s="21">
        <v>2650000</v>
      </c>
      <c r="L57" s="53" t="s">
        <v>3329</v>
      </c>
      <c r="M57" s="53" t="s">
        <v>3967</v>
      </c>
      <c r="N57" s="53" t="s">
        <v>3968</v>
      </c>
      <c r="O57" s="12" t="s">
        <v>19</v>
      </c>
      <c r="P57" s="12" t="s">
        <v>19</v>
      </c>
    </row>
    <row r="58" spans="1:16" s="54" customFormat="1" ht="99.95" customHeight="1" x14ac:dyDescent="0.25">
      <c r="A58" s="52" t="s">
        <v>12</v>
      </c>
      <c r="B58" s="52" t="s">
        <v>3330</v>
      </c>
      <c r="C58" s="52" t="s">
        <v>3331</v>
      </c>
      <c r="D58" s="52" t="s">
        <v>3332</v>
      </c>
      <c r="E58" s="53">
        <v>44881</v>
      </c>
      <c r="F58" s="52" t="s">
        <v>3333</v>
      </c>
      <c r="G58" s="52" t="s">
        <v>3631</v>
      </c>
      <c r="H58" s="52" t="s">
        <v>3631</v>
      </c>
      <c r="I58" s="52" t="s">
        <v>3632</v>
      </c>
      <c r="J58" s="53">
        <v>44894</v>
      </c>
      <c r="K58" s="21">
        <v>541720</v>
      </c>
      <c r="L58" s="52" t="s">
        <v>2929</v>
      </c>
      <c r="M58" s="52" t="s">
        <v>2066</v>
      </c>
      <c r="N58" s="52" t="s">
        <v>2930</v>
      </c>
      <c r="O58" s="12" t="s">
        <v>19</v>
      </c>
      <c r="P58" s="12" t="s">
        <v>19</v>
      </c>
    </row>
    <row r="59" spans="1:16" s="54" customFormat="1" ht="99.95" customHeight="1" x14ac:dyDescent="0.25">
      <c r="A59" s="52" t="s">
        <v>12</v>
      </c>
      <c r="B59" s="52" t="s">
        <v>3334</v>
      </c>
      <c r="C59" s="52" t="s">
        <v>3335</v>
      </c>
      <c r="D59" s="52" t="s">
        <v>3336</v>
      </c>
      <c r="E59" s="53">
        <v>44883</v>
      </c>
      <c r="F59" s="52" t="s">
        <v>3337</v>
      </c>
      <c r="G59" s="52" t="s">
        <v>3338</v>
      </c>
      <c r="H59" s="52" t="s">
        <v>3338</v>
      </c>
      <c r="I59" s="52" t="s">
        <v>3339</v>
      </c>
      <c r="J59" s="53">
        <v>44897</v>
      </c>
      <c r="K59" s="21">
        <v>2098468</v>
      </c>
      <c r="L59" s="52" t="s">
        <v>3340</v>
      </c>
      <c r="M59" s="52" t="s">
        <v>895</v>
      </c>
      <c r="N59" s="21" t="s">
        <v>896</v>
      </c>
      <c r="O59" s="12" t="s">
        <v>19</v>
      </c>
      <c r="P59" s="12" t="s">
        <v>19</v>
      </c>
    </row>
    <row r="60" spans="1:16" s="54" customFormat="1" ht="99.95" customHeight="1" x14ac:dyDescent="0.25">
      <c r="A60" s="52" t="s">
        <v>12</v>
      </c>
      <c r="B60" s="52" t="s">
        <v>3341</v>
      </c>
      <c r="C60" s="52" t="s">
        <v>3342</v>
      </c>
      <c r="D60" s="52" t="s">
        <v>3343</v>
      </c>
      <c r="E60" s="53">
        <v>44883</v>
      </c>
      <c r="F60" s="52" t="s">
        <v>3344</v>
      </c>
      <c r="G60" s="52" t="s">
        <v>3345</v>
      </c>
      <c r="H60" s="52" t="s">
        <v>3345</v>
      </c>
      <c r="I60" s="52" t="s">
        <v>3346</v>
      </c>
      <c r="J60" s="53">
        <v>44897</v>
      </c>
      <c r="K60" s="21">
        <v>1386200</v>
      </c>
      <c r="L60" s="52" t="s">
        <v>3347</v>
      </c>
      <c r="M60" s="52" t="s">
        <v>3348</v>
      </c>
      <c r="N60" s="55" t="s">
        <v>3349</v>
      </c>
      <c r="O60" s="12" t="s">
        <v>19</v>
      </c>
      <c r="P60" s="12" t="s">
        <v>19</v>
      </c>
    </row>
    <row r="61" spans="1:16" s="54" customFormat="1" ht="99.95" customHeight="1" x14ac:dyDescent="0.25">
      <c r="A61" s="52" t="s">
        <v>12</v>
      </c>
      <c r="B61" s="52" t="s">
        <v>3350</v>
      </c>
      <c r="C61" s="52" t="s">
        <v>3351</v>
      </c>
      <c r="D61" s="52" t="s">
        <v>3352</v>
      </c>
      <c r="E61" s="53">
        <v>44883</v>
      </c>
      <c r="F61" s="52" t="s">
        <v>3353</v>
      </c>
      <c r="G61" s="52" t="s">
        <v>3354</v>
      </c>
      <c r="H61" s="52" t="s">
        <v>3354</v>
      </c>
      <c r="I61" s="52" t="s">
        <v>2564</v>
      </c>
      <c r="J61" s="53">
        <v>44897</v>
      </c>
      <c r="K61" s="25" t="s">
        <v>76</v>
      </c>
      <c r="L61" s="25" t="s">
        <v>76</v>
      </c>
      <c r="M61" s="25" t="s">
        <v>76</v>
      </c>
      <c r="N61" s="25" t="s">
        <v>76</v>
      </c>
      <c r="O61" s="12" t="s">
        <v>19</v>
      </c>
      <c r="P61" s="12" t="s">
        <v>19</v>
      </c>
    </row>
    <row r="62" spans="1:16" s="54" customFormat="1" ht="99.95" customHeight="1" x14ac:dyDescent="0.25">
      <c r="A62" s="52" t="s">
        <v>12</v>
      </c>
      <c r="B62" s="52" t="s">
        <v>3350</v>
      </c>
      <c r="C62" s="52" t="s">
        <v>3707</v>
      </c>
      <c r="D62" s="52" t="s">
        <v>3708</v>
      </c>
      <c r="E62" s="53">
        <v>44897</v>
      </c>
      <c r="F62" s="52" t="s">
        <v>3709</v>
      </c>
      <c r="G62" s="52" t="s">
        <v>3710</v>
      </c>
      <c r="H62" s="52" t="s">
        <v>3710</v>
      </c>
      <c r="I62" s="52" t="s">
        <v>3711</v>
      </c>
      <c r="J62" s="53">
        <v>44932</v>
      </c>
      <c r="K62" s="25" t="s">
        <v>76</v>
      </c>
      <c r="L62" s="25" t="s">
        <v>76</v>
      </c>
      <c r="M62" s="25" t="s">
        <v>76</v>
      </c>
      <c r="N62" s="25" t="s">
        <v>76</v>
      </c>
      <c r="O62" s="12" t="s">
        <v>19</v>
      </c>
      <c r="P62" s="12" t="s">
        <v>19</v>
      </c>
    </row>
    <row r="63" spans="1:16" s="54" customFormat="1" ht="99.95" customHeight="1" x14ac:dyDescent="0.25">
      <c r="A63" s="52" t="s">
        <v>12</v>
      </c>
      <c r="B63" s="52" t="s">
        <v>3355</v>
      </c>
      <c r="C63" s="52" t="s">
        <v>3356</v>
      </c>
      <c r="D63" s="52" t="s">
        <v>3357</v>
      </c>
      <c r="E63" s="53">
        <v>44883</v>
      </c>
      <c r="F63" s="52" t="s">
        <v>3358</v>
      </c>
      <c r="G63" s="52" t="s">
        <v>3359</v>
      </c>
      <c r="H63" s="52" t="s">
        <v>3359</v>
      </c>
      <c r="I63" s="52" t="s">
        <v>3360</v>
      </c>
      <c r="J63" s="53">
        <v>44897</v>
      </c>
      <c r="K63" s="25" t="s">
        <v>76</v>
      </c>
      <c r="L63" s="25" t="s">
        <v>76</v>
      </c>
      <c r="M63" s="25" t="s">
        <v>76</v>
      </c>
      <c r="N63" s="25" t="s">
        <v>76</v>
      </c>
      <c r="O63" s="12" t="s">
        <v>19</v>
      </c>
      <c r="P63" s="12" t="s">
        <v>19</v>
      </c>
    </row>
    <row r="64" spans="1:16" s="54" customFormat="1" ht="99.95" customHeight="1" x14ac:dyDescent="0.25">
      <c r="A64" s="52" t="s">
        <v>12</v>
      </c>
      <c r="B64" s="52" t="s">
        <v>3355</v>
      </c>
      <c r="C64" s="52" t="s">
        <v>3712</v>
      </c>
      <c r="D64" s="52" t="s">
        <v>3713</v>
      </c>
      <c r="E64" s="53">
        <v>44897</v>
      </c>
      <c r="F64" s="52" t="s">
        <v>3714</v>
      </c>
      <c r="G64" s="25" t="s">
        <v>3043</v>
      </c>
      <c r="H64" s="25" t="s">
        <v>3043</v>
      </c>
      <c r="I64" s="25" t="s">
        <v>3043</v>
      </c>
      <c r="J64" s="25" t="s">
        <v>3043</v>
      </c>
      <c r="K64" s="25" t="s">
        <v>3043</v>
      </c>
      <c r="L64" s="25" t="s">
        <v>3043</v>
      </c>
      <c r="M64" s="25" t="s">
        <v>3043</v>
      </c>
      <c r="N64" s="25" t="s">
        <v>3043</v>
      </c>
      <c r="O64" s="12" t="s">
        <v>19</v>
      </c>
      <c r="P64" s="12" t="s">
        <v>19</v>
      </c>
    </row>
    <row r="65" spans="1:16" s="54" customFormat="1" ht="99.95" customHeight="1" x14ac:dyDescent="0.25">
      <c r="A65" s="52" t="s">
        <v>12</v>
      </c>
      <c r="B65" s="52" t="s">
        <v>3361</v>
      </c>
      <c r="C65" s="52" t="s">
        <v>3362</v>
      </c>
      <c r="D65" s="52" t="s">
        <v>3363</v>
      </c>
      <c r="E65" s="53">
        <v>44883</v>
      </c>
      <c r="F65" s="52" t="s">
        <v>3364</v>
      </c>
      <c r="G65" s="52" t="s">
        <v>3633</v>
      </c>
      <c r="H65" s="52" t="s">
        <v>3633</v>
      </c>
      <c r="I65" s="52" t="s">
        <v>3634</v>
      </c>
      <c r="J65" s="53">
        <v>44911</v>
      </c>
      <c r="K65" s="21">
        <v>1602211.55</v>
      </c>
      <c r="L65" s="52" t="s">
        <v>3635</v>
      </c>
      <c r="M65" s="52" t="s">
        <v>3636</v>
      </c>
      <c r="N65" s="52" t="s">
        <v>1516</v>
      </c>
      <c r="O65" s="12" t="s">
        <v>19</v>
      </c>
      <c r="P65" s="12" t="s">
        <v>19</v>
      </c>
    </row>
    <row r="66" spans="1:16" s="54" customFormat="1" ht="99.95" customHeight="1" x14ac:dyDescent="0.25">
      <c r="A66" s="52" t="s">
        <v>12</v>
      </c>
      <c r="B66" s="52" t="s">
        <v>3365</v>
      </c>
      <c r="C66" s="52" t="s">
        <v>3366</v>
      </c>
      <c r="D66" s="52" t="s">
        <v>3367</v>
      </c>
      <c r="E66" s="53">
        <v>44883</v>
      </c>
      <c r="F66" s="52" t="s">
        <v>3368</v>
      </c>
      <c r="G66" s="52" t="s">
        <v>3637</v>
      </c>
      <c r="H66" s="52" t="s">
        <v>3637</v>
      </c>
      <c r="I66" s="52" t="s">
        <v>3638</v>
      </c>
      <c r="J66" s="53">
        <v>44911</v>
      </c>
      <c r="K66" s="21">
        <v>12423923.640000001</v>
      </c>
      <c r="L66" s="52" t="s">
        <v>3639</v>
      </c>
      <c r="M66" s="52" t="s">
        <v>3640</v>
      </c>
      <c r="N66" s="52" t="s">
        <v>651</v>
      </c>
      <c r="O66" s="12" t="s">
        <v>19</v>
      </c>
      <c r="P66" s="12" t="s">
        <v>19</v>
      </c>
    </row>
    <row r="67" spans="1:16" s="54" customFormat="1" ht="99.95" customHeight="1" x14ac:dyDescent="0.25">
      <c r="A67" s="52" t="s">
        <v>12</v>
      </c>
      <c r="B67" s="52" t="s">
        <v>3369</v>
      </c>
      <c r="C67" s="52" t="s">
        <v>3370</v>
      </c>
      <c r="D67" s="52" t="s">
        <v>3371</v>
      </c>
      <c r="E67" s="53">
        <v>44883</v>
      </c>
      <c r="F67" s="52" t="s">
        <v>3372</v>
      </c>
      <c r="G67" s="52" t="s">
        <v>3373</v>
      </c>
      <c r="H67" s="52" t="s">
        <v>3373</v>
      </c>
      <c r="I67" s="52" t="s">
        <v>3374</v>
      </c>
      <c r="J67" s="53">
        <v>44897</v>
      </c>
      <c r="K67" s="21">
        <v>9959042.2799999993</v>
      </c>
      <c r="L67" s="52" t="s">
        <v>3375</v>
      </c>
      <c r="M67" s="52" t="s">
        <v>3376</v>
      </c>
      <c r="N67" s="52" t="s">
        <v>3377</v>
      </c>
      <c r="O67" s="12" t="s">
        <v>19</v>
      </c>
      <c r="P67" s="12" t="s">
        <v>19</v>
      </c>
    </row>
    <row r="68" spans="1:16" s="54" customFormat="1" ht="99.95" customHeight="1" x14ac:dyDescent="0.25">
      <c r="A68" s="52" t="s">
        <v>12</v>
      </c>
      <c r="B68" s="52" t="s">
        <v>3378</v>
      </c>
      <c r="C68" s="52" t="s">
        <v>3379</v>
      </c>
      <c r="D68" s="52" t="s">
        <v>3380</v>
      </c>
      <c r="E68" s="53">
        <v>44887</v>
      </c>
      <c r="F68" s="52" t="s">
        <v>3381</v>
      </c>
      <c r="G68" s="12" t="s">
        <v>4018</v>
      </c>
      <c r="H68" s="52" t="str">
        <f>+G68</f>
        <v>https://transparencia.guadalajara.gob.mx/sites/default/files/DIRADQ832023Licitacion723.pdf</v>
      </c>
      <c r="I68" s="52" t="s">
        <v>4019</v>
      </c>
      <c r="J68" s="52" t="s">
        <v>4020</v>
      </c>
      <c r="K68" s="52" t="s">
        <v>4020</v>
      </c>
      <c r="L68" s="52" t="s">
        <v>4020</v>
      </c>
      <c r="M68" s="52" t="s">
        <v>4020</v>
      </c>
      <c r="N68" s="52" t="s">
        <v>4020</v>
      </c>
      <c r="O68" s="12" t="s">
        <v>19</v>
      </c>
      <c r="P68" s="12" t="s">
        <v>19</v>
      </c>
    </row>
    <row r="69" spans="1:16" s="54" customFormat="1" ht="99.95" customHeight="1" x14ac:dyDescent="0.25">
      <c r="A69" s="52" t="s">
        <v>12</v>
      </c>
      <c r="B69" s="52" t="s">
        <v>3382</v>
      </c>
      <c r="C69" s="52" t="s">
        <v>3383</v>
      </c>
      <c r="D69" s="52" t="s">
        <v>3384</v>
      </c>
      <c r="E69" s="53">
        <v>44883</v>
      </c>
      <c r="F69" s="52" t="s">
        <v>3385</v>
      </c>
      <c r="G69" s="52" t="s">
        <v>3588</v>
      </c>
      <c r="H69" s="52" t="s">
        <v>3588</v>
      </c>
      <c r="I69" s="52" t="s">
        <v>3589</v>
      </c>
      <c r="J69" s="53">
        <v>44895</v>
      </c>
      <c r="K69" s="21">
        <v>519999</v>
      </c>
      <c r="L69" s="53" t="s">
        <v>16</v>
      </c>
      <c r="M69" s="53" t="s">
        <v>17</v>
      </c>
      <c r="N69" s="53" t="s">
        <v>18</v>
      </c>
      <c r="O69" s="12" t="s">
        <v>19</v>
      </c>
      <c r="P69" s="12" t="s">
        <v>19</v>
      </c>
    </row>
    <row r="70" spans="1:16" s="54" customFormat="1" ht="99.95" customHeight="1" x14ac:dyDescent="0.25">
      <c r="A70" s="52" t="s">
        <v>12</v>
      </c>
      <c r="B70" s="52" t="s">
        <v>3386</v>
      </c>
      <c r="C70" s="52" t="s">
        <v>3387</v>
      </c>
      <c r="D70" s="52" t="s">
        <v>3388</v>
      </c>
      <c r="E70" s="53">
        <v>44883</v>
      </c>
      <c r="F70" s="52" t="s">
        <v>3389</v>
      </c>
      <c r="G70" s="52" t="s">
        <v>3390</v>
      </c>
      <c r="H70" s="52" t="s">
        <v>3390</v>
      </c>
      <c r="I70" s="52" t="s">
        <v>3391</v>
      </c>
      <c r="J70" s="53">
        <v>44895</v>
      </c>
      <c r="K70" s="21">
        <v>582320</v>
      </c>
      <c r="L70" s="52" t="s">
        <v>1543</v>
      </c>
      <c r="M70" s="52" t="s">
        <v>509</v>
      </c>
      <c r="N70" s="53" t="s">
        <v>510</v>
      </c>
      <c r="O70" s="12" t="s">
        <v>19</v>
      </c>
      <c r="P70" s="12" t="s">
        <v>19</v>
      </c>
    </row>
    <row r="71" spans="1:16" s="54" customFormat="1" ht="99.95" customHeight="1" x14ac:dyDescent="0.25">
      <c r="A71" s="52" t="s">
        <v>12</v>
      </c>
      <c r="B71" s="52" t="s">
        <v>3044</v>
      </c>
      <c r="C71" s="52" t="s">
        <v>3392</v>
      </c>
      <c r="D71" s="52" t="s">
        <v>3393</v>
      </c>
      <c r="E71" s="53">
        <v>44883</v>
      </c>
      <c r="F71" s="52" t="s">
        <v>3394</v>
      </c>
      <c r="G71" s="52" t="s">
        <v>3395</v>
      </c>
      <c r="H71" s="52" t="s">
        <v>3395</v>
      </c>
      <c r="I71" s="52" t="s">
        <v>3396</v>
      </c>
      <c r="J71" s="53">
        <v>44894</v>
      </c>
      <c r="K71" s="25" t="s">
        <v>76</v>
      </c>
      <c r="L71" s="25" t="s">
        <v>76</v>
      </c>
      <c r="M71" s="25" t="s">
        <v>76</v>
      </c>
      <c r="N71" s="25" t="s">
        <v>76</v>
      </c>
      <c r="O71" s="12" t="s">
        <v>19</v>
      </c>
      <c r="P71" s="12" t="s">
        <v>19</v>
      </c>
    </row>
    <row r="72" spans="1:16" s="54" customFormat="1" ht="99.95" customHeight="1" x14ac:dyDescent="0.25">
      <c r="A72" s="52" t="s">
        <v>12</v>
      </c>
      <c r="B72" s="52" t="s">
        <v>3044</v>
      </c>
      <c r="C72" s="52" t="s">
        <v>3397</v>
      </c>
      <c r="D72" s="52" t="s">
        <v>3398</v>
      </c>
      <c r="E72" s="53">
        <v>44894</v>
      </c>
      <c r="F72" s="52" t="s">
        <v>3399</v>
      </c>
      <c r="G72" s="52" t="s">
        <v>3641</v>
      </c>
      <c r="H72" s="52" t="s">
        <v>3641</v>
      </c>
      <c r="I72" s="52" t="s">
        <v>2564</v>
      </c>
      <c r="J72" s="53">
        <v>44910</v>
      </c>
      <c r="K72" s="21">
        <v>694840</v>
      </c>
      <c r="L72" s="53" t="s">
        <v>16</v>
      </c>
      <c r="M72" s="52" t="s">
        <v>17</v>
      </c>
      <c r="N72" s="21" t="s">
        <v>18</v>
      </c>
      <c r="O72" s="12" t="s">
        <v>19</v>
      </c>
      <c r="P72" s="12" t="s">
        <v>19</v>
      </c>
    </row>
    <row r="73" spans="1:16" s="54" customFormat="1" ht="99.95" customHeight="1" x14ac:dyDescent="0.25">
      <c r="A73" s="52" t="s">
        <v>12</v>
      </c>
      <c r="B73" s="52" t="s">
        <v>3400</v>
      </c>
      <c r="C73" s="52" t="s">
        <v>3401</v>
      </c>
      <c r="D73" s="52" t="s">
        <v>3402</v>
      </c>
      <c r="E73" s="53">
        <v>44883</v>
      </c>
      <c r="F73" s="52" t="s">
        <v>3403</v>
      </c>
      <c r="G73" s="52" t="s">
        <v>3404</v>
      </c>
      <c r="H73" s="52" t="s">
        <v>3404</v>
      </c>
      <c r="I73" s="52" t="s">
        <v>3405</v>
      </c>
      <c r="J73" s="53">
        <v>44895</v>
      </c>
      <c r="K73" s="21">
        <v>417347.12</v>
      </c>
      <c r="L73" s="52" t="s">
        <v>3406</v>
      </c>
      <c r="M73" s="52" t="s">
        <v>1540</v>
      </c>
      <c r="N73" s="52" t="s">
        <v>1541</v>
      </c>
      <c r="O73" s="12" t="s">
        <v>19</v>
      </c>
      <c r="P73" s="12" t="s">
        <v>19</v>
      </c>
    </row>
    <row r="74" spans="1:16" s="54" customFormat="1" ht="99.95" customHeight="1" x14ac:dyDescent="0.25">
      <c r="A74" s="52" t="s">
        <v>12</v>
      </c>
      <c r="B74" s="52" t="s">
        <v>3407</v>
      </c>
      <c r="C74" s="52" t="s">
        <v>3408</v>
      </c>
      <c r="D74" s="52" t="s">
        <v>3409</v>
      </c>
      <c r="E74" s="53">
        <v>44887</v>
      </c>
      <c r="F74" s="52" t="s">
        <v>3410</v>
      </c>
      <c r="G74" s="52" t="s">
        <v>3642</v>
      </c>
      <c r="H74" s="52" t="s">
        <v>3642</v>
      </c>
      <c r="I74" s="52" t="s">
        <v>3643</v>
      </c>
      <c r="J74" s="53">
        <v>44915</v>
      </c>
      <c r="K74" s="21">
        <v>261696</v>
      </c>
      <c r="L74" s="52" t="s">
        <v>2545</v>
      </c>
      <c r="M74" s="52" t="s">
        <v>24</v>
      </c>
      <c r="N74" s="52" t="s">
        <v>2545</v>
      </c>
      <c r="O74" s="12" t="s">
        <v>19</v>
      </c>
      <c r="P74" s="12" t="s">
        <v>19</v>
      </c>
    </row>
    <row r="75" spans="1:16" s="54" customFormat="1" ht="99.95" customHeight="1" x14ac:dyDescent="0.25">
      <c r="A75" s="52" t="s">
        <v>12</v>
      </c>
      <c r="B75" s="52" t="s">
        <v>3411</v>
      </c>
      <c r="C75" s="52" t="s">
        <v>3412</v>
      </c>
      <c r="D75" s="52" t="s">
        <v>3413</v>
      </c>
      <c r="E75" s="53">
        <v>44883</v>
      </c>
      <c r="F75" s="52" t="s">
        <v>3414</v>
      </c>
      <c r="G75" s="52" t="s">
        <v>3644</v>
      </c>
      <c r="H75" s="52" t="s">
        <v>3644</v>
      </c>
      <c r="I75" s="52" t="s">
        <v>2564</v>
      </c>
      <c r="J75" s="53">
        <v>44894</v>
      </c>
      <c r="K75" s="25" t="s">
        <v>76</v>
      </c>
      <c r="L75" s="25" t="s">
        <v>76</v>
      </c>
      <c r="M75" s="25" t="s">
        <v>76</v>
      </c>
      <c r="N75" s="25" t="s">
        <v>76</v>
      </c>
      <c r="O75" s="12" t="s">
        <v>19</v>
      </c>
      <c r="P75" s="12" t="s">
        <v>19</v>
      </c>
    </row>
    <row r="76" spans="1:16" s="54" customFormat="1" ht="99.95" customHeight="1" x14ac:dyDescent="0.25">
      <c r="A76" s="52" t="s">
        <v>12</v>
      </c>
      <c r="B76" s="52" t="s">
        <v>3411</v>
      </c>
      <c r="C76" s="52" t="s">
        <v>3415</v>
      </c>
      <c r="D76" s="52" t="s">
        <v>3416</v>
      </c>
      <c r="E76" s="53">
        <v>44894</v>
      </c>
      <c r="F76" s="52" t="s">
        <v>3417</v>
      </c>
      <c r="G76" s="52" t="s">
        <v>3645</v>
      </c>
      <c r="H76" s="52" t="s">
        <v>3645</v>
      </c>
      <c r="I76" s="52" t="s">
        <v>392</v>
      </c>
      <c r="J76" s="53">
        <v>44907</v>
      </c>
      <c r="K76" s="21">
        <v>338051.84000000003</v>
      </c>
      <c r="L76" s="52" t="s">
        <v>706</v>
      </c>
      <c r="M76" s="52" t="s">
        <v>652</v>
      </c>
      <c r="N76" s="52" t="s">
        <v>653</v>
      </c>
      <c r="O76" s="12" t="s">
        <v>19</v>
      </c>
      <c r="P76" s="12" t="s">
        <v>19</v>
      </c>
    </row>
    <row r="77" spans="1:16" s="54" customFormat="1" ht="99.95" customHeight="1" x14ac:dyDescent="0.25">
      <c r="A77" s="52" t="s">
        <v>12</v>
      </c>
      <c r="B77" s="52" t="s">
        <v>3418</v>
      </c>
      <c r="C77" s="52" t="s">
        <v>3419</v>
      </c>
      <c r="D77" s="52" t="s">
        <v>3420</v>
      </c>
      <c r="E77" s="53">
        <v>44888</v>
      </c>
      <c r="F77" s="52" t="s">
        <v>3421</v>
      </c>
      <c r="G77" s="52" t="s">
        <v>3646</v>
      </c>
      <c r="H77" s="52" t="s">
        <v>3646</v>
      </c>
      <c r="I77" s="52" t="s">
        <v>3647</v>
      </c>
      <c r="J77" s="53">
        <v>44896</v>
      </c>
      <c r="K77" s="25" t="s">
        <v>76</v>
      </c>
      <c r="L77" s="25" t="s">
        <v>76</v>
      </c>
      <c r="M77" s="25" t="s">
        <v>76</v>
      </c>
      <c r="N77" s="25" t="s">
        <v>76</v>
      </c>
      <c r="O77" s="12" t="s">
        <v>19</v>
      </c>
      <c r="P77" s="12" t="s">
        <v>19</v>
      </c>
    </row>
    <row r="78" spans="1:16" s="54" customFormat="1" ht="99.95" customHeight="1" x14ac:dyDescent="0.25">
      <c r="A78" s="52" t="s">
        <v>12</v>
      </c>
      <c r="B78" s="52" t="s">
        <v>3418</v>
      </c>
      <c r="C78" s="52" t="s">
        <v>3648</v>
      </c>
      <c r="D78" s="52" t="s">
        <v>3649</v>
      </c>
      <c r="E78" s="53">
        <v>44897</v>
      </c>
      <c r="F78" s="52" t="s">
        <v>3650</v>
      </c>
      <c r="G78" s="52" t="s">
        <v>3651</v>
      </c>
      <c r="H78" s="52" t="s">
        <v>3651</v>
      </c>
      <c r="I78" s="52" t="s">
        <v>3652</v>
      </c>
      <c r="J78" s="53">
        <v>44910</v>
      </c>
      <c r="K78" s="21">
        <v>77191.039999999994</v>
      </c>
      <c r="L78" s="52" t="s">
        <v>502</v>
      </c>
      <c r="M78" s="52" t="s">
        <v>503</v>
      </c>
      <c r="N78" s="52" t="s">
        <v>504</v>
      </c>
      <c r="O78" s="12" t="s">
        <v>19</v>
      </c>
      <c r="P78" s="12" t="s">
        <v>19</v>
      </c>
    </row>
    <row r="79" spans="1:16" s="54" customFormat="1" ht="99.95" customHeight="1" x14ac:dyDescent="0.25">
      <c r="A79" s="52" t="s">
        <v>12</v>
      </c>
      <c r="B79" s="52" t="s">
        <v>3422</v>
      </c>
      <c r="C79" s="52" t="s">
        <v>3423</v>
      </c>
      <c r="D79" s="52" t="s">
        <v>3424</v>
      </c>
      <c r="E79" s="53">
        <v>44888</v>
      </c>
      <c r="F79" s="52" t="s">
        <v>3425</v>
      </c>
      <c r="G79" s="52" t="s">
        <v>3426</v>
      </c>
      <c r="H79" s="52" t="s">
        <v>3426</v>
      </c>
      <c r="I79" s="52" t="s">
        <v>2564</v>
      </c>
      <c r="J79" s="53">
        <v>44897</v>
      </c>
      <c r="K79" s="25" t="s">
        <v>76</v>
      </c>
      <c r="L79" s="25" t="s">
        <v>76</v>
      </c>
      <c r="M79" s="25" t="s">
        <v>76</v>
      </c>
      <c r="N79" s="25" t="s">
        <v>76</v>
      </c>
      <c r="O79" s="12" t="s">
        <v>19</v>
      </c>
      <c r="P79" s="12" t="s">
        <v>19</v>
      </c>
    </row>
    <row r="80" spans="1:16" s="54" customFormat="1" ht="99.95" customHeight="1" x14ac:dyDescent="0.25">
      <c r="A80" s="52" t="s">
        <v>12</v>
      </c>
      <c r="B80" s="52" t="s">
        <v>3422</v>
      </c>
      <c r="C80" s="52" t="s">
        <v>3715</v>
      </c>
      <c r="D80" s="52" t="s">
        <v>3716</v>
      </c>
      <c r="E80" s="53">
        <v>44897</v>
      </c>
      <c r="F80" s="52" t="s">
        <v>3717</v>
      </c>
      <c r="G80" s="52" t="s">
        <v>3718</v>
      </c>
      <c r="H80" s="52" t="s">
        <v>3718</v>
      </c>
      <c r="I80" s="52" t="s">
        <v>3719</v>
      </c>
      <c r="J80" s="53">
        <v>44908</v>
      </c>
      <c r="K80" s="21">
        <v>693000</v>
      </c>
      <c r="L80" s="52" t="s">
        <v>3719</v>
      </c>
      <c r="M80" s="25" t="s">
        <v>657</v>
      </c>
      <c r="N80" s="25" t="s">
        <v>658</v>
      </c>
      <c r="O80" s="12" t="s">
        <v>19</v>
      </c>
      <c r="P80" s="12" t="s">
        <v>19</v>
      </c>
    </row>
    <row r="81" spans="1:16" s="54" customFormat="1" ht="99.95" customHeight="1" x14ac:dyDescent="0.25">
      <c r="A81" s="52" t="s">
        <v>12</v>
      </c>
      <c r="B81" s="52" t="s">
        <v>3427</v>
      </c>
      <c r="C81" s="52" t="s">
        <v>3428</v>
      </c>
      <c r="D81" s="52" t="s">
        <v>3429</v>
      </c>
      <c r="E81" s="53">
        <v>44888</v>
      </c>
      <c r="F81" s="52" t="s">
        <v>3430</v>
      </c>
      <c r="G81" s="12" t="s">
        <v>4006</v>
      </c>
      <c r="H81" s="52" t="str">
        <f>+G81</f>
        <v>https://transparencia.guadalajara.gob.mx/sites/default/files/FALLO-LPL733-2022.pdf</v>
      </c>
      <c r="I81" s="52" t="s">
        <v>4007</v>
      </c>
      <c r="J81" s="53">
        <v>44896</v>
      </c>
      <c r="K81" s="25" t="s">
        <v>76</v>
      </c>
      <c r="L81" s="25" t="s">
        <v>76</v>
      </c>
      <c r="M81" s="25" t="s">
        <v>76</v>
      </c>
      <c r="N81" s="25" t="s">
        <v>76</v>
      </c>
      <c r="O81" s="12" t="s">
        <v>19</v>
      </c>
      <c r="P81" s="12" t="s">
        <v>19</v>
      </c>
    </row>
    <row r="82" spans="1:16" s="54" customFormat="1" ht="99.95" customHeight="1" x14ac:dyDescent="0.25">
      <c r="A82" s="52" t="s">
        <v>12</v>
      </c>
      <c r="B82" s="52" t="s">
        <v>3427</v>
      </c>
      <c r="C82" s="52" t="s">
        <v>3653</v>
      </c>
      <c r="D82" s="52" t="s">
        <v>3654</v>
      </c>
      <c r="E82" s="53">
        <v>44897</v>
      </c>
      <c r="F82" s="52" t="s">
        <v>3655</v>
      </c>
      <c r="G82" s="12" t="s">
        <v>4008</v>
      </c>
      <c r="H82" s="52" t="str">
        <f>+G82</f>
        <v>https://transparencia.guadalajara.gob.mx/sites/default/files/FALLO-LPL733-2-2022.pdf</v>
      </c>
      <c r="I82" s="52" t="s">
        <v>4009</v>
      </c>
      <c r="J82" s="53">
        <v>44917</v>
      </c>
      <c r="K82" s="21">
        <v>164999.99</v>
      </c>
      <c r="L82" s="52" t="s">
        <v>4010</v>
      </c>
      <c r="M82" s="52" t="s">
        <v>4011</v>
      </c>
      <c r="N82" s="55" t="s">
        <v>4012</v>
      </c>
      <c r="O82" s="12" t="s">
        <v>19</v>
      </c>
      <c r="P82" s="12" t="s">
        <v>19</v>
      </c>
    </row>
    <row r="83" spans="1:16" s="54" customFormat="1" ht="99.95" customHeight="1" x14ac:dyDescent="0.25">
      <c r="A83" s="52" t="s">
        <v>12</v>
      </c>
      <c r="B83" s="52" t="s">
        <v>3431</v>
      </c>
      <c r="C83" s="52" t="s">
        <v>3432</v>
      </c>
      <c r="D83" s="52" t="s">
        <v>3433</v>
      </c>
      <c r="E83" s="53">
        <v>44888</v>
      </c>
      <c r="F83" s="52" t="s">
        <v>3434</v>
      </c>
      <c r="G83" s="52" t="s">
        <v>3435</v>
      </c>
      <c r="H83" s="52" t="s">
        <v>3435</v>
      </c>
      <c r="I83" s="52" t="s">
        <v>3436</v>
      </c>
      <c r="J83" s="53">
        <v>44897</v>
      </c>
      <c r="K83" s="21">
        <v>579739</v>
      </c>
      <c r="L83" s="52" t="s">
        <v>3437</v>
      </c>
      <c r="M83" s="52" t="s">
        <v>3438</v>
      </c>
      <c r="N83" s="21" t="s">
        <v>3439</v>
      </c>
      <c r="O83" s="12" t="s">
        <v>19</v>
      </c>
      <c r="P83" s="12" t="s">
        <v>19</v>
      </c>
    </row>
    <row r="84" spans="1:16" s="54" customFormat="1" ht="99.95" customHeight="1" x14ac:dyDescent="0.25">
      <c r="A84" s="52" t="s">
        <v>12</v>
      </c>
      <c r="B84" s="52" t="s">
        <v>3440</v>
      </c>
      <c r="C84" s="52" t="s">
        <v>3441</v>
      </c>
      <c r="D84" s="52" t="s">
        <v>3442</v>
      </c>
      <c r="E84" s="53">
        <v>44889</v>
      </c>
      <c r="F84" s="52" t="s">
        <v>3443</v>
      </c>
      <c r="G84" s="52" t="s">
        <v>3656</v>
      </c>
      <c r="H84" s="52" t="s">
        <v>3656</v>
      </c>
      <c r="I84" s="52" t="s">
        <v>3657</v>
      </c>
      <c r="J84" s="53">
        <v>44897</v>
      </c>
      <c r="K84" s="25" t="s">
        <v>76</v>
      </c>
      <c r="L84" s="25" t="s">
        <v>76</v>
      </c>
      <c r="M84" s="25" t="s">
        <v>76</v>
      </c>
      <c r="N84" s="25" t="s">
        <v>76</v>
      </c>
      <c r="O84" s="12" t="s">
        <v>19</v>
      </c>
      <c r="P84" s="12" t="s">
        <v>19</v>
      </c>
    </row>
    <row r="85" spans="1:16" s="54" customFormat="1" ht="99.95" customHeight="1" x14ac:dyDescent="0.25">
      <c r="A85" s="52" t="s">
        <v>12</v>
      </c>
      <c r="B85" s="52" t="s">
        <v>3440</v>
      </c>
      <c r="C85" s="52" t="s">
        <v>3658</v>
      </c>
      <c r="D85" s="52" t="s">
        <v>3659</v>
      </c>
      <c r="E85" s="53">
        <v>44901</v>
      </c>
      <c r="F85" s="52" t="s">
        <v>3660</v>
      </c>
      <c r="G85" s="52" t="s">
        <v>3661</v>
      </c>
      <c r="H85" s="52" t="s">
        <v>3661</v>
      </c>
      <c r="I85" s="52" t="s">
        <v>3657</v>
      </c>
      <c r="J85" s="53">
        <v>44909</v>
      </c>
      <c r="K85" s="21">
        <v>743328</v>
      </c>
      <c r="L85" s="52" t="s">
        <v>3657</v>
      </c>
      <c r="M85" s="52" t="s">
        <v>671</v>
      </c>
      <c r="N85" s="52" t="s">
        <v>680</v>
      </c>
      <c r="O85" s="12" t="s">
        <v>19</v>
      </c>
      <c r="P85" s="12" t="s">
        <v>19</v>
      </c>
    </row>
    <row r="86" spans="1:16" s="54" customFormat="1" ht="99.95" customHeight="1" x14ac:dyDescent="0.25">
      <c r="A86" s="52" t="s">
        <v>12</v>
      </c>
      <c r="B86" s="52" t="s">
        <v>3444</v>
      </c>
      <c r="C86" s="52" t="s">
        <v>3445</v>
      </c>
      <c r="D86" s="52" t="s">
        <v>3446</v>
      </c>
      <c r="E86" s="53">
        <v>44889</v>
      </c>
      <c r="F86" s="52" t="s">
        <v>3447</v>
      </c>
      <c r="G86" s="52" t="s">
        <v>3662</v>
      </c>
      <c r="H86" s="52" t="s">
        <v>3662</v>
      </c>
      <c r="I86" s="52" t="s">
        <v>3663</v>
      </c>
      <c r="J86" s="53">
        <v>44897</v>
      </c>
      <c r="K86" s="25" t="s">
        <v>76</v>
      </c>
      <c r="L86" s="25" t="s">
        <v>76</v>
      </c>
      <c r="M86" s="25" t="s">
        <v>76</v>
      </c>
      <c r="N86" s="25" t="s">
        <v>76</v>
      </c>
      <c r="O86" s="12" t="s">
        <v>19</v>
      </c>
      <c r="P86" s="12" t="s">
        <v>19</v>
      </c>
    </row>
    <row r="87" spans="1:16" s="54" customFormat="1" ht="99.95" customHeight="1" x14ac:dyDescent="0.25">
      <c r="A87" s="52" t="s">
        <v>12</v>
      </c>
      <c r="B87" s="52" t="s">
        <v>3444</v>
      </c>
      <c r="C87" s="52" t="s">
        <v>3664</v>
      </c>
      <c r="D87" s="52" t="s">
        <v>3665</v>
      </c>
      <c r="E87" s="53">
        <v>44901</v>
      </c>
      <c r="F87" s="52" t="s">
        <v>3666</v>
      </c>
      <c r="G87" s="12" t="s">
        <v>4021</v>
      </c>
      <c r="H87" s="52" t="str">
        <f>+G87</f>
        <v>https://transparencia.guadalajara.gob.mx/sites/default/files/FALLO-LPL736-2-2022.pdf</v>
      </c>
      <c r="I87" s="52" t="s">
        <v>2564</v>
      </c>
      <c r="J87" s="53">
        <v>44935</v>
      </c>
      <c r="K87" s="21">
        <v>500000</v>
      </c>
      <c r="L87" s="52" t="s">
        <v>4022</v>
      </c>
      <c r="M87" s="52" t="s">
        <v>4023</v>
      </c>
      <c r="N87" s="52" t="s">
        <v>4022</v>
      </c>
      <c r="O87" s="12" t="s">
        <v>19</v>
      </c>
      <c r="P87" s="12" t="s">
        <v>19</v>
      </c>
    </row>
    <row r="88" spans="1:16" s="54" customFormat="1" ht="99.95" customHeight="1" x14ac:dyDescent="0.25">
      <c r="A88" s="52" t="s">
        <v>12</v>
      </c>
      <c r="B88" s="52" t="s">
        <v>3448</v>
      </c>
      <c r="C88" s="52" t="s">
        <v>3449</v>
      </c>
      <c r="D88" s="52" t="s">
        <v>3450</v>
      </c>
      <c r="E88" s="53">
        <v>44889</v>
      </c>
      <c r="F88" s="52" t="s">
        <v>3451</v>
      </c>
      <c r="G88" s="12" t="s">
        <v>4013</v>
      </c>
      <c r="H88" s="52" t="str">
        <f>+G88</f>
        <v>https://transparencia.guadalajara.gob.mx/sites/default/files/FALLO-LPL737-2022.pdf</v>
      </c>
      <c r="I88" s="52" t="s">
        <v>4014</v>
      </c>
      <c r="J88" s="53">
        <v>44902</v>
      </c>
      <c r="K88" s="25" t="s">
        <v>76</v>
      </c>
      <c r="L88" s="25" t="s">
        <v>76</v>
      </c>
      <c r="M88" s="25" t="s">
        <v>76</v>
      </c>
      <c r="N88" s="25" t="s">
        <v>76</v>
      </c>
      <c r="O88" s="12" t="s">
        <v>19</v>
      </c>
      <c r="P88" s="12" t="s">
        <v>19</v>
      </c>
    </row>
    <row r="89" spans="1:16" s="54" customFormat="1" ht="99.95" customHeight="1" x14ac:dyDescent="0.25">
      <c r="A89" s="52" t="s">
        <v>12</v>
      </c>
      <c r="B89" s="52" t="s">
        <v>3448</v>
      </c>
      <c r="C89" s="52" t="s">
        <v>3667</v>
      </c>
      <c r="D89" s="52" t="s">
        <v>3668</v>
      </c>
      <c r="E89" s="53">
        <v>44902</v>
      </c>
      <c r="F89" s="52" t="s">
        <v>3669</v>
      </c>
      <c r="G89" s="52" t="s">
        <v>3670</v>
      </c>
      <c r="H89" s="52" t="s">
        <v>3670</v>
      </c>
      <c r="I89" s="52" t="s">
        <v>3671</v>
      </c>
      <c r="J89" s="53">
        <v>44892</v>
      </c>
      <c r="K89" s="21">
        <v>459360</v>
      </c>
      <c r="L89" s="52" t="s">
        <v>3635</v>
      </c>
      <c r="M89" s="52" t="s">
        <v>3636</v>
      </c>
      <c r="N89" s="52" t="s">
        <v>1516</v>
      </c>
      <c r="O89" s="12" t="s">
        <v>19</v>
      </c>
      <c r="P89" s="12" t="s">
        <v>19</v>
      </c>
    </row>
    <row r="90" spans="1:16" s="54" customFormat="1" ht="99.95" customHeight="1" x14ac:dyDescent="0.25">
      <c r="A90" s="52" t="s">
        <v>12</v>
      </c>
      <c r="B90" s="52" t="s">
        <v>3448</v>
      </c>
      <c r="C90" s="52" t="s">
        <v>3720</v>
      </c>
      <c r="D90" s="52" t="s">
        <v>3721</v>
      </c>
      <c r="E90" s="53">
        <v>44897</v>
      </c>
      <c r="F90" s="52" t="s">
        <v>3722</v>
      </c>
      <c r="G90" s="52" t="s">
        <v>3723</v>
      </c>
      <c r="H90" s="52" t="s">
        <v>3723</v>
      </c>
      <c r="I90" s="52" t="s">
        <v>984</v>
      </c>
      <c r="J90" s="53">
        <v>44911</v>
      </c>
      <c r="K90" s="25" t="s">
        <v>76</v>
      </c>
      <c r="L90" s="25" t="s">
        <v>76</v>
      </c>
      <c r="M90" s="25" t="s">
        <v>76</v>
      </c>
      <c r="N90" s="25" t="s">
        <v>76</v>
      </c>
      <c r="O90" s="12" t="s">
        <v>19</v>
      </c>
      <c r="P90" s="12" t="s">
        <v>19</v>
      </c>
    </row>
    <row r="91" spans="1:16" s="54" customFormat="1" ht="99.95" customHeight="1" x14ac:dyDescent="0.25">
      <c r="A91" s="52" t="s">
        <v>12</v>
      </c>
      <c r="B91" s="52" t="s">
        <v>3448</v>
      </c>
      <c r="C91" s="52" t="s">
        <v>3724</v>
      </c>
      <c r="D91" s="52" t="s">
        <v>3725</v>
      </c>
      <c r="E91" s="53">
        <v>44911</v>
      </c>
      <c r="F91" s="52" t="s">
        <v>3726</v>
      </c>
      <c r="G91" s="52" t="s">
        <v>3727</v>
      </c>
      <c r="H91" s="52" t="s">
        <v>3727</v>
      </c>
      <c r="I91" s="52" t="s">
        <v>3728</v>
      </c>
      <c r="J91" s="53">
        <v>44932</v>
      </c>
      <c r="K91" s="21">
        <v>64391043.890000001</v>
      </c>
      <c r="L91" s="52" t="s">
        <v>3728</v>
      </c>
      <c r="M91" s="52" t="s">
        <v>985</v>
      </c>
      <c r="N91" s="52" t="s">
        <v>986</v>
      </c>
      <c r="O91" s="12" t="s">
        <v>19</v>
      </c>
      <c r="P91" s="12" t="s">
        <v>19</v>
      </c>
    </row>
    <row r="92" spans="1:16" s="54" customFormat="1" ht="99.95" customHeight="1" x14ac:dyDescent="0.25">
      <c r="A92" s="52" t="s">
        <v>12</v>
      </c>
      <c r="B92" s="52" t="s">
        <v>3448</v>
      </c>
      <c r="C92" s="52" t="s">
        <v>3729</v>
      </c>
      <c r="D92" s="52" t="s">
        <v>3730</v>
      </c>
      <c r="E92" s="53">
        <v>44897</v>
      </c>
      <c r="F92" s="52" t="s">
        <v>3731</v>
      </c>
      <c r="G92" s="52" t="s">
        <v>3732</v>
      </c>
      <c r="H92" s="52" t="s">
        <v>3732</v>
      </c>
      <c r="I92" s="52" t="s">
        <v>3733</v>
      </c>
      <c r="J92" s="53">
        <v>44911</v>
      </c>
      <c r="K92" s="21">
        <v>9526457.3699999992</v>
      </c>
      <c r="L92" s="52" t="s">
        <v>492</v>
      </c>
      <c r="M92" s="52" t="s">
        <v>493</v>
      </c>
      <c r="N92" s="52" t="s">
        <v>492</v>
      </c>
      <c r="O92" s="12" t="s">
        <v>19</v>
      </c>
      <c r="P92" s="12" t="s">
        <v>19</v>
      </c>
    </row>
    <row r="93" spans="1:16" s="54" customFormat="1" ht="99.95" customHeight="1" x14ac:dyDescent="0.25">
      <c r="A93" s="52" t="s">
        <v>12</v>
      </c>
      <c r="B93" s="52" t="s">
        <v>3448</v>
      </c>
      <c r="C93" s="52" t="s">
        <v>3734</v>
      </c>
      <c r="D93" s="52" t="s">
        <v>3735</v>
      </c>
      <c r="E93" s="53">
        <v>44897</v>
      </c>
      <c r="F93" s="52" t="s">
        <v>3736</v>
      </c>
      <c r="G93" s="52" t="s">
        <v>3737</v>
      </c>
      <c r="H93" s="52" t="s">
        <v>3737</v>
      </c>
      <c r="I93" s="52" t="s">
        <v>3738</v>
      </c>
      <c r="J93" s="53">
        <v>44932</v>
      </c>
      <c r="K93" s="21">
        <v>1260630</v>
      </c>
      <c r="L93" s="52" t="s">
        <v>3739</v>
      </c>
      <c r="M93" s="52" t="s">
        <v>1130</v>
      </c>
      <c r="N93" s="52" t="s">
        <v>1131</v>
      </c>
      <c r="O93" s="12" t="s">
        <v>19</v>
      </c>
      <c r="P93" s="12" t="s">
        <v>19</v>
      </c>
    </row>
    <row r="94" spans="1:16" s="54" customFormat="1" ht="99.95" customHeight="1" x14ac:dyDescent="0.25">
      <c r="A94" s="52" t="s">
        <v>12</v>
      </c>
      <c r="B94" s="52" t="s">
        <v>3448</v>
      </c>
      <c r="C94" s="52" t="s">
        <v>3740</v>
      </c>
      <c r="D94" s="52" t="s">
        <v>3741</v>
      </c>
      <c r="E94" s="53">
        <v>44897</v>
      </c>
      <c r="F94" s="52" t="s">
        <v>3742</v>
      </c>
      <c r="G94" s="52" t="s">
        <v>3743</v>
      </c>
      <c r="H94" s="52" t="s">
        <v>3743</v>
      </c>
      <c r="I94" s="52" t="s">
        <v>3744</v>
      </c>
      <c r="J94" s="53">
        <v>44911</v>
      </c>
      <c r="K94" s="21">
        <v>1197120</v>
      </c>
      <c r="L94" s="52" t="s">
        <v>3744</v>
      </c>
      <c r="M94" s="52" t="s">
        <v>55</v>
      </c>
      <c r="N94" s="52" t="s">
        <v>3744</v>
      </c>
      <c r="O94" s="12" t="s">
        <v>19</v>
      </c>
      <c r="P94" s="12" t="s">
        <v>19</v>
      </c>
    </row>
    <row r="95" spans="1:16" s="54" customFormat="1" ht="99.95" customHeight="1" x14ac:dyDescent="0.25">
      <c r="A95" s="52" t="s">
        <v>12</v>
      </c>
      <c r="B95" s="52" t="s">
        <v>3452</v>
      </c>
      <c r="C95" s="52" t="s">
        <v>3453</v>
      </c>
      <c r="D95" s="52" t="s">
        <v>3454</v>
      </c>
      <c r="E95" s="53">
        <v>44890</v>
      </c>
      <c r="F95" s="52" t="s">
        <v>3455</v>
      </c>
      <c r="G95" s="52" t="s">
        <v>3456</v>
      </c>
      <c r="H95" s="52" t="s">
        <v>3456</v>
      </c>
      <c r="I95" s="52" t="s">
        <v>3457</v>
      </c>
      <c r="J95" s="53">
        <v>44900</v>
      </c>
      <c r="K95" s="25" t="s">
        <v>76</v>
      </c>
      <c r="L95" s="25" t="s">
        <v>76</v>
      </c>
      <c r="M95" s="25" t="s">
        <v>76</v>
      </c>
      <c r="N95" s="25" t="s">
        <v>76</v>
      </c>
      <c r="O95" s="12" t="s">
        <v>19</v>
      </c>
      <c r="P95" s="12" t="s">
        <v>19</v>
      </c>
    </row>
    <row r="96" spans="1:16" s="54" customFormat="1" ht="99.95" customHeight="1" x14ac:dyDescent="0.25">
      <c r="A96" s="52" t="s">
        <v>12</v>
      </c>
      <c r="B96" s="52" t="s">
        <v>3452</v>
      </c>
      <c r="C96" s="52" t="s">
        <v>3745</v>
      </c>
      <c r="D96" s="52" t="s">
        <v>3746</v>
      </c>
      <c r="E96" s="53">
        <v>44901</v>
      </c>
      <c r="F96" s="52" t="s">
        <v>3747</v>
      </c>
      <c r="G96" s="52" t="s">
        <v>3748</v>
      </c>
      <c r="H96" s="52" t="s">
        <v>3748</v>
      </c>
      <c r="I96" s="52" t="s">
        <v>3749</v>
      </c>
      <c r="J96" s="53">
        <v>44910</v>
      </c>
      <c r="K96" s="21">
        <v>189080</v>
      </c>
      <c r="L96" s="25" t="s">
        <v>3750</v>
      </c>
      <c r="M96" s="25" t="s">
        <v>1912</v>
      </c>
      <c r="N96" s="25" t="s">
        <v>1913</v>
      </c>
      <c r="O96" s="12" t="s">
        <v>19</v>
      </c>
      <c r="P96" s="12" t="s">
        <v>19</v>
      </c>
    </row>
    <row r="97" spans="1:16" s="54" customFormat="1" ht="99.95" customHeight="1" x14ac:dyDescent="0.25">
      <c r="A97" s="52" t="s">
        <v>12</v>
      </c>
      <c r="B97" s="52" t="s">
        <v>3458</v>
      </c>
      <c r="C97" s="52" t="s">
        <v>3459</v>
      </c>
      <c r="D97" s="52" t="s">
        <v>3460</v>
      </c>
      <c r="E97" s="53">
        <v>44890</v>
      </c>
      <c r="F97" s="52" t="s">
        <v>3461</v>
      </c>
      <c r="G97" s="52" t="s">
        <v>3672</v>
      </c>
      <c r="H97" s="52" t="s">
        <v>3672</v>
      </c>
      <c r="I97" s="52" t="s">
        <v>3673</v>
      </c>
      <c r="J97" s="53">
        <v>44901</v>
      </c>
      <c r="K97" s="25" t="s">
        <v>76</v>
      </c>
      <c r="L97" s="25" t="s">
        <v>76</v>
      </c>
      <c r="M97" s="25" t="s">
        <v>76</v>
      </c>
      <c r="N97" s="25" t="s">
        <v>76</v>
      </c>
      <c r="O97" s="12" t="s">
        <v>19</v>
      </c>
      <c r="P97" s="12" t="s">
        <v>19</v>
      </c>
    </row>
    <row r="98" spans="1:16" s="54" customFormat="1" ht="99.95" customHeight="1" x14ac:dyDescent="0.25">
      <c r="A98" s="52" t="s">
        <v>12</v>
      </c>
      <c r="B98" s="52" t="s">
        <v>3458</v>
      </c>
      <c r="C98" s="52" t="s">
        <v>3674</v>
      </c>
      <c r="D98" s="52" t="s">
        <v>3675</v>
      </c>
      <c r="E98" s="53">
        <v>44901</v>
      </c>
      <c r="F98" s="52" t="s">
        <v>3676</v>
      </c>
      <c r="G98" s="12" t="s">
        <v>4024</v>
      </c>
      <c r="H98" s="52" t="str">
        <f>+G98</f>
        <v>https://transparencia.guadalajara.gob.mx/sites/default/files/FALLO-LPL743-2-2022.pdf</v>
      </c>
      <c r="I98" s="52" t="s">
        <v>3673</v>
      </c>
      <c r="J98" s="53">
        <v>44908</v>
      </c>
      <c r="K98" s="21">
        <v>448224</v>
      </c>
      <c r="L98" s="25" t="s">
        <v>4017</v>
      </c>
      <c r="M98" s="25" t="s">
        <v>2094</v>
      </c>
      <c r="N98" s="25" t="s">
        <v>2963</v>
      </c>
      <c r="O98" s="12" t="s">
        <v>19</v>
      </c>
      <c r="P98" s="12" t="s">
        <v>19</v>
      </c>
    </row>
    <row r="99" spans="1:16" s="54" customFormat="1" ht="99.95" customHeight="1" x14ac:dyDescent="0.25">
      <c r="A99" s="52" t="s">
        <v>12</v>
      </c>
      <c r="B99" s="52" t="s">
        <v>3462</v>
      </c>
      <c r="C99" s="52" t="s">
        <v>3463</v>
      </c>
      <c r="D99" s="52" t="s">
        <v>3464</v>
      </c>
      <c r="E99" s="53">
        <v>44893</v>
      </c>
      <c r="F99" s="52" t="s">
        <v>3465</v>
      </c>
      <c r="G99" s="52" t="s">
        <v>3677</v>
      </c>
      <c r="H99" s="52" t="s">
        <v>3677</v>
      </c>
      <c r="I99" s="52" t="s">
        <v>3678</v>
      </c>
      <c r="J99" s="53">
        <v>44901</v>
      </c>
      <c r="K99" s="25" t="s">
        <v>76</v>
      </c>
      <c r="L99" s="25" t="s">
        <v>76</v>
      </c>
      <c r="M99" s="25" t="s">
        <v>76</v>
      </c>
      <c r="N99" s="25" t="s">
        <v>76</v>
      </c>
      <c r="O99" s="12" t="s">
        <v>19</v>
      </c>
      <c r="P99" s="12" t="s">
        <v>19</v>
      </c>
    </row>
    <row r="100" spans="1:16" s="54" customFormat="1" ht="99.95" customHeight="1" x14ac:dyDescent="0.25">
      <c r="A100" s="52" t="s">
        <v>12</v>
      </c>
      <c r="B100" s="52" t="s">
        <v>3462</v>
      </c>
      <c r="C100" s="52" t="s">
        <v>3679</v>
      </c>
      <c r="D100" s="52" t="s">
        <v>3680</v>
      </c>
      <c r="E100" s="53">
        <v>44901</v>
      </c>
      <c r="F100" s="52" t="s">
        <v>3681</v>
      </c>
      <c r="G100" s="52" t="s">
        <v>3682</v>
      </c>
      <c r="H100" s="52" t="s">
        <v>3682</v>
      </c>
      <c r="I100" s="52" t="s">
        <v>3683</v>
      </c>
      <c r="J100" s="53">
        <v>44909</v>
      </c>
      <c r="K100" s="21">
        <v>438480</v>
      </c>
      <c r="L100" s="52" t="s">
        <v>3683</v>
      </c>
      <c r="M100" s="52" t="s">
        <v>3684</v>
      </c>
      <c r="N100" s="21" t="s">
        <v>3685</v>
      </c>
      <c r="O100" s="12" t="s">
        <v>19</v>
      </c>
      <c r="P100" s="12" t="s">
        <v>19</v>
      </c>
    </row>
    <row r="101" spans="1:16" s="54" customFormat="1" ht="99.95" customHeight="1" x14ac:dyDescent="0.25">
      <c r="A101" s="52" t="s">
        <v>12</v>
      </c>
      <c r="B101" s="52" t="s">
        <v>3466</v>
      </c>
      <c r="C101" s="52" t="s">
        <v>3467</v>
      </c>
      <c r="D101" s="52" t="s">
        <v>3468</v>
      </c>
      <c r="E101" s="53">
        <v>44893</v>
      </c>
      <c r="F101" s="52" t="s">
        <v>3469</v>
      </c>
      <c r="G101" s="12" t="s">
        <v>4015</v>
      </c>
      <c r="H101" s="52" t="str">
        <f>+G101</f>
        <v>https://transparencia.guadalajara.gob.mx/sites/default/files/FALLO-LPL745-2022.pdf</v>
      </c>
      <c r="I101" s="52" t="s">
        <v>4016</v>
      </c>
      <c r="J101" s="53">
        <v>44902</v>
      </c>
      <c r="K101" s="21">
        <v>178640</v>
      </c>
      <c r="L101" s="25" t="s">
        <v>4017</v>
      </c>
      <c r="M101" s="52" t="s">
        <v>2094</v>
      </c>
      <c r="N101" s="55" t="s">
        <v>2963</v>
      </c>
      <c r="O101" s="12" t="s">
        <v>19</v>
      </c>
      <c r="P101" s="12" t="s">
        <v>19</v>
      </c>
    </row>
    <row r="102" spans="1:16" s="54" customFormat="1" ht="99.95" customHeight="1" x14ac:dyDescent="0.25">
      <c r="A102" s="52" t="s">
        <v>12</v>
      </c>
      <c r="B102" s="52" t="s">
        <v>3470</v>
      </c>
      <c r="C102" s="52" t="s">
        <v>3471</v>
      </c>
      <c r="D102" s="52" t="s">
        <v>3472</v>
      </c>
      <c r="E102" s="53">
        <v>44876</v>
      </c>
      <c r="F102" s="52" t="s">
        <v>3473</v>
      </c>
      <c r="G102" s="52" t="s">
        <v>3474</v>
      </c>
      <c r="H102" s="52" t="s">
        <v>3474</v>
      </c>
      <c r="I102" s="52" t="s">
        <v>3475</v>
      </c>
      <c r="J102" s="53">
        <v>44897</v>
      </c>
      <c r="K102" s="21">
        <v>9790991.5999999996</v>
      </c>
      <c r="L102" s="52" t="s">
        <v>1092</v>
      </c>
      <c r="M102" s="52" t="s">
        <v>1093</v>
      </c>
      <c r="N102" s="52" t="s">
        <v>3476</v>
      </c>
      <c r="O102" s="12" t="s">
        <v>19</v>
      </c>
      <c r="P102" s="12" t="s">
        <v>19</v>
      </c>
    </row>
  </sheetData>
  <mergeCells count="1">
    <mergeCell ref="A1:P1"/>
  </mergeCells>
  <hyperlinks>
    <hyperlink ref="G38" r:id="rId1"/>
    <hyperlink ref="G81" r:id="rId2"/>
    <hyperlink ref="G82" r:id="rId3"/>
    <hyperlink ref="G88" r:id="rId4"/>
    <hyperlink ref="G101" r:id="rId5"/>
    <hyperlink ref="G87" r:id="rId6"/>
    <hyperlink ref="G98" r:id="rId7"/>
  </hyperlinks>
  <pageMargins left="0.7" right="0.7" top="0.75" bottom="0.75" header="0.3" footer="0.3"/>
  <pageSetup orientation="portrait" r:id="rId8"/>
  <drawing r:id="rId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K1" workbookViewId="0">
      <selection activeCell="Q3" sqref="Q3"/>
    </sheetView>
  </sheetViews>
  <sheetFormatPr baseColWidth="10" defaultColWidth="11.42578125" defaultRowHeight="15" x14ac:dyDescent="0.25"/>
  <cols>
    <col min="1" max="2" width="23.85546875" customWidth="1"/>
    <col min="3" max="3" width="35.5703125" customWidth="1"/>
    <col min="4" max="6" width="29.85546875" customWidth="1"/>
    <col min="7" max="7" width="36.85546875" customWidth="1"/>
    <col min="8" max="8" width="29.5703125" customWidth="1"/>
    <col min="9" max="9" width="47.42578125" customWidth="1"/>
    <col min="10" max="10" width="27" customWidth="1"/>
    <col min="11" max="11" width="32.28515625" customWidth="1"/>
    <col min="12" max="12" width="28.85546875" customWidth="1"/>
    <col min="13" max="15" width="25.85546875" customWidth="1"/>
    <col min="16" max="16" width="27.7109375" customWidth="1"/>
  </cols>
  <sheetData>
    <row r="1" spans="1:17" ht="106.5" customHeigh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7" ht="57" customHeight="1" x14ac:dyDescent="0.25">
      <c r="A2" s="1" t="s">
        <v>0</v>
      </c>
      <c r="B2" s="1" t="s">
        <v>2413</v>
      </c>
      <c r="C2" s="1" t="s">
        <v>1</v>
      </c>
      <c r="D2" s="1" t="s">
        <v>2</v>
      </c>
      <c r="E2" s="1" t="s">
        <v>2414</v>
      </c>
      <c r="F2" s="1" t="s">
        <v>2415</v>
      </c>
      <c r="G2" s="2" t="s">
        <v>3</v>
      </c>
      <c r="H2" s="5" t="s">
        <v>4</v>
      </c>
      <c r="I2" s="5" t="s">
        <v>2416</v>
      </c>
      <c r="J2" s="5" t="s">
        <v>341</v>
      </c>
      <c r="K2" s="3" t="s">
        <v>6</v>
      </c>
      <c r="L2" s="4" t="s">
        <v>7</v>
      </c>
      <c r="M2" s="4" t="s">
        <v>8</v>
      </c>
      <c r="N2" s="4" t="s">
        <v>9</v>
      </c>
      <c r="O2" s="2" t="s">
        <v>10</v>
      </c>
      <c r="P2" s="2" t="s">
        <v>11</v>
      </c>
    </row>
    <row r="3" spans="1:17" s="54" customFormat="1" ht="100.15" customHeight="1" x14ac:dyDescent="0.25">
      <c r="A3" s="52" t="s">
        <v>12</v>
      </c>
      <c r="B3" s="52" t="s">
        <v>3757</v>
      </c>
      <c r="C3" s="52" t="s">
        <v>3758</v>
      </c>
      <c r="D3" s="52" t="s">
        <v>3759</v>
      </c>
      <c r="E3" s="53">
        <v>44894</v>
      </c>
      <c r="F3" s="52" t="s">
        <v>3760</v>
      </c>
      <c r="G3" s="52" t="s">
        <v>3761</v>
      </c>
      <c r="H3" s="52" t="s">
        <v>3761</v>
      </c>
      <c r="I3" s="52" t="s">
        <v>1640</v>
      </c>
      <c r="J3" s="53">
        <v>44907</v>
      </c>
      <c r="K3" s="25" t="s">
        <v>3762</v>
      </c>
      <c r="L3" s="25" t="s">
        <v>3762</v>
      </c>
      <c r="M3" s="25" t="s">
        <v>3762</v>
      </c>
      <c r="N3" s="25" t="s">
        <v>3762</v>
      </c>
      <c r="O3" s="12" t="s">
        <v>19</v>
      </c>
      <c r="P3" s="12" t="s">
        <v>19</v>
      </c>
    </row>
    <row r="4" spans="1:17" s="54" customFormat="1" ht="100.15" customHeight="1" x14ac:dyDescent="0.25">
      <c r="A4" s="52" t="s">
        <v>12</v>
      </c>
      <c r="B4" s="52" t="s">
        <v>3757</v>
      </c>
      <c r="C4" s="52" t="s">
        <v>3763</v>
      </c>
      <c r="D4" s="52" t="s">
        <v>3764</v>
      </c>
      <c r="E4" s="53">
        <v>44907</v>
      </c>
      <c r="F4" s="52" t="s">
        <v>3765</v>
      </c>
      <c r="G4" s="52" t="s">
        <v>3919</v>
      </c>
      <c r="H4" s="52" t="s">
        <v>3919</v>
      </c>
      <c r="I4" s="25" t="s">
        <v>1640</v>
      </c>
      <c r="J4" s="45">
        <v>44914</v>
      </c>
      <c r="K4" s="20">
        <v>120049.56</v>
      </c>
      <c r="L4" s="25" t="s">
        <v>1640</v>
      </c>
      <c r="M4" s="25" t="s">
        <v>1483</v>
      </c>
      <c r="N4" s="25" t="s">
        <v>1640</v>
      </c>
      <c r="O4" s="12" t="s">
        <v>19</v>
      </c>
      <c r="P4" s="12" t="s">
        <v>19</v>
      </c>
    </row>
    <row r="5" spans="1:17" s="54" customFormat="1" ht="100.15" customHeight="1" x14ac:dyDescent="0.25">
      <c r="A5" s="56" t="s">
        <v>12</v>
      </c>
      <c r="B5" s="56" t="s">
        <v>3766</v>
      </c>
      <c r="C5" s="56" t="s">
        <v>3767</v>
      </c>
      <c r="D5" s="56" t="s">
        <v>3768</v>
      </c>
      <c r="E5" s="57">
        <v>44894</v>
      </c>
      <c r="F5" s="56" t="s">
        <v>3769</v>
      </c>
      <c r="G5" s="56" t="s">
        <v>3770</v>
      </c>
      <c r="H5" s="56" t="s">
        <v>3770</v>
      </c>
      <c r="I5" s="56" t="s">
        <v>3771</v>
      </c>
      <c r="J5" s="57">
        <v>44907</v>
      </c>
      <c r="K5" s="46" t="s">
        <v>3762</v>
      </c>
      <c r="L5" s="56" t="s">
        <v>3762</v>
      </c>
      <c r="M5" s="56" t="s">
        <v>3762</v>
      </c>
      <c r="N5" s="56" t="s">
        <v>3762</v>
      </c>
      <c r="O5" s="47" t="s">
        <v>19</v>
      </c>
      <c r="P5" s="47" t="s">
        <v>19</v>
      </c>
    </row>
    <row r="6" spans="1:17" s="51" customFormat="1" ht="100.15" customHeight="1" x14ac:dyDescent="0.25">
      <c r="A6" s="52" t="s">
        <v>12</v>
      </c>
      <c r="B6" s="52" t="s">
        <v>3766</v>
      </c>
      <c r="C6" s="52" t="s">
        <v>3772</v>
      </c>
      <c r="D6" s="52" t="s">
        <v>3773</v>
      </c>
      <c r="E6" s="53">
        <v>44907</v>
      </c>
      <c r="F6" s="52" t="s">
        <v>3774</v>
      </c>
      <c r="G6" s="52" t="s">
        <v>3931</v>
      </c>
      <c r="H6" s="52" t="s">
        <v>3931</v>
      </c>
      <c r="I6" s="52" t="s">
        <v>3932</v>
      </c>
      <c r="J6" s="53">
        <v>44916</v>
      </c>
      <c r="K6" s="21">
        <v>239424</v>
      </c>
      <c r="L6" s="25" t="s">
        <v>3933</v>
      </c>
      <c r="M6" s="25" t="s">
        <v>659</v>
      </c>
      <c r="N6" s="25" t="s">
        <v>660</v>
      </c>
      <c r="O6" s="12" t="s">
        <v>19</v>
      </c>
      <c r="P6" s="12" t="s">
        <v>19</v>
      </c>
      <c r="Q6" s="50"/>
    </row>
    <row r="7" spans="1:17" s="54" customFormat="1" ht="100.15" customHeight="1" x14ac:dyDescent="0.25">
      <c r="A7" s="58" t="s">
        <v>12</v>
      </c>
      <c r="B7" s="58" t="s">
        <v>2444</v>
      </c>
      <c r="C7" s="58" t="s">
        <v>3775</v>
      </c>
      <c r="D7" s="58" t="s">
        <v>3776</v>
      </c>
      <c r="E7" s="59">
        <v>44894</v>
      </c>
      <c r="F7" s="58" t="s">
        <v>3777</v>
      </c>
      <c r="G7" s="58" t="s">
        <v>3778</v>
      </c>
      <c r="H7" s="58" t="s">
        <v>3778</v>
      </c>
      <c r="I7" s="58" t="s">
        <v>3779</v>
      </c>
      <c r="J7" s="59">
        <v>44908</v>
      </c>
      <c r="K7" s="48">
        <v>94294.080000000002</v>
      </c>
      <c r="L7" s="58" t="s">
        <v>3780</v>
      </c>
      <c r="M7" s="58" t="s">
        <v>24</v>
      </c>
      <c r="N7" s="58" t="s">
        <v>3780</v>
      </c>
      <c r="O7" s="49" t="s">
        <v>19</v>
      </c>
      <c r="P7" s="49" t="s">
        <v>19</v>
      </c>
    </row>
    <row r="8" spans="1:17" s="54" customFormat="1" ht="100.15" customHeight="1" x14ac:dyDescent="0.25">
      <c r="A8" s="52" t="s">
        <v>12</v>
      </c>
      <c r="B8" s="52" t="s">
        <v>3781</v>
      </c>
      <c r="C8" s="52" t="s">
        <v>3782</v>
      </c>
      <c r="D8" s="52" t="s">
        <v>3783</v>
      </c>
      <c r="E8" s="53">
        <v>44894</v>
      </c>
      <c r="F8" s="52" t="s">
        <v>3784</v>
      </c>
      <c r="G8" s="52" t="s">
        <v>3934</v>
      </c>
      <c r="H8" s="52" t="s">
        <v>3934</v>
      </c>
      <c r="I8" s="52" t="s">
        <v>3935</v>
      </c>
      <c r="J8" s="53">
        <v>44907</v>
      </c>
      <c r="K8" s="25" t="s">
        <v>3762</v>
      </c>
      <c r="L8" s="25" t="s">
        <v>3762</v>
      </c>
      <c r="M8" s="25" t="s">
        <v>3762</v>
      </c>
      <c r="N8" s="25" t="s">
        <v>3762</v>
      </c>
      <c r="O8" s="12" t="s">
        <v>19</v>
      </c>
      <c r="P8" s="12" t="s">
        <v>19</v>
      </c>
    </row>
    <row r="9" spans="1:17" s="54" customFormat="1" ht="100.15" customHeight="1" x14ac:dyDescent="0.25">
      <c r="A9" s="52" t="s">
        <v>12</v>
      </c>
      <c r="B9" s="52" t="s">
        <v>3781</v>
      </c>
      <c r="C9" s="52" t="s">
        <v>3785</v>
      </c>
      <c r="D9" s="52" t="s">
        <v>3786</v>
      </c>
      <c r="E9" s="53">
        <v>44907</v>
      </c>
      <c r="F9" s="52" t="s">
        <v>3787</v>
      </c>
      <c r="G9" s="52" t="s">
        <v>3920</v>
      </c>
      <c r="H9" s="52" t="s">
        <v>3920</v>
      </c>
      <c r="I9" s="52" t="s">
        <v>3921</v>
      </c>
      <c r="J9" s="53">
        <v>44918</v>
      </c>
      <c r="K9" s="21">
        <v>343984.56</v>
      </c>
      <c r="L9" s="52" t="s">
        <v>3922</v>
      </c>
      <c r="M9" s="52" t="s">
        <v>674</v>
      </c>
      <c r="N9" s="53" t="s">
        <v>675</v>
      </c>
      <c r="O9" s="12" t="s">
        <v>19</v>
      </c>
      <c r="P9" s="12" t="s">
        <v>19</v>
      </c>
    </row>
    <row r="10" spans="1:17" s="54" customFormat="1" ht="100.15" customHeight="1" x14ac:dyDescent="0.25">
      <c r="A10" s="52" t="s">
        <v>12</v>
      </c>
      <c r="B10" s="52" t="s">
        <v>3788</v>
      </c>
      <c r="C10" s="52" t="s">
        <v>3789</v>
      </c>
      <c r="D10" s="52" t="s">
        <v>3790</v>
      </c>
      <c r="E10" s="53">
        <v>44897</v>
      </c>
      <c r="F10" s="52" t="s">
        <v>3791</v>
      </c>
      <c r="G10" s="52" t="s">
        <v>3792</v>
      </c>
      <c r="H10" s="52" t="s">
        <v>3792</v>
      </c>
      <c r="I10" s="52" t="s">
        <v>3793</v>
      </c>
      <c r="J10" s="53">
        <v>44911</v>
      </c>
      <c r="K10" s="21" t="s">
        <v>3762</v>
      </c>
      <c r="L10" s="52" t="s">
        <v>3762</v>
      </c>
      <c r="M10" s="52" t="s">
        <v>3762</v>
      </c>
      <c r="N10" s="52" t="s">
        <v>3762</v>
      </c>
      <c r="O10" s="12" t="s">
        <v>19</v>
      </c>
      <c r="P10" s="12" t="s">
        <v>19</v>
      </c>
    </row>
    <row r="11" spans="1:17" s="54" customFormat="1" ht="100.15" customHeight="1" x14ac:dyDescent="0.25">
      <c r="A11" s="52" t="s">
        <v>12</v>
      </c>
      <c r="B11" s="52" t="s">
        <v>3794</v>
      </c>
      <c r="C11" s="52" t="s">
        <v>3795</v>
      </c>
      <c r="D11" s="52" t="s">
        <v>3796</v>
      </c>
      <c r="E11" s="53">
        <v>44897</v>
      </c>
      <c r="F11" s="52" t="s">
        <v>3797</v>
      </c>
      <c r="G11" s="52" t="s">
        <v>3798</v>
      </c>
      <c r="H11" s="52" t="s">
        <v>3798</v>
      </c>
      <c r="I11" s="52" t="s">
        <v>3799</v>
      </c>
      <c r="J11" s="53">
        <v>44911</v>
      </c>
      <c r="K11" s="21">
        <v>13597900</v>
      </c>
      <c r="L11" s="52" t="s">
        <v>3800</v>
      </c>
      <c r="M11" s="52" t="s">
        <v>866</v>
      </c>
      <c r="N11" s="52" t="s">
        <v>867</v>
      </c>
      <c r="O11" s="12" t="s">
        <v>19</v>
      </c>
      <c r="P11" s="12" t="s">
        <v>19</v>
      </c>
    </row>
    <row r="12" spans="1:17" s="54" customFormat="1" ht="100.15" customHeight="1" x14ac:dyDescent="0.25">
      <c r="A12" s="52" t="s">
        <v>12</v>
      </c>
      <c r="B12" s="52" t="s">
        <v>3801</v>
      </c>
      <c r="C12" s="52" t="s">
        <v>3802</v>
      </c>
      <c r="D12" s="52" t="s">
        <v>3803</v>
      </c>
      <c r="E12" s="53">
        <v>44897</v>
      </c>
      <c r="F12" s="52" t="s">
        <v>3804</v>
      </c>
      <c r="G12" s="52" t="s">
        <v>3805</v>
      </c>
      <c r="H12" s="52" t="s">
        <v>3805</v>
      </c>
      <c r="I12" s="52" t="s">
        <v>3806</v>
      </c>
      <c r="J12" s="53">
        <v>44911</v>
      </c>
      <c r="K12" s="21">
        <v>2379960.25</v>
      </c>
      <c r="L12" s="52" t="s">
        <v>3807</v>
      </c>
      <c r="M12" s="52" t="s">
        <v>3808</v>
      </c>
      <c r="N12" s="52" t="s">
        <v>3809</v>
      </c>
      <c r="O12" s="12" t="s">
        <v>19</v>
      </c>
      <c r="P12" s="12" t="s">
        <v>19</v>
      </c>
    </row>
    <row r="13" spans="1:17" s="54" customFormat="1" ht="100.15" customHeight="1" x14ac:dyDescent="0.25">
      <c r="A13" s="52" t="s">
        <v>12</v>
      </c>
      <c r="B13" s="52" t="s">
        <v>3810</v>
      </c>
      <c r="C13" s="52" t="s">
        <v>3811</v>
      </c>
      <c r="D13" s="52" t="s">
        <v>3812</v>
      </c>
      <c r="E13" s="53">
        <v>44897</v>
      </c>
      <c r="F13" s="52" t="s">
        <v>3813</v>
      </c>
      <c r="G13" s="52" t="s">
        <v>3923</v>
      </c>
      <c r="H13" s="52" t="s">
        <v>3923</v>
      </c>
      <c r="I13" s="52" t="s">
        <v>3924</v>
      </c>
      <c r="J13" s="53">
        <v>44932</v>
      </c>
      <c r="K13" s="25" t="s">
        <v>3925</v>
      </c>
      <c r="L13" s="25" t="s">
        <v>3925</v>
      </c>
      <c r="M13" s="25" t="s">
        <v>3925</v>
      </c>
      <c r="N13" s="25" t="s">
        <v>3925</v>
      </c>
      <c r="O13" s="12" t="s">
        <v>19</v>
      </c>
      <c r="P13" s="12" t="s">
        <v>19</v>
      </c>
    </row>
    <row r="14" spans="1:17" s="54" customFormat="1" ht="100.15" customHeight="1" x14ac:dyDescent="0.25">
      <c r="A14" s="52" t="s">
        <v>12</v>
      </c>
      <c r="B14" s="52" t="s">
        <v>3810</v>
      </c>
      <c r="C14" s="22" t="s">
        <v>3956</v>
      </c>
      <c r="D14" s="22" t="s">
        <v>3957</v>
      </c>
      <c r="E14" s="53">
        <v>44932</v>
      </c>
      <c r="F14" s="52" t="s">
        <v>3958</v>
      </c>
      <c r="G14" s="22" t="s">
        <v>3959</v>
      </c>
      <c r="H14" s="52" t="str">
        <f>+G14</f>
        <v>https://transparencia.guadalajara.gob.mx/sites/default/files/FALLO-LPL754-2-2022.pdf</v>
      </c>
      <c r="I14" s="52" t="s">
        <v>3960</v>
      </c>
      <c r="J14" s="53">
        <v>44947</v>
      </c>
      <c r="K14" s="21">
        <v>5979546.6600000001</v>
      </c>
      <c r="L14" s="25" t="s">
        <v>3961</v>
      </c>
      <c r="M14" s="25" t="s">
        <v>878</v>
      </c>
      <c r="N14" s="25" t="s">
        <v>879</v>
      </c>
      <c r="O14" s="12" t="s">
        <v>19</v>
      </c>
      <c r="P14" s="12" t="s">
        <v>19</v>
      </c>
    </row>
    <row r="15" spans="1:17" s="54" customFormat="1" ht="100.15" customHeight="1" x14ac:dyDescent="0.25">
      <c r="A15" s="52" t="s">
        <v>12</v>
      </c>
      <c r="B15" s="52" t="s">
        <v>3814</v>
      </c>
      <c r="C15" s="52" t="s">
        <v>3815</v>
      </c>
      <c r="D15" s="52" t="s">
        <v>3816</v>
      </c>
      <c r="E15" s="53">
        <v>44897</v>
      </c>
      <c r="F15" s="52" t="s">
        <v>3817</v>
      </c>
      <c r="G15" s="52" t="s">
        <v>3818</v>
      </c>
      <c r="H15" s="52" t="s">
        <v>3818</v>
      </c>
      <c r="I15" s="52" t="s">
        <v>3819</v>
      </c>
      <c r="J15" s="53">
        <v>44911</v>
      </c>
      <c r="K15" s="21">
        <v>10047564.85</v>
      </c>
      <c r="L15" s="52" t="s">
        <v>3820</v>
      </c>
      <c r="M15" s="52" t="s">
        <v>3821</v>
      </c>
      <c r="N15" s="52" t="s">
        <v>357</v>
      </c>
      <c r="O15" s="12" t="s">
        <v>19</v>
      </c>
      <c r="P15" s="12" t="s">
        <v>19</v>
      </c>
    </row>
    <row r="16" spans="1:17" s="54" customFormat="1" ht="100.15" customHeight="1" x14ac:dyDescent="0.25">
      <c r="A16" s="52" t="s">
        <v>12</v>
      </c>
      <c r="B16" s="52" t="s">
        <v>3822</v>
      </c>
      <c r="C16" s="52" t="s">
        <v>3823</v>
      </c>
      <c r="D16" s="52" t="s">
        <v>3824</v>
      </c>
      <c r="E16" s="53">
        <v>44895</v>
      </c>
      <c r="F16" s="52" t="s">
        <v>3825</v>
      </c>
      <c r="G16" s="22" t="s">
        <v>3936</v>
      </c>
      <c r="H16" s="22" t="s">
        <v>3936</v>
      </c>
      <c r="I16" s="52" t="s">
        <v>3937</v>
      </c>
      <c r="J16" s="53">
        <v>44907</v>
      </c>
      <c r="K16" s="25" t="s">
        <v>3762</v>
      </c>
      <c r="L16" s="25" t="s">
        <v>3762</v>
      </c>
      <c r="M16" s="25" t="s">
        <v>3762</v>
      </c>
      <c r="N16" s="25" t="s">
        <v>3762</v>
      </c>
      <c r="O16" s="12" t="s">
        <v>19</v>
      </c>
      <c r="P16" s="12" t="s">
        <v>19</v>
      </c>
    </row>
    <row r="17" spans="1:16" s="54" customFormat="1" ht="100.15" customHeight="1" x14ac:dyDescent="0.25">
      <c r="A17" s="52" t="s">
        <v>12</v>
      </c>
      <c r="B17" s="52" t="s">
        <v>3822</v>
      </c>
      <c r="C17" s="52" t="s">
        <v>3826</v>
      </c>
      <c r="D17" s="52" t="s">
        <v>3827</v>
      </c>
      <c r="E17" s="53">
        <v>44908</v>
      </c>
      <c r="F17" s="52" t="s">
        <v>3828</v>
      </c>
      <c r="G17" s="52" t="s">
        <v>3829</v>
      </c>
      <c r="H17" s="52" t="s">
        <v>3829</v>
      </c>
      <c r="I17" s="52" t="s">
        <v>3830</v>
      </c>
      <c r="J17" s="53">
        <v>44914</v>
      </c>
      <c r="K17" s="25">
        <v>694492</v>
      </c>
      <c r="L17" s="25" t="s">
        <v>3831</v>
      </c>
      <c r="M17" s="25" t="s">
        <v>3832</v>
      </c>
      <c r="N17" s="25" t="s">
        <v>3833</v>
      </c>
      <c r="O17" s="12" t="s">
        <v>19</v>
      </c>
      <c r="P17" s="12" t="s">
        <v>19</v>
      </c>
    </row>
    <row r="18" spans="1:16" s="54" customFormat="1" ht="100.15" customHeight="1" x14ac:dyDescent="0.25">
      <c r="A18" s="52" t="s">
        <v>12</v>
      </c>
      <c r="B18" s="52" t="s">
        <v>3834</v>
      </c>
      <c r="C18" s="52" t="s">
        <v>3835</v>
      </c>
      <c r="D18" s="52" t="s">
        <v>3836</v>
      </c>
      <c r="E18" s="53">
        <v>44895</v>
      </c>
      <c r="F18" s="52" t="s">
        <v>3837</v>
      </c>
      <c r="G18" s="52" t="s">
        <v>3838</v>
      </c>
      <c r="H18" s="52" t="s">
        <v>3838</v>
      </c>
      <c r="I18" s="52" t="s">
        <v>3839</v>
      </c>
      <c r="J18" s="53">
        <v>44907</v>
      </c>
      <c r="K18" s="25" t="s">
        <v>3762</v>
      </c>
      <c r="L18" s="25" t="s">
        <v>3762</v>
      </c>
      <c r="M18" s="25" t="s">
        <v>3762</v>
      </c>
      <c r="N18" s="25" t="s">
        <v>3762</v>
      </c>
      <c r="O18" s="12" t="s">
        <v>19</v>
      </c>
      <c r="P18" s="12" t="s">
        <v>19</v>
      </c>
    </row>
    <row r="19" spans="1:16" s="54" customFormat="1" ht="100.15" customHeight="1" x14ac:dyDescent="0.25">
      <c r="A19" s="52" t="s">
        <v>12</v>
      </c>
      <c r="B19" s="52" t="s">
        <v>3834</v>
      </c>
      <c r="C19" s="52" t="s">
        <v>3840</v>
      </c>
      <c r="D19" s="52" t="s">
        <v>3841</v>
      </c>
      <c r="E19" s="53">
        <v>44904</v>
      </c>
      <c r="F19" s="52" t="s">
        <v>3842</v>
      </c>
      <c r="G19" s="52" t="s">
        <v>3843</v>
      </c>
      <c r="H19" s="52" t="s">
        <v>3843</v>
      </c>
      <c r="I19" s="52" t="s">
        <v>3844</v>
      </c>
      <c r="J19" s="53">
        <v>44914</v>
      </c>
      <c r="K19" s="21">
        <v>266800</v>
      </c>
      <c r="L19" s="52" t="s">
        <v>3845</v>
      </c>
      <c r="M19" s="52" t="s">
        <v>244</v>
      </c>
      <c r="N19" s="52" t="s">
        <v>3845</v>
      </c>
      <c r="O19" s="12" t="s">
        <v>19</v>
      </c>
      <c r="P19" s="12" t="s">
        <v>19</v>
      </c>
    </row>
    <row r="20" spans="1:16" s="54" customFormat="1" ht="100.15" customHeight="1" x14ac:dyDescent="0.25">
      <c r="A20" s="52" t="s">
        <v>12</v>
      </c>
      <c r="B20" s="52" t="s">
        <v>3846</v>
      </c>
      <c r="C20" s="52" t="s">
        <v>3847</v>
      </c>
      <c r="D20" s="52" t="s">
        <v>3848</v>
      </c>
      <c r="E20" s="53">
        <v>44895</v>
      </c>
      <c r="F20" s="52" t="s">
        <v>3849</v>
      </c>
      <c r="G20" s="52" t="s">
        <v>3850</v>
      </c>
      <c r="H20" s="52" t="s">
        <v>3850</v>
      </c>
      <c r="I20" s="52" t="s">
        <v>3851</v>
      </c>
      <c r="J20" s="53">
        <v>44907</v>
      </c>
      <c r="K20" s="21" t="s">
        <v>3762</v>
      </c>
      <c r="L20" s="52" t="s">
        <v>3762</v>
      </c>
      <c r="M20" s="52" t="s">
        <v>3762</v>
      </c>
      <c r="N20" s="55" t="s">
        <v>3762</v>
      </c>
      <c r="O20" s="12" t="s">
        <v>19</v>
      </c>
      <c r="P20" s="12" t="s">
        <v>19</v>
      </c>
    </row>
    <row r="21" spans="1:16" s="54" customFormat="1" ht="100.15" customHeight="1" x14ac:dyDescent="0.25">
      <c r="A21" s="52" t="s">
        <v>12</v>
      </c>
      <c r="B21" s="52" t="s">
        <v>3846</v>
      </c>
      <c r="C21" s="52" t="s">
        <v>3852</v>
      </c>
      <c r="D21" s="52" t="s">
        <v>3853</v>
      </c>
      <c r="E21" s="53">
        <v>44907</v>
      </c>
      <c r="F21" s="52" t="s">
        <v>3854</v>
      </c>
      <c r="G21" s="52" t="s">
        <v>3855</v>
      </c>
      <c r="H21" s="52" t="s">
        <v>3855</v>
      </c>
      <c r="I21" s="52" t="s">
        <v>3856</v>
      </c>
      <c r="J21" s="53">
        <v>44916</v>
      </c>
      <c r="K21" s="53">
        <v>35082.58</v>
      </c>
      <c r="L21" s="53" t="s">
        <v>3857</v>
      </c>
      <c r="M21" s="53" t="s">
        <v>985</v>
      </c>
      <c r="N21" s="53" t="s">
        <v>986</v>
      </c>
      <c r="O21" s="12" t="s">
        <v>19</v>
      </c>
      <c r="P21" s="12" t="s">
        <v>19</v>
      </c>
    </row>
    <row r="22" spans="1:16" s="54" customFormat="1" ht="100.15" customHeight="1" x14ac:dyDescent="0.25">
      <c r="A22" s="52" t="s">
        <v>12</v>
      </c>
      <c r="B22" s="52" t="s">
        <v>3858</v>
      </c>
      <c r="C22" s="52" t="s">
        <v>3859</v>
      </c>
      <c r="D22" s="52" t="s">
        <v>3860</v>
      </c>
      <c r="E22" s="53">
        <v>44897</v>
      </c>
      <c r="F22" s="52" t="s">
        <v>3861</v>
      </c>
      <c r="G22" s="52" t="s">
        <v>3862</v>
      </c>
      <c r="H22" s="52" t="s">
        <v>3862</v>
      </c>
      <c r="I22" s="52" t="s">
        <v>3863</v>
      </c>
      <c r="J22" s="53">
        <v>44911</v>
      </c>
      <c r="K22" s="21" t="s">
        <v>3762</v>
      </c>
      <c r="L22" s="52" t="s">
        <v>3762</v>
      </c>
      <c r="M22" s="52" t="s">
        <v>3762</v>
      </c>
      <c r="N22" s="52" t="s">
        <v>3762</v>
      </c>
      <c r="O22" s="12" t="s">
        <v>19</v>
      </c>
      <c r="P22" s="12" t="s">
        <v>19</v>
      </c>
    </row>
    <row r="23" spans="1:16" s="54" customFormat="1" ht="100.15" customHeight="1" x14ac:dyDescent="0.25">
      <c r="A23" s="52" t="s">
        <v>12</v>
      </c>
      <c r="B23" s="52" t="s">
        <v>3858</v>
      </c>
      <c r="C23" s="52" t="s">
        <v>3864</v>
      </c>
      <c r="D23" s="52" t="s">
        <v>3865</v>
      </c>
      <c r="E23" s="53">
        <v>44911</v>
      </c>
      <c r="F23" s="52" t="s">
        <v>3866</v>
      </c>
      <c r="G23" s="52" t="s">
        <v>3926</v>
      </c>
      <c r="H23" s="52" t="s">
        <v>3926</v>
      </c>
      <c r="I23" s="52" t="s">
        <v>3927</v>
      </c>
      <c r="J23" s="53">
        <v>44932</v>
      </c>
      <c r="K23" s="25" t="s">
        <v>3925</v>
      </c>
      <c r="L23" s="52" t="s">
        <v>3762</v>
      </c>
      <c r="M23" s="52" t="s">
        <v>3762</v>
      </c>
      <c r="N23" s="52" t="s">
        <v>3762</v>
      </c>
      <c r="O23" s="12" t="s">
        <v>19</v>
      </c>
      <c r="P23" s="12" t="s">
        <v>19</v>
      </c>
    </row>
    <row r="24" spans="1:16" s="54" customFormat="1" ht="100.15" customHeight="1" x14ac:dyDescent="0.25">
      <c r="A24" s="52" t="s">
        <v>12</v>
      </c>
      <c r="B24" s="52" t="s">
        <v>3867</v>
      </c>
      <c r="C24" s="52" t="s">
        <v>3868</v>
      </c>
      <c r="D24" s="52" t="s">
        <v>3869</v>
      </c>
      <c r="E24" s="53">
        <v>44896</v>
      </c>
      <c r="F24" s="52" t="s">
        <v>3870</v>
      </c>
      <c r="G24" s="22" t="s">
        <v>3938</v>
      </c>
      <c r="H24" s="22" t="s">
        <v>3938</v>
      </c>
      <c r="I24" s="52" t="s">
        <v>3793</v>
      </c>
      <c r="J24" s="53">
        <v>44911</v>
      </c>
      <c r="K24" s="21" t="s">
        <v>3762</v>
      </c>
      <c r="L24" s="52" t="s">
        <v>3762</v>
      </c>
      <c r="M24" s="52" t="s">
        <v>3762</v>
      </c>
      <c r="N24" s="52" t="s">
        <v>3762</v>
      </c>
      <c r="O24" s="12" t="s">
        <v>19</v>
      </c>
      <c r="P24" s="12" t="s">
        <v>19</v>
      </c>
    </row>
    <row r="25" spans="1:16" s="54" customFormat="1" ht="100.15" customHeight="1" x14ac:dyDescent="0.25">
      <c r="A25" s="52" t="s">
        <v>12</v>
      </c>
      <c r="B25" s="52" t="s">
        <v>3867</v>
      </c>
      <c r="C25" s="52" t="s">
        <v>3871</v>
      </c>
      <c r="D25" s="52" t="s">
        <v>3872</v>
      </c>
      <c r="E25" s="53">
        <v>44908</v>
      </c>
      <c r="F25" s="52" t="s">
        <v>3873</v>
      </c>
      <c r="G25" s="52" t="s">
        <v>3874</v>
      </c>
      <c r="H25" s="52" t="s">
        <v>3874</v>
      </c>
      <c r="I25" s="52" t="s">
        <v>3875</v>
      </c>
      <c r="J25" s="53">
        <v>44915</v>
      </c>
      <c r="K25" s="21">
        <v>520197.13</v>
      </c>
      <c r="L25" s="52" t="s">
        <v>3876</v>
      </c>
      <c r="M25" s="52" t="s">
        <v>3939</v>
      </c>
      <c r="N25" s="52" t="s">
        <v>3940</v>
      </c>
      <c r="O25" s="12" t="s">
        <v>19</v>
      </c>
      <c r="P25" s="12" t="s">
        <v>19</v>
      </c>
    </row>
    <row r="26" spans="1:16" s="54" customFormat="1" ht="100.15" customHeight="1" x14ac:dyDescent="0.25">
      <c r="A26" s="52" t="s">
        <v>12</v>
      </c>
      <c r="B26" s="52" t="s">
        <v>3877</v>
      </c>
      <c r="C26" s="52" t="s">
        <v>3878</v>
      </c>
      <c r="D26" s="52" t="s">
        <v>3879</v>
      </c>
      <c r="E26" s="53">
        <v>44904</v>
      </c>
      <c r="F26" s="52" t="s">
        <v>3880</v>
      </c>
      <c r="G26" s="12" t="s">
        <v>3971</v>
      </c>
      <c r="H26" s="12" t="s">
        <v>3971</v>
      </c>
      <c r="I26" s="52" t="s">
        <v>3972</v>
      </c>
      <c r="J26" s="53">
        <v>44911</v>
      </c>
      <c r="K26" s="25" t="s">
        <v>3762</v>
      </c>
      <c r="L26" s="25" t="s">
        <v>3762</v>
      </c>
      <c r="M26" s="25" t="s">
        <v>3762</v>
      </c>
      <c r="N26" s="25" t="s">
        <v>3762</v>
      </c>
      <c r="O26" s="12" t="s">
        <v>19</v>
      </c>
      <c r="P26" s="12" t="s">
        <v>19</v>
      </c>
    </row>
    <row r="27" spans="1:16" s="54" customFormat="1" ht="100.15" customHeight="1" x14ac:dyDescent="0.25">
      <c r="A27" s="52" t="s">
        <v>12</v>
      </c>
      <c r="B27" s="52" t="s">
        <v>3877</v>
      </c>
      <c r="C27" s="52" t="s">
        <v>3881</v>
      </c>
      <c r="D27" s="52" t="s">
        <v>3882</v>
      </c>
      <c r="E27" s="53">
        <v>44911</v>
      </c>
      <c r="F27" s="52" t="s">
        <v>3883</v>
      </c>
      <c r="G27" s="22" t="s">
        <v>3941</v>
      </c>
      <c r="H27" s="52" t="str">
        <f>+G27</f>
        <v>https://transparencia.guadalajara.gob.mx/sites/default/files/FALLO-LPL762-2-2022.pdf</v>
      </c>
      <c r="I27" s="52" t="s">
        <v>3942</v>
      </c>
      <c r="J27" s="53">
        <v>44911</v>
      </c>
      <c r="K27" s="21">
        <v>732969.75</v>
      </c>
      <c r="L27" s="53" t="s">
        <v>448</v>
      </c>
      <c r="M27" s="53" t="s">
        <v>669</v>
      </c>
      <c r="N27" s="53" t="s">
        <v>679</v>
      </c>
      <c r="O27" s="12" t="s">
        <v>19</v>
      </c>
      <c r="P27" s="12" t="s">
        <v>19</v>
      </c>
    </row>
    <row r="28" spans="1:16" s="54" customFormat="1" ht="100.15" customHeight="1" x14ac:dyDescent="0.25">
      <c r="A28" s="52" t="s">
        <v>12</v>
      </c>
      <c r="B28" s="52" t="s">
        <v>3884</v>
      </c>
      <c r="C28" s="52" t="s">
        <v>3885</v>
      </c>
      <c r="D28" s="52" t="s">
        <v>3886</v>
      </c>
      <c r="E28" s="53">
        <v>44911</v>
      </c>
      <c r="F28" s="52" t="s">
        <v>3887</v>
      </c>
      <c r="G28" s="12" t="s">
        <v>3973</v>
      </c>
      <c r="H28" s="12" t="s">
        <v>3973</v>
      </c>
      <c r="I28" s="52" t="s">
        <v>3974</v>
      </c>
      <c r="J28" s="53">
        <v>44946</v>
      </c>
      <c r="K28" s="21">
        <v>1577880.58</v>
      </c>
      <c r="L28" s="52" t="s">
        <v>3975</v>
      </c>
      <c r="M28" s="52" t="s">
        <v>3976</v>
      </c>
      <c r="N28" s="52" t="s">
        <v>3975</v>
      </c>
      <c r="O28" s="12" t="s">
        <v>19</v>
      </c>
      <c r="P28" s="12" t="s">
        <v>19</v>
      </c>
    </row>
    <row r="29" spans="1:16" s="54" customFormat="1" ht="100.15" customHeight="1" x14ac:dyDescent="0.25">
      <c r="A29" s="52" t="s">
        <v>12</v>
      </c>
      <c r="B29" s="52" t="s">
        <v>3884</v>
      </c>
      <c r="C29" s="52" t="s">
        <v>3885</v>
      </c>
      <c r="D29" s="52" t="s">
        <v>3886</v>
      </c>
      <c r="E29" s="53">
        <v>44911</v>
      </c>
      <c r="F29" s="52" t="s">
        <v>3887</v>
      </c>
      <c r="G29" s="12" t="s">
        <v>3973</v>
      </c>
      <c r="H29" s="12" t="s">
        <v>3973</v>
      </c>
      <c r="I29" s="52" t="s">
        <v>3974</v>
      </c>
      <c r="J29" s="53">
        <v>44946</v>
      </c>
      <c r="K29" s="21">
        <v>933488.55</v>
      </c>
      <c r="L29" s="52" t="s">
        <v>3977</v>
      </c>
      <c r="M29" s="52" t="s">
        <v>646</v>
      </c>
      <c r="N29" s="52" t="s">
        <v>647</v>
      </c>
      <c r="O29" s="12" t="s">
        <v>19</v>
      </c>
      <c r="P29" s="12" t="s">
        <v>19</v>
      </c>
    </row>
    <row r="30" spans="1:16" s="54" customFormat="1" ht="100.15" customHeight="1" x14ac:dyDescent="0.25">
      <c r="A30" s="52" t="s">
        <v>12</v>
      </c>
      <c r="B30" s="52" t="s">
        <v>3884</v>
      </c>
      <c r="C30" s="52" t="s">
        <v>3885</v>
      </c>
      <c r="D30" s="52" t="s">
        <v>3886</v>
      </c>
      <c r="E30" s="53">
        <v>44911</v>
      </c>
      <c r="F30" s="52" t="s">
        <v>3887</v>
      </c>
      <c r="G30" s="12" t="s">
        <v>3973</v>
      </c>
      <c r="H30" s="12" t="s">
        <v>3973</v>
      </c>
      <c r="I30" s="52" t="s">
        <v>3974</v>
      </c>
      <c r="J30" s="53">
        <v>44946</v>
      </c>
      <c r="K30" s="21">
        <v>511502</v>
      </c>
      <c r="L30" s="52" t="s">
        <v>3978</v>
      </c>
      <c r="M30" s="52" t="s">
        <v>639</v>
      </c>
      <c r="N30" s="52" t="s">
        <v>640</v>
      </c>
      <c r="O30" s="12" t="s">
        <v>19</v>
      </c>
      <c r="P30" s="12" t="s">
        <v>19</v>
      </c>
    </row>
    <row r="31" spans="1:16" s="54" customFormat="1" ht="100.15" customHeight="1" x14ac:dyDescent="0.25">
      <c r="A31" s="52" t="s">
        <v>12</v>
      </c>
      <c r="B31" s="52" t="s">
        <v>3884</v>
      </c>
      <c r="C31" s="52" t="s">
        <v>3885</v>
      </c>
      <c r="D31" s="52" t="s">
        <v>3886</v>
      </c>
      <c r="E31" s="53">
        <v>44911</v>
      </c>
      <c r="F31" s="52" t="s">
        <v>3887</v>
      </c>
      <c r="G31" s="12" t="s">
        <v>3973</v>
      </c>
      <c r="H31" s="12" t="s">
        <v>3973</v>
      </c>
      <c r="I31" s="52" t="s">
        <v>3974</v>
      </c>
      <c r="J31" s="53">
        <v>44946</v>
      </c>
      <c r="K31" s="21">
        <v>2824225.85</v>
      </c>
      <c r="L31" s="52" t="s">
        <v>3979</v>
      </c>
      <c r="M31" s="52" t="s">
        <v>641</v>
      </c>
      <c r="N31" s="52" t="s">
        <v>642</v>
      </c>
      <c r="O31" s="12" t="s">
        <v>19</v>
      </c>
      <c r="P31" s="12" t="s">
        <v>19</v>
      </c>
    </row>
    <row r="32" spans="1:16" s="54" customFormat="1" ht="100.15" customHeight="1" x14ac:dyDescent="0.25">
      <c r="A32" s="52" t="s">
        <v>12</v>
      </c>
      <c r="B32" s="52" t="s">
        <v>3884</v>
      </c>
      <c r="C32" s="52" t="s">
        <v>3885</v>
      </c>
      <c r="D32" s="52" t="s">
        <v>3886</v>
      </c>
      <c r="E32" s="53">
        <v>44911</v>
      </c>
      <c r="F32" s="52" t="s">
        <v>3887</v>
      </c>
      <c r="G32" s="12" t="s">
        <v>3973</v>
      </c>
      <c r="H32" s="12" t="s">
        <v>3973</v>
      </c>
      <c r="I32" s="52" t="s">
        <v>3974</v>
      </c>
      <c r="J32" s="53">
        <v>44946</v>
      </c>
      <c r="K32" s="21">
        <v>4404959.0599999996</v>
      </c>
      <c r="L32" s="52" t="s">
        <v>3945</v>
      </c>
      <c r="M32" s="52" t="s">
        <v>637</v>
      </c>
      <c r="N32" s="52" t="s">
        <v>638</v>
      </c>
      <c r="O32" s="12" t="s">
        <v>19</v>
      </c>
      <c r="P32" s="12" t="s">
        <v>19</v>
      </c>
    </row>
    <row r="33" spans="1:16" s="54" customFormat="1" ht="100.15" customHeight="1" x14ac:dyDescent="0.25">
      <c r="A33" s="52" t="s">
        <v>12</v>
      </c>
      <c r="B33" s="52" t="s">
        <v>3884</v>
      </c>
      <c r="C33" s="52" t="s">
        <v>3885</v>
      </c>
      <c r="D33" s="52" t="s">
        <v>3886</v>
      </c>
      <c r="E33" s="53">
        <v>44911</v>
      </c>
      <c r="F33" s="52" t="s">
        <v>3887</v>
      </c>
      <c r="G33" s="12" t="s">
        <v>3973</v>
      </c>
      <c r="H33" s="12" t="s">
        <v>3973</v>
      </c>
      <c r="I33" s="52" t="s">
        <v>3974</v>
      </c>
      <c r="J33" s="53">
        <v>44946</v>
      </c>
      <c r="K33" s="21">
        <v>1109689.06</v>
      </c>
      <c r="L33" s="52" t="s">
        <v>3980</v>
      </c>
      <c r="M33" s="52" t="s">
        <v>122</v>
      </c>
      <c r="N33" s="52" t="s">
        <v>3980</v>
      </c>
      <c r="O33" s="12" t="s">
        <v>19</v>
      </c>
      <c r="P33" s="12" t="s">
        <v>19</v>
      </c>
    </row>
    <row r="34" spans="1:16" s="54" customFormat="1" ht="100.15" customHeight="1" x14ac:dyDescent="0.25">
      <c r="A34" s="52" t="s">
        <v>12</v>
      </c>
      <c r="B34" s="52" t="s">
        <v>3884</v>
      </c>
      <c r="C34" s="52" t="s">
        <v>3885</v>
      </c>
      <c r="D34" s="52" t="s">
        <v>3886</v>
      </c>
      <c r="E34" s="53">
        <v>44911</v>
      </c>
      <c r="F34" s="52" t="s">
        <v>3887</v>
      </c>
      <c r="G34" s="12" t="s">
        <v>3973</v>
      </c>
      <c r="H34" s="12" t="s">
        <v>3973</v>
      </c>
      <c r="I34" s="52" t="s">
        <v>3974</v>
      </c>
      <c r="J34" s="53">
        <v>44946</v>
      </c>
      <c r="K34" s="21">
        <v>91290.26</v>
      </c>
      <c r="L34" s="52" t="s">
        <v>3981</v>
      </c>
      <c r="M34" s="52" t="s">
        <v>124</v>
      </c>
      <c r="N34" s="52" t="s">
        <v>3981</v>
      </c>
      <c r="O34" s="12" t="s">
        <v>19</v>
      </c>
      <c r="P34" s="12" t="s">
        <v>19</v>
      </c>
    </row>
    <row r="35" spans="1:16" s="54" customFormat="1" ht="100.15" customHeight="1" x14ac:dyDescent="0.25">
      <c r="A35" s="52" t="s">
        <v>12</v>
      </c>
      <c r="B35" s="52" t="s">
        <v>3884</v>
      </c>
      <c r="C35" s="52" t="s">
        <v>3885</v>
      </c>
      <c r="D35" s="52" t="s">
        <v>3886</v>
      </c>
      <c r="E35" s="53">
        <v>44911</v>
      </c>
      <c r="F35" s="52" t="s">
        <v>3887</v>
      </c>
      <c r="G35" s="12" t="s">
        <v>3973</v>
      </c>
      <c r="H35" s="12" t="s">
        <v>3973</v>
      </c>
      <c r="I35" s="52" t="s">
        <v>3974</v>
      </c>
      <c r="J35" s="53">
        <v>44946</v>
      </c>
      <c r="K35" s="21">
        <v>309510.99</v>
      </c>
      <c r="L35" s="52" t="s">
        <v>3982</v>
      </c>
      <c r="M35" s="52" t="s">
        <v>3983</v>
      </c>
      <c r="N35" s="52" t="s">
        <v>3982</v>
      </c>
      <c r="O35" s="12" t="s">
        <v>19</v>
      </c>
      <c r="P35" s="12" t="s">
        <v>19</v>
      </c>
    </row>
    <row r="36" spans="1:16" s="54" customFormat="1" ht="100.15" customHeight="1" x14ac:dyDescent="0.25">
      <c r="A36" s="52" t="s">
        <v>12</v>
      </c>
      <c r="B36" s="52" t="s">
        <v>3888</v>
      </c>
      <c r="C36" s="52" t="s">
        <v>3889</v>
      </c>
      <c r="D36" s="52" t="s">
        <v>3890</v>
      </c>
      <c r="E36" s="53">
        <v>44911</v>
      </c>
      <c r="F36" s="52" t="s">
        <v>3891</v>
      </c>
      <c r="G36" s="22" t="s">
        <v>3943</v>
      </c>
      <c r="H36" s="52" t="str">
        <f>+G36</f>
        <v>https://transparencia.guadalajara.gob.mx/sites/default/files/FALLO-LPL764-2022.pdf</v>
      </c>
      <c r="I36" s="52" t="s">
        <v>3944</v>
      </c>
      <c r="J36" s="53">
        <v>44932</v>
      </c>
      <c r="K36" s="21">
        <v>2314417.92</v>
      </c>
      <c r="L36" s="52" t="s">
        <v>3945</v>
      </c>
      <c r="M36" s="52" t="s">
        <v>637</v>
      </c>
      <c r="N36" s="52" t="s">
        <v>638</v>
      </c>
      <c r="O36" s="12" t="s">
        <v>19</v>
      </c>
      <c r="P36" s="12" t="s">
        <v>19</v>
      </c>
    </row>
    <row r="37" spans="1:16" s="54" customFormat="1" ht="100.15" customHeight="1" x14ac:dyDescent="0.25">
      <c r="A37" s="52" t="s">
        <v>12</v>
      </c>
      <c r="B37" s="52" t="s">
        <v>3888</v>
      </c>
      <c r="C37" s="12" t="s">
        <v>3946</v>
      </c>
      <c r="D37" s="12" t="s">
        <v>3947</v>
      </c>
      <c r="E37" s="53">
        <v>44939</v>
      </c>
      <c r="F37" s="52" t="s">
        <v>3948</v>
      </c>
      <c r="G37" s="12" t="s">
        <v>3984</v>
      </c>
      <c r="H37" s="52" t="s">
        <v>3984</v>
      </c>
      <c r="I37" s="52" t="s">
        <v>3793</v>
      </c>
      <c r="J37" s="53">
        <v>44960</v>
      </c>
      <c r="K37" s="25" t="s">
        <v>3762</v>
      </c>
      <c r="L37" s="25" t="s">
        <v>3762</v>
      </c>
      <c r="M37" s="25" t="s">
        <v>3762</v>
      </c>
      <c r="N37" s="25" t="s">
        <v>3762</v>
      </c>
      <c r="O37" s="12" t="s">
        <v>19</v>
      </c>
      <c r="P37" s="12" t="s">
        <v>19</v>
      </c>
    </row>
    <row r="38" spans="1:16" s="54" customFormat="1" ht="100.15" customHeight="1" x14ac:dyDescent="0.25">
      <c r="A38" s="52" t="s">
        <v>12</v>
      </c>
      <c r="B38" s="52" t="s">
        <v>3892</v>
      </c>
      <c r="C38" s="52" t="s">
        <v>3893</v>
      </c>
      <c r="D38" s="52" t="s">
        <v>3894</v>
      </c>
      <c r="E38" s="53">
        <v>44911</v>
      </c>
      <c r="F38" s="52" t="s">
        <v>3895</v>
      </c>
      <c r="G38" s="12" t="s">
        <v>3985</v>
      </c>
      <c r="H38" s="52" t="str">
        <f>+G38</f>
        <v>https://transparencia.guadalajara.gob.mx/sites/default/files/FALLO-LPL765-2022.pdf</v>
      </c>
      <c r="I38" s="52" t="s">
        <v>3986</v>
      </c>
      <c r="J38" s="53">
        <v>44946</v>
      </c>
      <c r="K38" s="21">
        <v>10480287.210000001</v>
      </c>
      <c r="L38" s="25" t="s">
        <v>3987</v>
      </c>
      <c r="M38" s="25" t="s">
        <v>44</v>
      </c>
      <c r="N38" s="25" t="s">
        <v>45</v>
      </c>
      <c r="O38" s="12" t="s">
        <v>19</v>
      </c>
      <c r="P38" s="12" t="s">
        <v>19</v>
      </c>
    </row>
    <row r="39" spans="1:16" s="54" customFormat="1" ht="131.44999999999999" customHeight="1" x14ac:dyDescent="0.25">
      <c r="A39" s="52" t="s">
        <v>12</v>
      </c>
      <c r="B39" s="52" t="s">
        <v>3896</v>
      </c>
      <c r="C39" s="52" t="s">
        <v>3897</v>
      </c>
      <c r="D39" s="52" t="s">
        <v>3898</v>
      </c>
      <c r="E39" s="53">
        <v>44911</v>
      </c>
      <c r="F39" s="52" t="s">
        <v>3899</v>
      </c>
      <c r="G39" s="22" t="s">
        <v>3949</v>
      </c>
      <c r="H39" s="52" t="str">
        <f>+G39</f>
        <v>https://transparencia.guadalajara.gob.mx/sites/default/files/FALLO-LPL766-2022.pdf</v>
      </c>
      <c r="I39" s="52" t="s">
        <v>3950</v>
      </c>
      <c r="J39" s="53">
        <v>44932</v>
      </c>
      <c r="K39" s="21">
        <v>2641903.52</v>
      </c>
      <c r="L39" s="52" t="s">
        <v>3945</v>
      </c>
      <c r="M39" s="52" t="s">
        <v>637</v>
      </c>
      <c r="N39" s="55" t="s">
        <v>638</v>
      </c>
      <c r="O39" s="12" t="s">
        <v>19</v>
      </c>
      <c r="P39" s="12" t="s">
        <v>19</v>
      </c>
    </row>
    <row r="40" spans="1:16" s="54" customFormat="1" ht="100.15" customHeight="1" x14ac:dyDescent="0.25">
      <c r="A40" s="52" t="s">
        <v>12</v>
      </c>
      <c r="B40" s="52" t="s">
        <v>3896</v>
      </c>
      <c r="C40" s="12" t="s">
        <v>3951</v>
      </c>
      <c r="D40" s="12" t="s">
        <v>3952</v>
      </c>
      <c r="E40" s="53">
        <v>44932</v>
      </c>
      <c r="F40" s="52" t="s">
        <v>3953</v>
      </c>
      <c r="G40" s="12" t="s">
        <v>3988</v>
      </c>
      <c r="H40" s="52" t="s">
        <v>3988</v>
      </c>
      <c r="I40" s="52" t="s">
        <v>3950</v>
      </c>
      <c r="J40" s="53">
        <v>44960</v>
      </c>
      <c r="K40" s="21">
        <v>3396733.1</v>
      </c>
      <c r="L40" s="52" t="s">
        <v>3989</v>
      </c>
      <c r="M40" s="52" t="s">
        <v>639</v>
      </c>
      <c r="N40" s="55" t="s">
        <v>640</v>
      </c>
      <c r="O40" s="12" t="s">
        <v>19</v>
      </c>
      <c r="P40" s="12" t="s">
        <v>19</v>
      </c>
    </row>
    <row r="41" spans="1:16" s="54" customFormat="1" ht="100.15" customHeight="1" x14ac:dyDescent="0.25">
      <c r="A41" s="52" t="s">
        <v>12</v>
      </c>
      <c r="B41" s="52" t="s">
        <v>3896</v>
      </c>
      <c r="C41" s="12" t="s">
        <v>3951</v>
      </c>
      <c r="D41" s="12" t="s">
        <v>3952</v>
      </c>
      <c r="E41" s="53">
        <v>44932</v>
      </c>
      <c r="F41" s="52" t="s">
        <v>3953</v>
      </c>
      <c r="G41" s="12" t="s">
        <v>3988</v>
      </c>
      <c r="H41" s="52" t="s">
        <v>3988</v>
      </c>
      <c r="I41" s="52" t="s">
        <v>3950</v>
      </c>
      <c r="J41" s="53">
        <v>44960</v>
      </c>
      <c r="K41" s="21">
        <v>3396733.1</v>
      </c>
      <c r="L41" s="52" t="s">
        <v>3978</v>
      </c>
      <c r="M41" s="52" t="s">
        <v>639</v>
      </c>
      <c r="N41" s="55" t="s">
        <v>640</v>
      </c>
      <c r="O41" s="12" t="s">
        <v>19</v>
      </c>
      <c r="P41" s="12" t="s">
        <v>19</v>
      </c>
    </row>
    <row r="42" spans="1:16" s="54" customFormat="1" ht="100.15" customHeight="1" x14ac:dyDescent="0.25">
      <c r="A42" s="52" t="s">
        <v>12</v>
      </c>
      <c r="B42" s="52" t="s">
        <v>3896</v>
      </c>
      <c r="C42" s="12" t="s">
        <v>3951</v>
      </c>
      <c r="D42" s="12" t="s">
        <v>3952</v>
      </c>
      <c r="E42" s="53">
        <v>44932</v>
      </c>
      <c r="F42" s="52" t="s">
        <v>3953</v>
      </c>
      <c r="G42" s="12" t="s">
        <v>3988</v>
      </c>
      <c r="H42" s="52" t="s">
        <v>3988</v>
      </c>
      <c r="I42" s="52" t="s">
        <v>3950</v>
      </c>
      <c r="J42" s="53">
        <v>44960</v>
      </c>
      <c r="K42" s="21">
        <v>3396733.1</v>
      </c>
      <c r="L42" s="52" t="s">
        <v>3979</v>
      </c>
      <c r="M42" s="52" t="s">
        <v>641</v>
      </c>
      <c r="N42" s="55" t="s">
        <v>642</v>
      </c>
      <c r="O42" s="12" t="s">
        <v>19</v>
      </c>
      <c r="P42" s="12" t="s">
        <v>19</v>
      </c>
    </row>
    <row r="43" spans="1:16" s="54" customFormat="1" ht="100.15" customHeight="1" x14ac:dyDescent="0.25">
      <c r="A43" s="52" t="s">
        <v>12</v>
      </c>
      <c r="B43" s="52" t="s">
        <v>3896</v>
      </c>
      <c r="C43" s="12" t="s">
        <v>3951</v>
      </c>
      <c r="D43" s="12" t="s">
        <v>3952</v>
      </c>
      <c r="E43" s="53">
        <v>44932</v>
      </c>
      <c r="F43" s="52" t="s">
        <v>3953</v>
      </c>
      <c r="G43" s="12" t="s">
        <v>3988</v>
      </c>
      <c r="H43" s="52" t="s">
        <v>3988</v>
      </c>
      <c r="I43" s="52" t="s">
        <v>3950</v>
      </c>
      <c r="J43" s="53">
        <v>44960</v>
      </c>
      <c r="K43" s="21">
        <v>3396733.1</v>
      </c>
      <c r="L43" s="52" t="s">
        <v>3990</v>
      </c>
      <c r="M43" s="52" t="s">
        <v>644</v>
      </c>
      <c r="N43" s="55" t="s">
        <v>645</v>
      </c>
      <c r="O43" s="12" t="s">
        <v>19</v>
      </c>
      <c r="P43" s="12" t="s">
        <v>19</v>
      </c>
    </row>
    <row r="44" spans="1:16" s="54" customFormat="1" ht="100.15" customHeight="1" x14ac:dyDescent="0.25">
      <c r="A44" s="52" t="s">
        <v>12</v>
      </c>
      <c r="B44" s="52" t="s">
        <v>3896</v>
      </c>
      <c r="C44" s="12" t="s">
        <v>3951</v>
      </c>
      <c r="D44" s="12" t="s">
        <v>3952</v>
      </c>
      <c r="E44" s="53">
        <v>44932</v>
      </c>
      <c r="F44" s="52" t="s">
        <v>3953</v>
      </c>
      <c r="G44" s="12" t="s">
        <v>3988</v>
      </c>
      <c r="H44" s="52" t="s">
        <v>3988</v>
      </c>
      <c r="I44" s="52" t="s">
        <v>3950</v>
      </c>
      <c r="J44" s="53">
        <v>44960</v>
      </c>
      <c r="K44" s="21">
        <v>3396733.1</v>
      </c>
      <c r="L44" s="52" t="s">
        <v>3980</v>
      </c>
      <c r="M44" s="52" t="s">
        <v>122</v>
      </c>
      <c r="N44" s="52" t="s">
        <v>3980</v>
      </c>
      <c r="O44" s="12" t="s">
        <v>19</v>
      </c>
      <c r="P44" s="12" t="s">
        <v>19</v>
      </c>
    </row>
    <row r="45" spans="1:16" s="54" customFormat="1" ht="100.15" customHeight="1" x14ac:dyDescent="0.25">
      <c r="A45" s="52" t="s">
        <v>12</v>
      </c>
      <c r="B45" s="52" t="s">
        <v>3900</v>
      </c>
      <c r="C45" s="52" t="s">
        <v>3901</v>
      </c>
      <c r="D45" s="52" t="s">
        <v>3902</v>
      </c>
      <c r="E45" s="53">
        <v>44911</v>
      </c>
      <c r="F45" s="52" t="s">
        <v>3903</v>
      </c>
      <c r="G45" s="12" t="s">
        <v>3991</v>
      </c>
      <c r="H45" s="12" t="s">
        <v>3991</v>
      </c>
      <c r="I45" s="65" t="s">
        <v>3992</v>
      </c>
      <c r="J45" s="53">
        <v>44946</v>
      </c>
      <c r="K45" s="21">
        <v>2831290.75</v>
      </c>
      <c r="L45" s="25" t="s">
        <v>3977</v>
      </c>
      <c r="M45" s="52" t="s">
        <v>646</v>
      </c>
      <c r="N45" s="52" t="s">
        <v>647</v>
      </c>
      <c r="O45" s="12" t="s">
        <v>19</v>
      </c>
      <c r="P45" s="12" t="s">
        <v>19</v>
      </c>
    </row>
    <row r="46" spans="1:16" s="54" customFormat="1" ht="100.15" customHeight="1" x14ac:dyDescent="0.25">
      <c r="A46" s="52" t="s">
        <v>12</v>
      </c>
      <c r="B46" s="52" t="s">
        <v>3900</v>
      </c>
      <c r="C46" s="52" t="s">
        <v>3901</v>
      </c>
      <c r="D46" s="52" t="s">
        <v>3902</v>
      </c>
      <c r="E46" s="53">
        <v>44911</v>
      </c>
      <c r="F46" s="52" t="s">
        <v>3903</v>
      </c>
      <c r="G46" s="12" t="s">
        <v>3991</v>
      </c>
      <c r="H46" s="12" t="s">
        <v>3991</v>
      </c>
      <c r="I46" s="65" t="s">
        <v>3992</v>
      </c>
      <c r="J46" s="53">
        <v>44946</v>
      </c>
      <c r="K46" s="21">
        <v>3665304.94</v>
      </c>
      <c r="L46" s="25" t="s">
        <v>3993</v>
      </c>
      <c r="M46" s="25" t="s">
        <v>3994</v>
      </c>
      <c r="N46" s="25" t="s">
        <v>3993</v>
      </c>
      <c r="O46" s="12" t="s">
        <v>19</v>
      </c>
      <c r="P46" s="12" t="s">
        <v>19</v>
      </c>
    </row>
    <row r="47" spans="1:16" s="54" customFormat="1" ht="100.15" customHeight="1" x14ac:dyDescent="0.25">
      <c r="A47" s="52" t="s">
        <v>12</v>
      </c>
      <c r="B47" s="52" t="s">
        <v>3900</v>
      </c>
      <c r="C47" s="52" t="s">
        <v>3901</v>
      </c>
      <c r="D47" s="52" t="s">
        <v>3902</v>
      </c>
      <c r="E47" s="53">
        <v>44911</v>
      </c>
      <c r="F47" s="52" t="s">
        <v>3903</v>
      </c>
      <c r="G47" s="12" t="s">
        <v>3991</v>
      </c>
      <c r="H47" s="12" t="s">
        <v>3991</v>
      </c>
      <c r="I47" s="65" t="s">
        <v>3992</v>
      </c>
      <c r="J47" s="53">
        <v>44946</v>
      </c>
      <c r="K47" s="21">
        <v>1665304.94</v>
      </c>
      <c r="L47" s="25" t="s">
        <v>3945</v>
      </c>
      <c r="M47" s="52" t="s">
        <v>637</v>
      </c>
      <c r="N47" s="52" t="s">
        <v>638</v>
      </c>
      <c r="O47" s="12" t="s">
        <v>19</v>
      </c>
      <c r="P47" s="12" t="s">
        <v>19</v>
      </c>
    </row>
    <row r="48" spans="1:16" s="54" customFormat="1" ht="100.15" customHeight="1" x14ac:dyDescent="0.25">
      <c r="A48" s="52" t="s">
        <v>12</v>
      </c>
      <c r="B48" s="52" t="s">
        <v>3900</v>
      </c>
      <c r="C48" s="12" t="s">
        <v>3962</v>
      </c>
      <c r="D48" s="12" t="s">
        <v>3963</v>
      </c>
      <c r="E48" s="53">
        <v>44946</v>
      </c>
      <c r="F48" s="52" t="s">
        <v>3964</v>
      </c>
      <c r="G48" s="12" t="s">
        <v>3995</v>
      </c>
      <c r="H48" s="12" t="s">
        <v>3995</v>
      </c>
      <c r="I48" s="65" t="s">
        <v>3992</v>
      </c>
      <c r="J48" s="53">
        <v>44974</v>
      </c>
      <c r="K48" s="21">
        <v>1665304.94</v>
      </c>
      <c r="L48" s="25" t="s">
        <v>3989</v>
      </c>
      <c r="M48" s="25" t="s">
        <v>639</v>
      </c>
      <c r="N48" s="25" t="s">
        <v>640</v>
      </c>
      <c r="O48" s="12" t="s">
        <v>19</v>
      </c>
      <c r="P48" s="12" t="s">
        <v>19</v>
      </c>
    </row>
    <row r="49" spans="1:16" s="54" customFormat="1" ht="100.15" customHeight="1" x14ac:dyDescent="0.25">
      <c r="A49" s="52" t="s">
        <v>12</v>
      </c>
      <c r="B49" s="52" t="s">
        <v>3900</v>
      </c>
      <c r="C49" s="12" t="s">
        <v>3962</v>
      </c>
      <c r="D49" s="12" t="s">
        <v>3963</v>
      </c>
      <c r="E49" s="53">
        <v>44946</v>
      </c>
      <c r="F49" s="52" t="s">
        <v>3964</v>
      </c>
      <c r="G49" s="12" t="s">
        <v>3995</v>
      </c>
      <c r="H49" s="12" t="s">
        <v>3995</v>
      </c>
      <c r="I49" s="65" t="s">
        <v>3992</v>
      </c>
      <c r="J49" s="53">
        <v>44974</v>
      </c>
      <c r="K49" s="21">
        <v>1942855.76</v>
      </c>
      <c r="L49" s="25" t="s">
        <v>3996</v>
      </c>
      <c r="M49" s="25" t="s">
        <v>648</v>
      </c>
      <c r="N49" s="25" t="s">
        <v>649</v>
      </c>
      <c r="O49" s="12" t="s">
        <v>19</v>
      </c>
      <c r="P49" s="12" t="s">
        <v>19</v>
      </c>
    </row>
    <row r="50" spans="1:16" s="54" customFormat="1" ht="100.15" customHeight="1" x14ac:dyDescent="0.25">
      <c r="A50" s="52" t="s">
        <v>12</v>
      </c>
      <c r="B50" s="52" t="s">
        <v>3900</v>
      </c>
      <c r="C50" s="12" t="s">
        <v>3962</v>
      </c>
      <c r="D50" s="12" t="s">
        <v>3963</v>
      </c>
      <c r="E50" s="53">
        <v>44946</v>
      </c>
      <c r="F50" s="52" t="s">
        <v>3964</v>
      </c>
      <c r="G50" s="12" t="s">
        <v>3995</v>
      </c>
      <c r="H50" s="12" t="s">
        <v>3995</v>
      </c>
      <c r="I50" s="65" t="s">
        <v>3992</v>
      </c>
      <c r="J50" s="53">
        <v>44974</v>
      </c>
      <c r="K50" s="21">
        <v>1942855.76</v>
      </c>
      <c r="L50" s="25" t="s">
        <v>3979</v>
      </c>
      <c r="M50" s="25" t="s">
        <v>641</v>
      </c>
      <c r="N50" s="25" t="s">
        <v>642</v>
      </c>
      <c r="O50" s="12" t="s">
        <v>19</v>
      </c>
      <c r="P50" s="12" t="s">
        <v>19</v>
      </c>
    </row>
    <row r="51" spans="1:16" s="54" customFormat="1" ht="100.15" customHeight="1" x14ac:dyDescent="0.25">
      <c r="A51" s="52" t="s">
        <v>12</v>
      </c>
      <c r="B51" s="52" t="s">
        <v>3900</v>
      </c>
      <c r="C51" s="12" t="s">
        <v>3962</v>
      </c>
      <c r="D51" s="12" t="s">
        <v>3963</v>
      </c>
      <c r="E51" s="53">
        <v>44946</v>
      </c>
      <c r="F51" s="52" t="s">
        <v>3964</v>
      </c>
      <c r="G51" s="12" t="s">
        <v>3995</v>
      </c>
      <c r="H51" s="12" t="s">
        <v>3995</v>
      </c>
      <c r="I51" s="65" t="s">
        <v>3992</v>
      </c>
      <c r="J51" s="53">
        <v>44974</v>
      </c>
      <c r="K51" s="21">
        <v>1942855.76</v>
      </c>
      <c r="L51" s="25" t="s">
        <v>3997</v>
      </c>
      <c r="M51" s="25" t="s">
        <v>672</v>
      </c>
      <c r="N51" s="25" t="s">
        <v>643</v>
      </c>
      <c r="O51" s="12" t="s">
        <v>19</v>
      </c>
      <c r="P51" s="12" t="s">
        <v>19</v>
      </c>
    </row>
    <row r="52" spans="1:16" s="54" customFormat="1" ht="100.15" customHeight="1" x14ac:dyDescent="0.25">
      <c r="A52" s="52" t="s">
        <v>12</v>
      </c>
      <c r="B52" s="52" t="s">
        <v>3900</v>
      </c>
      <c r="C52" s="12" t="s">
        <v>3962</v>
      </c>
      <c r="D52" s="12" t="s">
        <v>3963</v>
      </c>
      <c r="E52" s="53">
        <v>44946</v>
      </c>
      <c r="F52" s="52" t="s">
        <v>3964</v>
      </c>
      <c r="G52" s="12" t="s">
        <v>3995</v>
      </c>
      <c r="H52" s="12" t="s">
        <v>3995</v>
      </c>
      <c r="I52" s="65" t="s">
        <v>3992</v>
      </c>
      <c r="J52" s="53">
        <v>44974</v>
      </c>
      <c r="K52" s="21">
        <v>1942855.76</v>
      </c>
      <c r="L52" s="25" t="s">
        <v>3980</v>
      </c>
      <c r="M52" s="25" t="s">
        <v>122</v>
      </c>
      <c r="N52" s="25" t="s">
        <v>3980</v>
      </c>
      <c r="O52" s="12" t="s">
        <v>19</v>
      </c>
      <c r="P52" s="12" t="s">
        <v>19</v>
      </c>
    </row>
    <row r="53" spans="1:16" s="54" customFormat="1" ht="100.15" customHeight="1" x14ac:dyDescent="0.25">
      <c r="A53" s="52" t="s">
        <v>12</v>
      </c>
      <c r="B53" s="52" t="s">
        <v>3900</v>
      </c>
      <c r="C53" s="12" t="s">
        <v>3962</v>
      </c>
      <c r="D53" s="12" t="s">
        <v>3963</v>
      </c>
      <c r="E53" s="53">
        <v>44946</v>
      </c>
      <c r="F53" s="52" t="s">
        <v>3964</v>
      </c>
      <c r="G53" s="12" t="s">
        <v>3995</v>
      </c>
      <c r="H53" s="12" t="s">
        <v>3995</v>
      </c>
      <c r="I53" s="65" t="s">
        <v>3992</v>
      </c>
      <c r="J53" s="53">
        <v>44974</v>
      </c>
      <c r="K53" s="21">
        <v>1942855.76</v>
      </c>
      <c r="L53" s="25" t="s">
        <v>3998</v>
      </c>
      <c r="M53" s="25" t="s">
        <v>1217</v>
      </c>
      <c r="N53" s="25" t="s">
        <v>1218</v>
      </c>
      <c r="O53" s="12" t="s">
        <v>19</v>
      </c>
      <c r="P53" s="12" t="s">
        <v>19</v>
      </c>
    </row>
    <row r="54" spans="1:16" s="54" customFormat="1" ht="100.15" customHeight="1" x14ac:dyDescent="0.25">
      <c r="A54" s="52" t="s">
        <v>12</v>
      </c>
      <c r="B54" s="52" t="s">
        <v>3904</v>
      </c>
      <c r="C54" s="52" t="s">
        <v>3905</v>
      </c>
      <c r="D54" s="52" t="s">
        <v>3906</v>
      </c>
      <c r="E54" s="53">
        <v>44914</v>
      </c>
      <c r="F54" s="52" t="s">
        <v>3907</v>
      </c>
      <c r="G54" s="52" t="s">
        <v>3928</v>
      </c>
      <c r="H54" s="52" t="s">
        <v>3928</v>
      </c>
      <c r="I54" s="52" t="s">
        <v>3929</v>
      </c>
      <c r="J54" s="53">
        <v>44932</v>
      </c>
      <c r="K54" s="20">
        <v>10773607.300000001</v>
      </c>
      <c r="L54" s="25" t="s">
        <v>3930</v>
      </c>
      <c r="M54" s="25" t="s">
        <v>689</v>
      </c>
      <c r="N54" s="25" t="s">
        <v>690</v>
      </c>
      <c r="O54" s="12" t="s">
        <v>19</v>
      </c>
      <c r="P54" s="12" t="s">
        <v>19</v>
      </c>
    </row>
    <row r="55" spans="1:16" s="54" customFormat="1" ht="100.15" customHeight="1" x14ac:dyDescent="0.25">
      <c r="A55" s="52" t="s">
        <v>12</v>
      </c>
      <c r="B55" s="52" t="s">
        <v>3908</v>
      </c>
      <c r="C55" s="52" t="s">
        <v>3909</v>
      </c>
      <c r="D55" s="52" t="s">
        <v>3910</v>
      </c>
      <c r="E55" s="53">
        <v>44917</v>
      </c>
      <c r="F55" s="52" t="s">
        <v>3911</v>
      </c>
      <c r="G55" s="12" t="s">
        <v>3999</v>
      </c>
      <c r="H55" s="52" t="str">
        <f>+G55</f>
        <v>https://transparencia.guadalajara.gob.mx/sites/default/files/FALLO-LPL769-2022.pdf</v>
      </c>
      <c r="I55" s="52" t="s">
        <v>4000</v>
      </c>
      <c r="J55" s="53">
        <v>44925</v>
      </c>
      <c r="K55" s="25" t="s">
        <v>3762</v>
      </c>
      <c r="L55" s="25" t="s">
        <v>3762</v>
      </c>
      <c r="M55" s="25" t="s">
        <v>3762</v>
      </c>
      <c r="N55" s="25" t="s">
        <v>3762</v>
      </c>
      <c r="O55" s="12" t="s">
        <v>19</v>
      </c>
      <c r="P55" s="12" t="s">
        <v>19</v>
      </c>
    </row>
    <row r="56" spans="1:16" s="54" customFormat="1" ht="100.15" customHeight="1" x14ac:dyDescent="0.25">
      <c r="A56" s="52" t="s">
        <v>12</v>
      </c>
      <c r="B56" s="52" t="s">
        <v>3908</v>
      </c>
      <c r="C56" s="52" t="s">
        <v>3912</v>
      </c>
      <c r="D56" s="52" t="s">
        <v>3913</v>
      </c>
      <c r="E56" s="53">
        <v>44563</v>
      </c>
      <c r="F56" s="52" t="s">
        <v>3914</v>
      </c>
      <c r="G56" s="64" t="s">
        <v>4001</v>
      </c>
      <c r="H56" s="52" t="str">
        <f>+G56</f>
        <v>https://transparencia.guadalajara.gob.mx/sites/default/files/FALLO-LPL769-2-2022.pdf</v>
      </c>
      <c r="I56" s="52" t="s">
        <v>3652</v>
      </c>
      <c r="J56" s="53">
        <v>44935</v>
      </c>
      <c r="K56" s="21">
        <v>347652</v>
      </c>
      <c r="L56" s="52" t="s">
        <v>502</v>
      </c>
      <c r="M56" s="52" t="s">
        <v>503</v>
      </c>
      <c r="N56" s="52" t="s">
        <v>504</v>
      </c>
      <c r="O56" s="64" t="s">
        <v>19</v>
      </c>
      <c r="P56" s="64" t="s">
        <v>19</v>
      </c>
    </row>
    <row r="57" spans="1:16" s="54" customFormat="1" ht="100.15" customHeight="1" x14ac:dyDescent="0.25">
      <c r="A57" s="52" t="s">
        <v>12</v>
      </c>
      <c r="B57" s="52" t="s">
        <v>3915</v>
      </c>
      <c r="C57" s="52" t="s">
        <v>3916</v>
      </c>
      <c r="D57" s="52" t="s">
        <v>3917</v>
      </c>
      <c r="E57" s="53">
        <v>44917</v>
      </c>
      <c r="F57" s="52" t="s">
        <v>3918</v>
      </c>
      <c r="G57" s="22" t="s">
        <v>3954</v>
      </c>
      <c r="H57" s="52" t="str">
        <f>+G57</f>
        <v>https://transparencia.guadalajara.gob.mx/sites/default/files/FALLO-LPL770-2022.pdf</v>
      </c>
      <c r="I57" s="52" t="s">
        <v>3955</v>
      </c>
      <c r="J57" s="53">
        <v>44932</v>
      </c>
      <c r="K57" s="21">
        <v>410400</v>
      </c>
      <c r="L57" s="52" t="s">
        <v>1752</v>
      </c>
      <c r="M57" s="52" t="s">
        <v>1753</v>
      </c>
      <c r="N57" s="52" t="s">
        <v>1752</v>
      </c>
      <c r="O57" s="12" t="s">
        <v>19</v>
      </c>
      <c r="P57" s="12" t="s">
        <v>19</v>
      </c>
    </row>
  </sheetData>
  <autoFilter ref="A2:Q2"/>
  <mergeCells count="1">
    <mergeCell ref="A1:P1"/>
  </mergeCells>
  <hyperlinks>
    <hyperlink ref="O3" r:id="rId1"/>
    <hyperlink ref="P3" r:id="rId2"/>
    <hyperlink ref="O5" r:id="rId3"/>
    <hyperlink ref="O7" r:id="rId4"/>
    <hyperlink ref="O10" r:id="rId5"/>
    <hyperlink ref="O11" r:id="rId6"/>
    <hyperlink ref="O12" r:id="rId7"/>
    <hyperlink ref="O15" r:id="rId8"/>
    <hyperlink ref="O17" r:id="rId9"/>
    <hyperlink ref="O18" r:id="rId10"/>
    <hyperlink ref="O19" r:id="rId11"/>
    <hyperlink ref="O20" r:id="rId12"/>
    <hyperlink ref="O21" r:id="rId13"/>
    <hyperlink ref="O22" r:id="rId14"/>
    <hyperlink ref="O25" r:id="rId15"/>
    <hyperlink ref="P5" r:id="rId16"/>
    <hyperlink ref="P7" r:id="rId17"/>
    <hyperlink ref="P10" r:id="rId18"/>
    <hyperlink ref="P11" r:id="rId19"/>
    <hyperlink ref="P12" r:id="rId20"/>
    <hyperlink ref="P15" r:id="rId21"/>
    <hyperlink ref="P17" r:id="rId22"/>
    <hyperlink ref="P18" r:id="rId23"/>
    <hyperlink ref="P19" r:id="rId24"/>
    <hyperlink ref="P20" r:id="rId25"/>
    <hyperlink ref="P21" r:id="rId26"/>
    <hyperlink ref="P22" r:id="rId27"/>
    <hyperlink ref="P25" r:id="rId28"/>
    <hyperlink ref="O4" r:id="rId29"/>
    <hyperlink ref="P4" r:id="rId30"/>
    <hyperlink ref="O9" r:id="rId31"/>
    <hyperlink ref="P9" r:id="rId32"/>
    <hyperlink ref="O13" r:id="rId33"/>
    <hyperlink ref="P13" r:id="rId34"/>
    <hyperlink ref="O23" r:id="rId35"/>
    <hyperlink ref="P23" r:id="rId36"/>
    <hyperlink ref="O54" r:id="rId37"/>
    <hyperlink ref="P54" r:id="rId38"/>
    <hyperlink ref="O6" r:id="rId39"/>
    <hyperlink ref="P6" r:id="rId40"/>
    <hyperlink ref="O8" r:id="rId41"/>
    <hyperlink ref="P8" r:id="rId42"/>
    <hyperlink ref="O16" r:id="rId43"/>
    <hyperlink ref="P16" r:id="rId44"/>
    <hyperlink ref="O24" r:id="rId45"/>
    <hyperlink ref="P24" r:id="rId46"/>
    <hyperlink ref="G24" r:id="rId47"/>
    <hyperlink ref="H24" r:id="rId48"/>
    <hyperlink ref="O27" r:id="rId49"/>
    <hyperlink ref="P27" r:id="rId50"/>
    <hyperlink ref="G27" r:id="rId51"/>
    <hyperlink ref="O36" r:id="rId52"/>
    <hyperlink ref="G36" r:id="rId53"/>
    <hyperlink ref="P36" r:id="rId54"/>
    <hyperlink ref="O39" r:id="rId55"/>
    <hyperlink ref="P39" r:id="rId56"/>
    <hyperlink ref="G39" r:id="rId57"/>
    <hyperlink ref="O57" r:id="rId58"/>
    <hyperlink ref="P57" r:id="rId59"/>
    <hyperlink ref="G57" r:id="rId60"/>
    <hyperlink ref="C14" r:id="rId61"/>
    <hyperlink ref="D14" r:id="rId62"/>
    <hyperlink ref="O14" r:id="rId63"/>
    <hyperlink ref="P14" r:id="rId64"/>
    <hyperlink ref="G14" r:id="rId65"/>
    <hyperlink ref="G16" r:id="rId66"/>
    <hyperlink ref="H16" r:id="rId67"/>
    <hyperlink ref="O26" r:id="rId68"/>
    <hyperlink ref="P26" r:id="rId69"/>
    <hyperlink ref="G26" r:id="rId70"/>
    <hyperlink ref="H26" r:id="rId71"/>
    <hyperlink ref="O28" r:id="rId72"/>
    <hyperlink ref="P28" r:id="rId73"/>
    <hyperlink ref="G28" r:id="rId74"/>
    <hyperlink ref="H28" r:id="rId75"/>
    <hyperlink ref="O29" r:id="rId76"/>
    <hyperlink ref="P29" r:id="rId77"/>
    <hyperlink ref="G29" r:id="rId78"/>
    <hyperlink ref="H29" r:id="rId79"/>
    <hyperlink ref="O30" r:id="rId80"/>
    <hyperlink ref="P30" r:id="rId81"/>
    <hyperlink ref="G30" r:id="rId82"/>
    <hyperlink ref="H30" r:id="rId83"/>
    <hyperlink ref="O31" r:id="rId84"/>
    <hyperlink ref="P31" r:id="rId85"/>
    <hyperlink ref="G31" r:id="rId86"/>
    <hyperlink ref="H31" r:id="rId87"/>
    <hyperlink ref="O32" r:id="rId88"/>
    <hyperlink ref="P32" r:id="rId89"/>
    <hyperlink ref="G32" r:id="rId90"/>
    <hyperlink ref="H32" r:id="rId91"/>
    <hyperlink ref="O33" r:id="rId92"/>
    <hyperlink ref="P33" r:id="rId93"/>
    <hyperlink ref="G33" r:id="rId94"/>
    <hyperlink ref="H33" r:id="rId95"/>
    <hyperlink ref="O34" r:id="rId96"/>
    <hyperlink ref="P34" r:id="rId97"/>
    <hyperlink ref="G34" r:id="rId98"/>
    <hyperlink ref="H34" r:id="rId99"/>
    <hyperlink ref="O35" r:id="rId100"/>
    <hyperlink ref="P35" r:id="rId101"/>
    <hyperlink ref="G35" r:id="rId102"/>
    <hyperlink ref="H35" r:id="rId103"/>
    <hyperlink ref="C37" r:id="rId104"/>
    <hyperlink ref="D37" r:id="rId105"/>
    <hyperlink ref="O37" r:id="rId106"/>
    <hyperlink ref="P37" r:id="rId107"/>
    <hyperlink ref="O38" r:id="rId108"/>
    <hyperlink ref="P38" r:id="rId109"/>
    <hyperlink ref="G38" r:id="rId110"/>
    <hyperlink ref="C40" r:id="rId111"/>
    <hyperlink ref="D40" r:id="rId112"/>
    <hyperlink ref="O40" r:id="rId113"/>
    <hyperlink ref="P40" r:id="rId114"/>
    <hyperlink ref="C41" r:id="rId115"/>
    <hyperlink ref="C44" r:id="rId116"/>
    <hyperlink ref="C42" r:id="rId117"/>
    <hyperlink ref="C43" r:id="rId118"/>
    <hyperlink ref="D41" r:id="rId119"/>
    <hyperlink ref="D44" r:id="rId120"/>
    <hyperlink ref="D42" r:id="rId121"/>
    <hyperlink ref="D43" r:id="rId122"/>
    <hyperlink ref="O41" r:id="rId123"/>
    <hyperlink ref="O44" r:id="rId124"/>
    <hyperlink ref="O42" r:id="rId125"/>
    <hyperlink ref="O43" r:id="rId126"/>
    <hyperlink ref="P41" r:id="rId127"/>
    <hyperlink ref="P44" r:id="rId128"/>
    <hyperlink ref="P42" r:id="rId129"/>
    <hyperlink ref="P43" r:id="rId130"/>
    <hyperlink ref="O45" r:id="rId131"/>
    <hyperlink ref="P45" r:id="rId132"/>
    <hyperlink ref="G45" r:id="rId133"/>
    <hyperlink ref="H45" r:id="rId134"/>
    <hyperlink ref="O46" r:id="rId135"/>
    <hyperlink ref="P46" r:id="rId136"/>
    <hyperlink ref="G46" r:id="rId137"/>
    <hyperlink ref="H46" r:id="rId138"/>
    <hyperlink ref="O47" r:id="rId139"/>
    <hyperlink ref="P47" r:id="rId140"/>
    <hyperlink ref="G47" r:id="rId141"/>
    <hyperlink ref="H47" r:id="rId142"/>
    <hyperlink ref="C53" r:id="rId143"/>
    <hyperlink ref="D53" r:id="rId144"/>
    <hyperlink ref="O53" r:id="rId145"/>
    <hyperlink ref="P53" r:id="rId146"/>
    <hyperlink ref="G53" r:id="rId147"/>
    <hyperlink ref="H53" r:id="rId148"/>
    <hyperlink ref="C50" r:id="rId149"/>
    <hyperlink ref="C49" r:id="rId150"/>
    <hyperlink ref="C51" r:id="rId151"/>
    <hyperlink ref="C52" r:id="rId152"/>
    <hyperlink ref="C48" r:id="rId153"/>
    <hyperlink ref="D50" r:id="rId154"/>
    <hyperlink ref="D49" r:id="rId155"/>
    <hyperlink ref="D51" r:id="rId156"/>
    <hyperlink ref="D52" r:id="rId157"/>
    <hyperlink ref="D48" r:id="rId158"/>
    <hyperlink ref="O50" r:id="rId159"/>
    <hyperlink ref="O49" r:id="rId160"/>
    <hyperlink ref="O51" r:id="rId161"/>
    <hyperlink ref="O52" r:id="rId162"/>
    <hyperlink ref="O48" r:id="rId163"/>
    <hyperlink ref="P50" r:id="rId164"/>
    <hyperlink ref="P49" r:id="rId165"/>
    <hyperlink ref="P51" r:id="rId166"/>
    <hyperlink ref="P52" r:id="rId167"/>
    <hyperlink ref="P48" r:id="rId168"/>
    <hyperlink ref="G50" r:id="rId169"/>
    <hyperlink ref="G49" r:id="rId170"/>
    <hyperlink ref="G51" r:id="rId171"/>
    <hyperlink ref="G52" r:id="rId172"/>
    <hyperlink ref="G48" r:id="rId173"/>
    <hyperlink ref="H50" r:id="rId174"/>
    <hyperlink ref="H49" r:id="rId175"/>
    <hyperlink ref="H51" r:id="rId176"/>
    <hyperlink ref="H52" r:id="rId177"/>
    <hyperlink ref="H48" r:id="rId178"/>
    <hyperlink ref="O55" r:id="rId179"/>
    <hyperlink ref="P55" r:id="rId180"/>
    <hyperlink ref="G55" r:id="rId181"/>
    <hyperlink ref="O56" r:id="rId182"/>
    <hyperlink ref="P56" r:id="rId183"/>
    <hyperlink ref="G56" r:id="rId184"/>
  </hyperlinks>
  <pageMargins left="0.7" right="0.7" top="0.75" bottom="0.75" header="0.3" footer="0.3"/>
  <pageSetup paperSize="9" orientation="portrait" r:id="rId185"/>
  <drawing r:id="rId1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E2" workbookViewId="0">
      <selection activeCell="L3" sqref="L3"/>
    </sheetView>
  </sheetViews>
  <sheetFormatPr baseColWidth="10" defaultRowHeight="15" x14ac:dyDescent="0.25"/>
  <cols>
    <col min="1" max="1" width="22.28515625" customWidth="1"/>
    <col min="2" max="3" width="28.5703125" customWidth="1"/>
    <col min="4" max="4" width="25.5703125" customWidth="1"/>
    <col min="5" max="5" width="18.7109375" customWidth="1"/>
    <col min="6" max="6" width="18.5703125" customWidth="1"/>
    <col min="7" max="7" width="27" customWidth="1"/>
    <col min="8" max="8" width="25.85546875" customWidth="1"/>
    <col min="9" max="9" width="21.28515625" customWidth="1"/>
    <col min="10" max="10" width="20.42578125" customWidth="1"/>
    <col min="11" max="11" width="26.28515625" customWidth="1"/>
    <col min="12" max="12" width="18.42578125" customWidth="1"/>
  </cols>
  <sheetData>
    <row r="1" spans="1:12" ht="94.5" customHeigh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51" x14ac:dyDescent="0.25">
      <c r="A2" s="1" t="s">
        <v>0</v>
      </c>
      <c r="B2" s="1" t="s">
        <v>1</v>
      </c>
      <c r="C2" s="1" t="s">
        <v>2</v>
      </c>
      <c r="D2" s="2" t="s">
        <v>3</v>
      </c>
      <c r="E2" s="5" t="s">
        <v>4</v>
      </c>
      <c r="F2" s="5" t="s">
        <v>341</v>
      </c>
      <c r="G2" s="3" t="s">
        <v>6</v>
      </c>
      <c r="H2" s="4" t="s">
        <v>7</v>
      </c>
      <c r="I2" s="4" t="s">
        <v>8</v>
      </c>
      <c r="J2" s="4" t="s">
        <v>342</v>
      </c>
      <c r="K2" s="2" t="s">
        <v>10</v>
      </c>
      <c r="L2" s="2" t="s">
        <v>11</v>
      </c>
    </row>
    <row r="3" spans="1:12" ht="48" x14ac:dyDescent="0.25">
      <c r="A3" s="26" t="s">
        <v>12</v>
      </c>
      <c r="B3" s="26" t="s">
        <v>343</v>
      </c>
      <c r="C3" s="26" t="s">
        <v>344</v>
      </c>
      <c r="D3" s="26" t="s">
        <v>345</v>
      </c>
      <c r="E3" s="26" t="s">
        <v>345</v>
      </c>
      <c r="F3" s="27">
        <v>44602</v>
      </c>
      <c r="G3" s="19">
        <v>31002.62</v>
      </c>
      <c r="H3" s="37" t="s">
        <v>346</v>
      </c>
      <c r="I3" s="37" t="s">
        <v>347</v>
      </c>
      <c r="J3" s="31" t="s">
        <v>348</v>
      </c>
      <c r="K3" s="12" t="s">
        <v>19</v>
      </c>
      <c r="L3" s="12" t="s">
        <v>19</v>
      </c>
    </row>
    <row r="4" spans="1:12" ht="48" x14ac:dyDescent="0.25">
      <c r="A4" s="26" t="s">
        <v>12</v>
      </c>
      <c r="B4" s="26" t="s">
        <v>349</v>
      </c>
      <c r="C4" s="26" t="s">
        <v>350</v>
      </c>
      <c r="D4" s="26" t="s">
        <v>351</v>
      </c>
      <c r="E4" s="26" t="s">
        <v>351</v>
      </c>
      <c r="F4" s="27">
        <v>44614</v>
      </c>
      <c r="G4" s="37" t="s">
        <v>76</v>
      </c>
      <c r="H4" s="37" t="s">
        <v>76</v>
      </c>
      <c r="I4" s="37" t="s">
        <v>76</v>
      </c>
      <c r="J4" s="37" t="s">
        <v>76</v>
      </c>
      <c r="K4" s="12" t="s">
        <v>19</v>
      </c>
      <c r="L4" s="12" t="s">
        <v>19</v>
      </c>
    </row>
    <row r="5" spans="1:12" ht="48" x14ac:dyDescent="0.25">
      <c r="A5" s="26" t="s">
        <v>12</v>
      </c>
      <c r="B5" s="26" t="s">
        <v>352</v>
      </c>
      <c r="C5" s="26" t="s">
        <v>353</v>
      </c>
      <c r="D5" s="26" t="s">
        <v>354</v>
      </c>
      <c r="E5" s="26" t="s">
        <v>354</v>
      </c>
      <c r="F5" s="27">
        <v>44614</v>
      </c>
      <c r="G5" s="20">
        <v>3499499.99</v>
      </c>
      <c r="H5" s="26" t="s">
        <v>355</v>
      </c>
      <c r="I5" s="26" t="s">
        <v>356</v>
      </c>
      <c r="J5" s="26" t="s">
        <v>357</v>
      </c>
      <c r="K5" s="12" t="s">
        <v>19</v>
      </c>
      <c r="L5" s="12" t="s">
        <v>19</v>
      </c>
    </row>
    <row r="6" spans="1:12" ht="48" x14ac:dyDescent="0.25">
      <c r="A6" s="26" t="s">
        <v>12</v>
      </c>
      <c r="B6" s="26" t="s">
        <v>358</v>
      </c>
      <c r="C6" s="26" t="s">
        <v>359</v>
      </c>
      <c r="D6" s="26" t="s">
        <v>360</v>
      </c>
      <c r="E6" s="26" t="s">
        <v>360</v>
      </c>
      <c r="F6" s="27">
        <v>44614</v>
      </c>
      <c r="G6" s="20">
        <v>13520420.6</v>
      </c>
      <c r="H6" s="37" t="s">
        <v>361</v>
      </c>
      <c r="I6" s="37" t="s">
        <v>362</v>
      </c>
      <c r="J6" s="26" t="s">
        <v>363</v>
      </c>
      <c r="K6" s="12" t="s">
        <v>19</v>
      </c>
      <c r="L6" s="12" t="s">
        <v>19</v>
      </c>
    </row>
    <row r="7" spans="1:12" ht="14.45" x14ac:dyDescent="0.3">
      <c r="K7" s="7"/>
      <c r="L7" s="6"/>
    </row>
    <row r="8" spans="1:12" ht="14.45" x14ac:dyDescent="0.3">
      <c r="K8" s="7"/>
      <c r="L8" s="6"/>
    </row>
  </sheetData>
  <mergeCells count="1">
    <mergeCell ref="A1:L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opLeftCell="D1" zoomScale="90" zoomScaleNormal="90" workbookViewId="0">
      <selection activeCell="K3" sqref="K3"/>
    </sheetView>
  </sheetViews>
  <sheetFormatPr baseColWidth="10" defaultRowHeight="15" x14ac:dyDescent="0.25"/>
  <cols>
    <col min="1" max="1" width="25.5703125" customWidth="1"/>
    <col min="2" max="2" width="49.42578125" customWidth="1"/>
    <col min="3" max="3" width="25.140625" customWidth="1"/>
    <col min="4" max="4" width="26.28515625" customWidth="1"/>
    <col min="5" max="5" width="27.85546875" customWidth="1"/>
    <col min="6" max="6" width="28" customWidth="1"/>
    <col min="7" max="7" width="31.42578125" customWidth="1"/>
    <col min="8" max="8" width="26.5703125" customWidth="1"/>
    <col min="9" max="9" width="27.42578125" customWidth="1"/>
    <col min="10" max="10" width="21.42578125" customWidth="1"/>
    <col min="11" max="11" width="23.28515625" customWidth="1"/>
    <col min="12" max="12" width="26.5703125" customWidth="1"/>
  </cols>
  <sheetData>
    <row r="1" spans="1:12" ht="97.5" customHeigh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05" customHeight="1" x14ac:dyDescent="0.2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4" t="s">
        <v>8</v>
      </c>
      <c r="J2" s="4" t="s">
        <v>9</v>
      </c>
      <c r="K2" s="2" t="s">
        <v>10</v>
      </c>
      <c r="L2" s="2" t="s">
        <v>11</v>
      </c>
    </row>
    <row r="3" spans="1:12" ht="48" x14ac:dyDescent="0.25">
      <c r="A3" s="26" t="s">
        <v>12</v>
      </c>
      <c r="B3" s="26" t="s">
        <v>13</v>
      </c>
      <c r="C3" s="26" t="s">
        <v>14</v>
      </c>
      <c r="D3" s="26" t="s">
        <v>15</v>
      </c>
      <c r="E3" s="26" t="s">
        <v>15</v>
      </c>
      <c r="F3" s="27">
        <v>44636</v>
      </c>
      <c r="G3" s="35">
        <v>131892</v>
      </c>
      <c r="H3" s="26" t="s">
        <v>16</v>
      </c>
      <c r="I3" s="26" t="s">
        <v>17</v>
      </c>
      <c r="J3" s="26" t="s">
        <v>18</v>
      </c>
      <c r="K3" s="12" t="s">
        <v>19</v>
      </c>
      <c r="L3" s="12" t="s">
        <v>19</v>
      </c>
    </row>
    <row r="4" spans="1:12" ht="48" x14ac:dyDescent="0.25">
      <c r="A4" s="26" t="s">
        <v>12</v>
      </c>
      <c r="B4" s="26" t="s">
        <v>20</v>
      </c>
      <c r="C4" s="26" t="s">
        <v>21</v>
      </c>
      <c r="D4" s="26" t="s">
        <v>22</v>
      </c>
      <c r="E4" s="26" t="s">
        <v>22</v>
      </c>
      <c r="F4" s="27">
        <v>44636</v>
      </c>
      <c r="G4" s="35">
        <v>271945.76</v>
      </c>
      <c r="H4" s="26" t="s">
        <v>23</v>
      </c>
      <c r="I4" s="26" t="s">
        <v>24</v>
      </c>
      <c r="J4" s="26" t="s">
        <v>23</v>
      </c>
      <c r="K4" s="12" t="s">
        <v>19</v>
      </c>
      <c r="L4" s="12" t="s">
        <v>19</v>
      </c>
    </row>
    <row r="5" spans="1:12" ht="48" x14ac:dyDescent="0.25">
      <c r="A5" s="26" t="s">
        <v>12</v>
      </c>
      <c r="B5" s="26" t="s">
        <v>25</v>
      </c>
      <c r="C5" s="26" t="s">
        <v>26</v>
      </c>
      <c r="D5" s="26" t="s">
        <v>27</v>
      </c>
      <c r="E5" s="26" t="s">
        <v>27</v>
      </c>
      <c r="F5" s="27">
        <v>44635</v>
      </c>
      <c r="G5" s="13">
        <v>308763</v>
      </c>
      <c r="H5" s="26" t="s">
        <v>28</v>
      </c>
      <c r="I5" s="26" t="s">
        <v>29</v>
      </c>
      <c r="J5" s="26" t="s">
        <v>30</v>
      </c>
      <c r="K5" s="12" t="s">
        <v>19</v>
      </c>
      <c r="L5" s="12" t="s">
        <v>19</v>
      </c>
    </row>
    <row r="6" spans="1:12" ht="48" x14ac:dyDescent="0.25">
      <c r="A6" s="26" t="s">
        <v>12</v>
      </c>
      <c r="B6" s="26" t="s">
        <v>25</v>
      </c>
      <c r="C6" s="26" t="s">
        <v>26</v>
      </c>
      <c r="D6" s="26" t="s">
        <v>27</v>
      </c>
      <c r="E6" s="26" t="s">
        <v>27</v>
      </c>
      <c r="F6" s="27">
        <v>44635</v>
      </c>
      <c r="G6" s="13">
        <v>8978</v>
      </c>
      <c r="H6" s="26" t="s">
        <v>31</v>
      </c>
      <c r="I6" s="26" t="s">
        <v>32</v>
      </c>
      <c r="J6" s="26" t="s">
        <v>33</v>
      </c>
      <c r="K6" s="12" t="s">
        <v>19</v>
      </c>
      <c r="L6" s="12" t="s">
        <v>19</v>
      </c>
    </row>
    <row r="7" spans="1:12" ht="48" x14ac:dyDescent="0.25">
      <c r="A7" s="26" t="s">
        <v>12</v>
      </c>
      <c r="B7" s="26" t="s">
        <v>34</v>
      </c>
      <c r="C7" s="26" t="s">
        <v>35</v>
      </c>
      <c r="D7" s="26" t="s">
        <v>36</v>
      </c>
      <c r="E7" s="26" t="s">
        <v>36</v>
      </c>
      <c r="F7" s="27">
        <v>44638</v>
      </c>
      <c r="G7" s="13">
        <v>1481331.6</v>
      </c>
      <c r="H7" s="26" t="s">
        <v>37</v>
      </c>
      <c r="I7" s="26" t="s">
        <v>38</v>
      </c>
      <c r="J7" s="26" t="s">
        <v>39</v>
      </c>
      <c r="K7" s="12" t="s">
        <v>19</v>
      </c>
      <c r="L7" s="12" t="s">
        <v>19</v>
      </c>
    </row>
    <row r="8" spans="1:12" ht="48" x14ac:dyDescent="0.25">
      <c r="A8" s="26" t="s">
        <v>12</v>
      </c>
      <c r="B8" s="26" t="s">
        <v>40</v>
      </c>
      <c r="C8" s="26" t="s">
        <v>41</v>
      </c>
      <c r="D8" s="26" t="s">
        <v>42</v>
      </c>
      <c r="E8" s="26" t="s">
        <v>42</v>
      </c>
      <c r="F8" s="27">
        <v>44638</v>
      </c>
      <c r="G8" s="13">
        <v>11147455.720000001</v>
      </c>
      <c r="H8" s="26" t="s">
        <v>43</v>
      </c>
      <c r="I8" s="26" t="s">
        <v>44</v>
      </c>
      <c r="J8" s="26" t="s">
        <v>45</v>
      </c>
      <c r="K8" s="12" t="s">
        <v>19</v>
      </c>
      <c r="L8" s="12" t="s">
        <v>19</v>
      </c>
    </row>
    <row r="9" spans="1:12" ht="48" x14ac:dyDescent="0.25">
      <c r="A9" s="26" t="s">
        <v>12</v>
      </c>
      <c r="B9" s="26" t="s">
        <v>46</v>
      </c>
      <c r="C9" s="26" t="s">
        <v>47</v>
      </c>
      <c r="D9" s="26" t="s">
        <v>48</v>
      </c>
      <c r="E9" s="26" t="s">
        <v>48</v>
      </c>
      <c r="F9" s="27">
        <v>44658</v>
      </c>
      <c r="G9" s="13">
        <v>48685.2</v>
      </c>
      <c r="H9" s="26" t="s">
        <v>49</v>
      </c>
      <c r="I9" s="26" t="s">
        <v>50</v>
      </c>
      <c r="J9" s="26" t="s">
        <v>49</v>
      </c>
      <c r="K9" s="12" t="s">
        <v>19</v>
      </c>
      <c r="L9" s="12" t="s">
        <v>19</v>
      </c>
    </row>
    <row r="10" spans="1:12" ht="48" x14ac:dyDescent="0.25">
      <c r="A10" s="26" t="s">
        <v>12</v>
      </c>
      <c r="B10" s="26" t="s">
        <v>51</v>
      </c>
      <c r="C10" s="26" t="s">
        <v>52</v>
      </c>
      <c r="D10" s="26" t="s">
        <v>53</v>
      </c>
      <c r="E10" s="26" t="s">
        <v>53</v>
      </c>
      <c r="F10" s="27">
        <v>44652</v>
      </c>
      <c r="G10" s="13">
        <v>768977.92000000004</v>
      </c>
      <c r="H10" s="26" t="s">
        <v>54</v>
      </c>
      <c r="I10" s="26" t="s">
        <v>55</v>
      </c>
      <c r="J10" s="26" t="s">
        <v>54</v>
      </c>
      <c r="K10" s="12" t="s">
        <v>19</v>
      </c>
      <c r="L10" s="12" t="s">
        <v>19</v>
      </c>
    </row>
    <row r="11" spans="1:12" ht="48" x14ac:dyDescent="0.25">
      <c r="A11" s="26" t="s">
        <v>12</v>
      </c>
      <c r="B11" s="26" t="s">
        <v>56</v>
      </c>
      <c r="C11" s="26" t="s">
        <v>57</v>
      </c>
      <c r="D11" s="26" t="s">
        <v>58</v>
      </c>
      <c r="E11" s="26" t="s">
        <v>58</v>
      </c>
      <c r="F11" s="27">
        <v>44650</v>
      </c>
      <c r="G11" s="13">
        <v>249400</v>
      </c>
      <c r="H11" s="26" t="s">
        <v>59</v>
      </c>
      <c r="I11" s="26" t="s">
        <v>60</v>
      </c>
      <c r="J11" s="26" t="s">
        <v>61</v>
      </c>
      <c r="K11" s="12" t="s">
        <v>19</v>
      </c>
      <c r="L11" s="12" t="s">
        <v>19</v>
      </c>
    </row>
    <row r="12" spans="1:12" ht="48" x14ac:dyDescent="0.25">
      <c r="A12" s="26" t="s">
        <v>12</v>
      </c>
      <c r="B12" s="26" t="s">
        <v>62</v>
      </c>
      <c r="C12" s="26" t="s">
        <v>63</v>
      </c>
      <c r="D12" s="26" t="s">
        <v>64</v>
      </c>
      <c r="E12" s="26" t="s">
        <v>64</v>
      </c>
      <c r="F12" s="27">
        <v>44651</v>
      </c>
      <c r="G12" s="13">
        <v>375406.22</v>
      </c>
      <c r="H12" s="26" t="s">
        <v>65</v>
      </c>
      <c r="I12" s="26" t="s">
        <v>66</v>
      </c>
      <c r="J12" s="26" t="s">
        <v>67</v>
      </c>
      <c r="K12" s="12" t="s">
        <v>19</v>
      </c>
      <c r="L12" s="12" t="s">
        <v>19</v>
      </c>
    </row>
    <row r="13" spans="1:12" ht="48" x14ac:dyDescent="0.25">
      <c r="A13" s="26" t="s">
        <v>12</v>
      </c>
      <c r="B13" s="26" t="s">
        <v>68</v>
      </c>
      <c r="C13" s="26" t="s">
        <v>69</v>
      </c>
      <c r="D13" s="26" t="s">
        <v>70</v>
      </c>
      <c r="E13" s="26" t="s">
        <v>70</v>
      </c>
      <c r="F13" s="27">
        <v>44659</v>
      </c>
      <c r="G13" s="28">
        <v>2720.78</v>
      </c>
      <c r="H13" s="26" t="s">
        <v>71</v>
      </c>
      <c r="I13" s="26" t="s">
        <v>72</v>
      </c>
      <c r="J13" s="26" t="s">
        <v>71</v>
      </c>
      <c r="K13" s="12" t="s">
        <v>19</v>
      </c>
      <c r="L13" s="12" t="s">
        <v>19</v>
      </c>
    </row>
    <row r="14" spans="1:12" ht="48" x14ac:dyDescent="0.25">
      <c r="A14" s="26" t="s">
        <v>12</v>
      </c>
      <c r="B14" s="26" t="s">
        <v>73</v>
      </c>
      <c r="C14" s="26" t="s">
        <v>74</v>
      </c>
      <c r="D14" s="26" t="s">
        <v>75</v>
      </c>
      <c r="E14" s="26" t="s">
        <v>75</v>
      </c>
      <c r="F14" s="27">
        <v>44642</v>
      </c>
      <c r="G14" s="13" t="s">
        <v>76</v>
      </c>
      <c r="H14" s="13" t="s">
        <v>76</v>
      </c>
      <c r="I14" s="13" t="s">
        <v>76</v>
      </c>
      <c r="J14" s="21" t="s">
        <v>76</v>
      </c>
      <c r="K14" s="12" t="s">
        <v>19</v>
      </c>
      <c r="L14" s="12" t="s">
        <v>19</v>
      </c>
    </row>
    <row r="15" spans="1:12" ht="48" x14ac:dyDescent="0.25">
      <c r="A15" s="26" t="s">
        <v>12</v>
      </c>
      <c r="B15" s="26" t="s">
        <v>77</v>
      </c>
      <c r="C15" s="26" t="s">
        <v>78</v>
      </c>
      <c r="D15" s="26" t="s">
        <v>79</v>
      </c>
      <c r="E15" s="26" t="s">
        <v>79</v>
      </c>
      <c r="F15" s="27">
        <v>44657</v>
      </c>
      <c r="G15" s="13">
        <v>348000</v>
      </c>
      <c r="H15" s="26" t="s">
        <v>80</v>
      </c>
      <c r="I15" s="26" t="s">
        <v>81</v>
      </c>
      <c r="J15" s="26" t="s">
        <v>82</v>
      </c>
      <c r="K15" s="12" t="s">
        <v>19</v>
      </c>
      <c r="L15" s="12" t="s">
        <v>19</v>
      </c>
    </row>
    <row r="16" spans="1:12" ht="48" x14ac:dyDescent="0.25">
      <c r="A16" s="26" t="s">
        <v>12</v>
      </c>
      <c r="B16" s="26" t="s">
        <v>83</v>
      </c>
      <c r="C16" s="26" t="s">
        <v>84</v>
      </c>
      <c r="D16" s="26" t="s">
        <v>85</v>
      </c>
      <c r="E16" s="26" t="s">
        <v>85</v>
      </c>
      <c r="F16" s="27">
        <v>44650</v>
      </c>
      <c r="G16" s="13" t="s">
        <v>76</v>
      </c>
      <c r="H16" s="26" t="s">
        <v>76</v>
      </c>
      <c r="I16" s="26" t="s">
        <v>76</v>
      </c>
      <c r="J16" s="26" t="s">
        <v>76</v>
      </c>
      <c r="K16" s="12" t="s">
        <v>19</v>
      </c>
      <c r="L16" s="12" t="s">
        <v>19</v>
      </c>
    </row>
    <row r="17" spans="1:12" ht="48" x14ac:dyDescent="0.25">
      <c r="A17" s="26" t="s">
        <v>12</v>
      </c>
      <c r="B17" s="26" t="s">
        <v>86</v>
      </c>
      <c r="C17" s="26" t="s">
        <v>87</v>
      </c>
      <c r="D17" s="13" t="s">
        <v>289</v>
      </c>
      <c r="E17" s="13" t="s">
        <v>289</v>
      </c>
      <c r="F17" s="13" t="s">
        <v>289</v>
      </c>
      <c r="G17" s="13" t="s">
        <v>289</v>
      </c>
      <c r="H17" s="13" t="s">
        <v>289</v>
      </c>
      <c r="I17" s="13" t="s">
        <v>289</v>
      </c>
      <c r="J17" s="21" t="s">
        <v>289</v>
      </c>
      <c r="K17" s="12" t="s">
        <v>19</v>
      </c>
      <c r="L17" s="12" t="s">
        <v>19</v>
      </c>
    </row>
    <row r="18" spans="1:12" ht="48" x14ac:dyDescent="0.25">
      <c r="A18" s="26" t="s">
        <v>12</v>
      </c>
      <c r="B18" s="26" t="s">
        <v>88</v>
      </c>
      <c r="C18" s="26" t="s">
        <v>89</v>
      </c>
      <c r="D18" s="26" t="s">
        <v>90</v>
      </c>
      <c r="E18" s="26" t="s">
        <v>90</v>
      </c>
      <c r="F18" s="27">
        <v>44655</v>
      </c>
      <c r="G18" s="13">
        <v>27613.73</v>
      </c>
      <c r="H18" s="26" t="s">
        <v>91</v>
      </c>
      <c r="I18" s="26" t="s">
        <v>92</v>
      </c>
      <c r="J18" s="26" t="s">
        <v>93</v>
      </c>
      <c r="K18" s="12" t="s">
        <v>19</v>
      </c>
      <c r="L18" s="12" t="s">
        <v>19</v>
      </c>
    </row>
    <row r="19" spans="1:12" ht="48" x14ac:dyDescent="0.25">
      <c r="A19" s="26" t="s">
        <v>12</v>
      </c>
      <c r="B19" s="26" t="s">
        <v>94</v>
      </c>
      <c r="C19" s="26" t="s">
        <v>95</v>
      </c>
      <c r="D19" s="26" t="s">
        <v>96</v>
      </c>
      <c r="E19" s="26" t="s">
        <v>96</v>
      </c>
      <c r="F19" s="27">
        <v>44662</v>
      </c>
      <c r="G19" s="13" t="s">
        <v>76</v>
      </c>
      <c r="H19" s="13" t="s">
        <v>76</v>
      </c>
      <c r="I19" s="13" t="s">
        <v>76</v>
      </c>
      <c r="J19" s="21" t="s">
        <v>76</v>
      </c>
      <c r="K19" s="12" t="s">
        <v>19</v>
      </c>
      <c r="L19" s="12" t="s">
        <v>19</v>
      </c>
    </row>
    <row r="20" spans="1:12" ht="48" x14ac:dyDescent="0.25">
      <c r="A20" s="26" t="s">
        <v>12</v>
      </c>
      <c r="B20" s="22" t="s">
        <v>97</v>
      </c>
      <c r="C20" s="26" t="s">
        <v>98</v>
      </c>
      <c r="D20" s="26" t="s">
        <v>936</v>
      </c>
      <c r="E20" s="26" t="s">
        <v>936</v>
      </c>
      <c r="F20" s="27">
        <v>44711</v>
      </c>
      <c r="G20" s="28">
        <v>30904.720000000001</v>
      </c>
      <c r="H20" s="26" t="s">
        <v>937</v>
      </c>
      <c r="I20" s="26" t="s">
        <v>938</v>
      </c>
      <c r="J20" s="26" t="s">
        <v>939</v>
      </c>
      <c r="K20" s="12" t="s">
        <v>19</v>
      </c>
      <c r="L20" s="12" t="s">
        <v>19</v>
      </c>
    </row>
    <row r="21" spans="1:12" ht="48" x14ac:dyDescent="0.25">
      <c r="A21" s="26" t="s">
        <v>12</v>
      </c>
      <c r="B21" s="26" t="s">
        <v>99</v>
      </c>
      <c r="C21" s="26" t="s">
        <v>100</v>
      </c>
      <c r="D21" s="26" t="s">
        <v>101</v>
      </c>
      <c r="E21" s="26" t="s">
        <v>101</v>
      </c>
      <c r="F21" s="27">
        <v>44650</v>
      </c>
      <c r="G21" s="13" t="s">
        <v>76</v>
      </c>
      <c r="H21" s="26" t="s">
        <v>76</v>
      </c>
      <c r="I21" s="26" t="s">
        <v>76</v>
      </c>
      <c r="J21" s="26" t="s">
        <v>76</v>
      </c>
      <c r="K21" s="12" t="s">
        <v>19</v>
      </c>
      <c r="L21" s="12" t="s">
        <v>19</v>
      </c>
    </row>
    <row r="22" spans="1:12" ht="48" x14ac:dyDescent="0.25">
      <c r="A22" s="26" t="s">
        <v>12</v>
      </c>
      <c r="B22" s="26" t="s">
        <v>102</v>
      </c>
      <c r="C22" s="26" t="s">
        <v>103</v>
      </c>
      <c r="D22" s="26" t="s">
        <v>104</v>
      </c>
      <c r="E22" s="26" t="s">
        <v>104</v>
      </c>
      <c r="F22" s="27">
        <v>44680</v>
      </c>
      <c r="G22" s="21">
        <v>2388672</v>
      </c>
      <c r="H22" s="26" t="s">
        <v>105</v>
      </c>
      <c r="I22" s="26" t="s">
        <v>681</v>
      </c>
      <c r="J22" s="26" t="s">
        <v>682</v>
      </c>
      <c r="K22" s="12" t="s">
        <v>19</v>
      </c>
      <c r="L22" s="12" t="s">
        <v>19</v>
      </c>
    </row>
    <row r="23" spans="1:12" ht="48" x14ac:dyDescent="0.25">
      <c r="A23" s="26" t="s">
        <v>12</v>
      </c>
      <c r="B23" s="26" t="s">
        <v>106</v>
      </c>
      <c r="C23" s="26" t="s">
        <v>107</v>
      </c>
      <c r="D23" s="26" t="s">
        <v>108</v>
      </c>
      <c r="E23" s="26" t="s">
        <v>108</v>
      </c>
      <c r="F23" s="27">
        <v>44650</v>
      </c>
      <c r="G23" s="13" t="s">
        <v>76</v>
      </c>
      <c r="H23" s="13" t="s">
        <v>76</v>
      </c>
      <c r="I23" s="13" t="s">
        <v>76</v>
      </c>
      <c r="J23" s="21" t="s">
        <v>76</v>
      </c>
      <c r="K23" s="12" t="s">
        <v>19</v>
      </c>
      <c r="L23" s="12" t="s">
        <v>19</v>
      </c>
    </row>
    <row r="24" spans="1:12" ht="48" x14ac:dyDescent="0.25">
      <c r="A24" s="26" t="s">
        <v>12</v>
      </c>
      <c r="B24" s="26" t="s">
        <v>109</v>
      </c>
      <c r="C24" s="26" t="s">
        <v>110</v>
      </c>
      <c r="D24" s="26" t="s">
        <v>111</v>
      </c>
      <c r="E24" s="26" t="s">
        <v>111</v>
      </c>
      <c r="F24" s="27">
        <v>44680</v>
      </c>
      <c r="G24" s="13">
        <v>1670574</v>
      </c>
      <c r="H24" s="26" t="s">
        <v>112</v>
      </c>
      <c r="I24" s="26" t="s">
        <v>113</v>
      </c>
      <c r="J24" s="26" t="s">
        <v>114</v>
      </c>
      <c r="K24" s="12" t="s">
        <v>19</v>
      </c>
      <c r="L24" s="12" t="s">
        <v>19</v>
      </c>
    </row>
    <row r="25" spans="1:12" ht="48" x14ac:dyDescent="0.25">
      <c r="A25" s="26" t="s">
        <v>12</v>
      </c>
      <c r="B25" s="26" t="s">
        <v>115</v>
      </c>
      <c r="C25" s="26" t="s">
        <v>116</v>
      </c>
      <c r="D25" s="26" t="s">
        <v>117</v>
      </c>
      <c r="E25" s="26" t="s">
        <v>117</v>
      </c>
      <c r="F25" s="27">
        <v>44650</v>
      </c>
      <c r="G25" s="13" t="s">
        <v>76</v>
      </c>
      <c r="H25" s="13" t="s">
        <v>76</v>
      </c>
      <c r="I25" s="13" t="s">
        <v>76</v>
      </c>
      <c r="J25" s="21" t="s">
        <v>76</v>
      </c>
      <c r="K25" s="12" t="s">
        <v>19</v>
      </c>
      <c r="L25" s="12" t="s">
        <v>19</v>
      </c>
    </row>
    <row r="26" spans="1:12" ht="48" x14ac:dyDescent="0.25">
      <c r="A26" s="26" t="s">
        <v>12</v>
      </c>
      <c r="B26" s="26" t="s">
        <v>118</v>
      </c>
      <c r="C26" s="26" t="s">
        <v>119</v>
      </c>
      <c r="D26" s="26" t="s">
        <v>120</v>
      </c>
      <c r="E26" s="26" t="s">
        <v>120</v>
      </c>
      <c r="F26" s="27">
        <v>44680</v>
      </c>
      <c r="G26" s="13">
        <v>2032388.95</v>
      </c>
      <c r="H26" s="26" t="s">
        <v>121</v>
      </c>
      <c r="I26" s="26" t="s">
        <v>122</v>
      </c>
      <c r="J26" s="26" t="s">
        <v>121</v>
      </c>
      <c r="K26" s="12" t="s">
        <v>19</v>
      </c>
      <c r="L26" s="12" t="s">
        <v>19</v>
      </c>
    </row>
    <row r="27" spans="1:12" ht="48" x14ac:dyDescent="0.25">
      <c r="A27" s="26" t="s">
        <v>12</v>
      </c>
      <c r="B27" s="26" t="s">
        <v>118</v>
      </c>
      <c r="C27" s="26" t="s">
        <v>119</v>
      </c>
      <c r="D27" s="26" t="s">
        <v>120</v>
      </c>
      <c r="E27" s="26" t="s">
        <v>120</v>
      </c>
      <c r="F27" s="27">
        <v>44680</v>
      </c>
      <c r="G27" s="13">
        <v>548234.01</v>
      </c>
      <c r="H27" s="26" t="s">
        <v>123</v>
      </c>
      <c r="I27" s="26" t="s">
        <v>124</v>
      </c>
      <c r="J27" s="26" t="s">
        <v>123</v>
      </c>
      <c r="K27" s="12" t="s">
        <v>19</v>
      </c>
      <c r="L27" s="12" t="s">
        <v>19</v>
      </c>
    </row>
    <row r="28" spans="1:12" ht="48" x14ac:dyDescent="0.25">
      <c r="A28" s="26" t="s">
        <v>12</v>
      </c>
      <c r="B28" s="26" t="s">
        <v>125</v>
      </c>
      <c r="C28" s="26" t="s">
        <v>126</v>
      </c>
      <c r="D28" s="26" t="s">
        <v>127</v>
      </c>
      <c r="E28" s="26" t="s">
        <v>127</v>
      </c>
      <c r="F28" s="27">
        <v>44645</v>
      </c>
      <c r="G28" s="13">
        <v>665271.6</v>
      </c>
      <c r="H28" s="26" t="s">
        <v>23</v>
      </c>
      <c r="I28" s="26" t="s">
        <v>24</v>
      </c>
      <c r="J28" s="26" t="s">
        <v>23</v>
      </c>
      <c r="K28" s="12" t="s">
        <v>19</v>
      </c>
      <c r="L28" s="12" t="s">
        <v>19</v>
      </c>
    </row>
    <row r="29" spans="1:12" ht="48" x14ac:dyDescent="0.25">
      <c r="A29" s="26" t="s">
        <v>12</v>
      </c>
      <c r="B29" s="26" t="s">
        <v>128</v>
      </c>
      <c r="C29" s="26" t="s">
        <v>129</v>
      </c>
      <c r="D29" s="26" t="s">
        <v>130</v>
      </c>
      <c r="E29" s="26" t="s">
        <v>130</v>
      </c>
      <c r="F29" s="27">
        <v>44645</v>
      </c>
      <c r="G29" s="13">
        <v>172840</v>
      </c>
      <c r="H29" s="26" t="s">
        <v>131</v>
      </c>
      <c r="I29" s="26" t="s">
        <v>132</v>
      </c>
      <c r="J29" s="26" t="s">
        <v>133</v>
      </c>
      <c r="K29" s="12" t="s">
        <v>19</v>
      </c>
      <c r="L29" s="12" t="s">
        <v>19</v>
      </c>
    </row>
    <row r="30" spans="1:12" ht="48" x14ac:dyDescent="0.25">
      <c r="A30" s="26" t="s">
        <v>12</v>
      </c>
      <c r="B30" s="26" t="s">
        <v>134</v>
      </c>
      <c r="C30" s="26" t="s">
        <v>135</v>
      </c>
      <c r="D30" s="26" t="s">
        <v>136</v>
      </c>
      <c r="E30" s="26" t="s">
        <v>136</v>
      </c>
      <c r="F30" s="27">
        <v>44645</v>
      </c>
      <c r="G30" s="13">
        <v>233357.2</v>
      </c>
      <c r="H30" s="26" t="s">
        <v>137</v>
      </c>
      <c r="I30" s="26" t="s">
        <v>138</v>
      </c>
      <c r="J30" s="26" t="s">
        <v>139</v>
      </c>
      <c r="K30" s="12" t="s">
        <v>19</v>
      </c>
      <c r="L30" s="12" t="s">
        <v>19</v>
      </c>
    </row>
    <row r="31" spans="1:12" ht="48" x14ac:dyDescent="0.25">
      <c r="A31" s="26" t="s">
        <v>12</v>
      </c>
      <c r="B31" s="26" t="s">
        <v>140</v>
      </c>
      <c r="C31" s="26" t="s">
        <v>141</v>
      </c>
      <c r="D31" s="26" t="s">
        <v>142</v>
      </c>
      <c r="E31" s="26" t="s">
        <v>142</v>
      </c>
      <c r="F31" s="27">
        <v>44652</v>
      </c>
      <c r="G31" s="13" t="s">
        <v>76</v>
      </c>
      <c r="H31" s="26" t="s">
        <v>76</v>
      </c>
      <c r="I31" s="26" t="s">
        <v>76</v>
      </c>
      <c r="J31" s="26" t="s">
        <v>76</v>
      </c>
      <c r="K31" s="12" t="s">
        <v>19</v>
      </c>
      <c r="L31" s="12" t="s">
        <v>19</v>
      </c>
    </row>
    <row r="32" spans="1:12" ht="48" x14ac:dyDescent="0.25">
      <c r="A32" s="26" t="s">
        <v>12</v>
      </c>
      <c r="B32" s="26" t="s">
        <v>143</v>
      </c>
      <c r="C32" s="26" t="s">
        <v>144</v>
      </c>
      <c r="D32" s="26" t="s">
        <v>940</v>
      </c>
      <c r="E32" s="26" t="s">
        <v>940</v>
      </c>
      <c r="F32" s="27">
        <v>44697</v>
      </c>
      <c r="G32" s="28">
        <v>42917.68</v>
      </c>
      <c r="H32" s="26" t="s">
        <v>941</v>
      </c>
      <c r="I32" s="26" t="s">
        <v>942</v>
      </c>
      <c r="J32" s="26" t="s">
        <v>943</v>
      </c>
      <c r="K32" s="12" t="s">
        <v>19</v>
      </c>
      <c r="L32" s="12" t="s">
        <v>19</v>
      </c>
    </row>
    <row r="33" spans="1:12" ht="48" x14ac:dyDescent="0.25">
      <c r="A33" s="26" t="s">
        <v>12</v>
      </c>
      <c r="B33" s="26" t="s">
        <v>145</v>
      </c>
      <c r="C33" s="26" t="s">
        <v>146</v>
      </c>
      <c r="D33" s="26" t="s">
        <v>147</v>
      </c>
      <c r="E33" s="26" t="s">
        <v>147</v>
      </c>
      <c r="F33" s="27">
        <v>44659</v>
      </c>
      <c r="G33" s="13">
        <v>16592.64</v>
      </c>
      <c r="H33" s="26" t="s">
        <v>148</v>
      </c>
      <c r="I33" s="26" t="s">
        <v>149</v>
      </c>
      <c r="J33" s="26" t="s">
        <v>150</v>
      </c>
      <c r="K33" s="12" t="s">
        <v>19</v>
      </c>
      <c r="L33" s="12" t="s">
        <v>19</v>
      </c>
    </row>
    <row r="34" spans="1:12" ht="48" x14ac:dyDescent="0.25">
      <c r="A34" s="26" t="s">
        <v>12</v>
      </c>
      <c r="B34" s="26" t="s">
        <v>145</v>
      </c>
      <c r="C34" s="26" t="s">
        <v>146</v>
      </c>
      <c r="D34" s="26" t="s">
        <v>147</v>
      </c>
      <c r="E34" s="26" t="s">
        <v>147</v>
      </c>
      <c r="F34" s="27">
        <v>44659</v>
      </c>
      <c r="G34" s="13">
        <v>8700</v>
      </c>
      <c r="H34" s="26" t="s">
        <v>151</v>
      </c>
      <c r="I34" s="26" t="s">
        <v>152</v>
      </c>
      <c r="J34" s="26" t="s">
        <v>151</v>
      </c>
      <c r="K34" s="12" t="s">
        <v>19</v>
      </c>
      <c r="L34" s="12" t="s">
        <v>19</v>
      </c>
    </row>
    <row r="35" spans="1:12" ht="48" x14ac:dyDescent="0.25">
      <c r="A35" s="26" t="s">
        <v>12</v>
      </c>
      <c r="B35" s="26" t="s">
        <v>145</v>
      </c>
      <c r="C35" s="26" t="s">
        <v>146</v>
      </c>
      <c r="D35" s="26" t="s">
        <v>147</v>
      </c>
      <c r="E35" s="26" t="s">
        <v>147</v>
      </c>
      <c r="F35" s="27">
        <v>44659</v>
      </c>
      <c r="G35" s="13">
        <v>7134</v>
      </c>
      <c r="H35" s="26" t="s">
        <v>151</v>
      </c>
      <c r="I35" s="26" t="s">
        <v>152</v>
      </c>
      <c r="J35" s="26" t="s">
        <v>151</v>
      </c>
      <c r="K35" s="12" t="s">
        <v>19</v>
      </c>
      <c r="L35" s="12" t="s">
        <v>19</v>
      </c>
    </row>
    <row r="36" spans="1:12" ht="48" x14ac:dyDescent="0.25">
      <c r="A36" s="26" t="s">
        <v>12</v>
      </c>
      <c r="B36" s="26" t="s">
        <v>145</v>
      </c>
      <c r="C36" s="26" t="s">
        <v>146</v>
      </c>
      <c r="D36" s="26" t="s">
        <v>147</v>
      </c>
      <c r="E36" s="26" t="s">
        <v>147</v>
      </c>
      <c r="F36" s="27">
        <v>44659</v>
      </c>
      <c r="G36" s="13">
        <v>4524</v>
      </c>
      <c r="H36" s="26" t="s">
        <v>151</v>
      </c>
      <c r="I36" s="26" t="s">
        <v>152</v>
      </c>
      <c r="J36" s="26" t="s">
        <v>151</v>
      </c>
      <c r="K36" s="12" t="s">
        <v>19</v>
      </c>
      <c r="L36" s="12" t="s">
        <v>19</v>
      </c>
    </row>
    <row r="37" spans="1:12" ht="48" x14ac:dyDescent="0.25">
      <c r="A37" s="26" t="s">
        <v>12</v>
      </c>
      <c r="B37" s="26" t="s">
        <v>153</v>
      </c>
      <c r="C37" s="26" t="s">
        <v>154</v>
      </c>
      <c r="D37" s="26" t="s">
        <v>155</v>
      </c>
      <c r="E37" s="26" t="s">
        <v>155</v>
      </c>
      <c r="F37" s="27">
        <v>44650</v>
      </c>
      <c r="G37" s="13" t="s">
        <v>76</v>
      </c>
      <c r="H37" s="26" t="s">
        <v>76</v>
      </c>
      <c r="I37" s="26" t="s">
        <v>76</v>
      </c>
      <c r="J37" s="26" t="s">
        <v>76</v>
      </c>
      <c r="K37" s="12" t="s">
        <v>19</v>
      </c>
      <c r="L37" s="12" t="s">
        <v>19</v>
      </c>
    </row>
    <row r="38" spans="1:12" ht="48" x14ac:dyDescent="0.25">
      <c r="A38" s="26" t="s">
        <v>12</v>
      </c>
      <c r="B38" s="26" t="s">
        <v>156</v>
      </c>
      <c r="C38" s="26" t="s">
        <v>157</v>
      </c>
      <c r="D38" s="26" t="s">
        <v>158</v>
      </c>
      <c r="E38" s="26" t="s">
        <v>158</v>
      </c>
      <c r="F38" s="27">
        <v>44662</v>
      </c>
      <c r="G38" s="13">
        <v>47717.47</v>
      </c>
      <c r="H38" s="26" t="s">
        <v>71</v>
      </c>
      <c r="I38" s="26" t="s">
        <v>72</v>
      </c>
      <c r="J38" s="26" t="s">
        <v>71</v>
      </c>
      <c r="K38" s="12" t="s">
        <v>19</v>
      </c>
      <c r="L38" s="12" t="s">
        <v>19</v>
      </c>
    </row>
    <row r="39" spans="1:12" ht="48" x14ac:dyDescent="0.25">
      <c r="A39" s="26" t="s">
        <v>12</v>
      </c>
      <c r="B39" s="26" t="s">
        <v>159</v>
      </c>
      <c r="C39" s="26" t="s">
        <v>160</v>
      </c>
      <c r="D39" s="26" t="s">
        <v>161</v>
      </c>
      <c r="E39" s="26" t="s">
        <v>161</v>
      </c>
      <c r="F39" s="27">
        <v>44649</v>
      </c>
      <c r="G39" s="13" t="s">
        <v>76</v>
      </c>
      <c r="H39" s="26" t="s">
        <v>76</v>
      </c>
      <c r="I39" s="26" t="s">
        <v>76</v>
      </c>
      <c r="J39" s="26" t="s">
        <v>76</v>
      </c>
      <c r="K39" s="12" t="s">
        <v>19</v>
      </c>
      <c r="L39" s="12" t="s">
        <v>19</v>
      </c>
    </row>
    <row r="40" spans="1:12" ht="48" x14ac:dyDescent="0.25">
      <c r="A40" s="26" t="s">
        <v>12</v>
      </c>
      <c r="B40" s="26" t="s">
        <v>162</v>
      </c>
      <c r="C40" s="26" t="s">
        <v>163</v>
      </c>
      <c r="D40" s="26" t="s">
        <v>164</v>
      </c>
      <c r="E40" s="26" t="s">
        <v>164</v>
      </c>
      <c r="F40" s="27">
        <v>44659</v>
      </c>
      <c r="G40" s="13">
        <v>97129.82</v>
      </c>
      <c r="H40" s="26" t="s">
        <v>165</v>
      </c>
      <c r="I40" s="26" t="s">
        <v>166</v>
      </c>
      <c r="J40" s="26" t="s">
        <v>165</v>
      </c>
      <c r="K40" s="12" t="s">
        <v>19</v>
      </c>
      <c r="L40" s="12" t="s">
        <v>19</v>
      </c>
    </row>
    <row r="41" spans="1:12" ht="48" x14ac:dyDescent="0.25">
      <c r="A41" s="26" t="s">
        <v>12</v>
      </c>
      <c r="B41" s="26" t="s">
        <v>167</v>
      </c>
      <c r="C41" s="26" t="s">
        <v>168</v>
      </c>
      <c r="D41" s="26" t="s">
        <v>169</v>
      </c>
      <c r="E41" s="26" t="s">
        <v>169</v>
      </c>
      <c r="F41" s="27">
        <v>44656</v>
      </c>
      <c r="G41" s="13">
        <v>31110.04</v>
      </c>
      <c r="H41" s="26" t="s">
        <v>170</v>
      </c>
      <c r="I41" s="26" t="s">
        <v>171</v>
      </c>
      <c r="J41" s="26" t="s">
        <v>172</v>
      </c>
      <c r="K41" s="12" t="s">
        <v>19</v>
      </c>
      <c r="L41" s="12" t="s">
        <v>19</v>
      </c>
    </row>
    <row r="42" spans="1:12" ht="48" x14ac:dyDescent="0.25">
      <c r="A42" s="26" t="s">
        <v>12</v>
      </c>
      <c r="B42" s="26" t="s">
        <v>173</v>
      </c>
      <c r="C42" s="26" t="s">
        <v>174</v>
      </c>
      <c r="D42" s="26" t="s">
        <v>175</v>
      </c>
      <c r="E42" s="26" t="s">
        <v>175</v>
      </c>
      <c r="F42" s="27">
        <v>44656</v>
      </c>
      <c r="G42" s="13">
        <v>17511.36</v>
      </c>
      <c r="H42" s="26" t="s">
        <v>176</v>
      </c>
      <c r="I42" s="26" t="s">
        <v>177</v>
      </c>
      <c r="J42" s="26" t="s">
        <v>176</v>
      </c>
      <c r="K42" s="12" t="s">
        <v>19</v>
      </c>
      <c r="L42" s="12" t="s">
        <v>19</v>
      </c>
    </row>
    <row r="43" spans="1:12" ht="48" x14ac:dyDescent="0.25">
      <c r="A43" s="26" t="s">
        <v>12</v>
      </c>
      <c r="B43" s="26" t="s">
        <v>178</v>
      </c>
      <c r="C43" s="26" t="s">
        <v>179</v>
      </c>
      <c r="D43" s="26" t="s">
        <v>944</v>
      </c>
      <c r="E43" s="26" t="s">
        <v>944</v>
      </c>
      <c r="F43" s="27">
        <v>44697</v>
      </c>
      <c r="G43" s="28">
        <v>17658.36</v>
      </c>
      <c r="H43" s="26" t="s">
        <v>170</v>
      </c>
      <c r="I43" s="26" t="s">
        <v>171</v>
      </c>
      <c r="J43" s="26" t="s">
        <v>172</v>
      </c>
      <c r="K43" s="12" t="s">
        <v>19</v>
      </c>
      <c r="L43" s="12" t="s">
        <v>19</v>
      </c>
    </row>
    <row r="44" spans="1:12" ht="48" x14ac:dyDescent="0.25">
      <c r="A44" s="26" t="s">
        <v>12</v>
      </c>
      <c r="B44" s="26" t="s">
        <v>180</v>
      </c>
      <c r="C44" s="26" t="s">
        <v>181</v>
      </c>
      <c r="D44" s="26" t="s">
        <v>182</v>
      </c>
      <c r="E44" s="26" t="s">
        <v>182</v>
      </c>
      <c r="F44" s="27">
        <v>44658</v>
      </c>
      <c r="G44" s="13">
        <v>5174.38</v>
      </c>
      <c r="H44" s="26" t="s">
        <v>183</v>
      </c>
      <c r="I44" s="26" t="s">
        <v>184</v>
      </c>
      <c r="J44" s="26" t="s">
        <v>185</v>
      </c>
      <c r="K44" s="12" t="s">
        <v>19</v>
      </c>
      <c r="L44" s="12" t="s">
        <v>19</v>
      </c>
    </row>
    <row r="45" spans="1:12" ht="48" x14ac:dyDescent="0.25">
      <c r="A45" s="26" t="s">
        <v>12</v>
      </c>
      <c r="B45" s="26" t="s">
        <v>186</v>
      </c>
      <c r="C45" s="26" t="s">
        <v>187</v>
      </c>
      <c r="D45" s="26" t="s">
        <v>188</v>
      </c>
      <c r="E45" s="26" t="s">
        <v>188</v>
      </c>
      <c r="F45" s="27">
        <v>44656</v>
      </c>
      <c r="G45" s="13">
        <v>11368</v>
      </c>
      <c r="H45" s="26" t="s">
        <v>189</v>
      </c>
      <c r="I45" s="26" t="s">
        <v>190</v>
      </c>
      <c r="J45" s="26" t="s">
        <v>191</v>
      </c>
      <c r="K45" s="12" t="s">
        <v>19</v>
      </c>
      <c r="L45" s="12" t="s">
        <v>19</v>
      </c>
    </row>
    <row r="46" spans="1:12" ht="48" x14ac:dyDescent="0.25">
      <c r="A46" s="26" t="s">
        <v>12</v>
      </c>
      <c r="B46" s="26" t="s">
        <v>192</v>
      </c>
      <c r="C46" s="26" t="s">
        <v>193</v>
      </c>
      <c r="D46" s="26" t="s">
        <v>194</v>
      </c>
      <c r="E46" s="26" t="s">
        <v>194</v>
      </c>
      <c r="F46" s="27">
        <v>44676</v>
      </c>
      <c r="G46" s="21">
        <v>27505.42</v>
      </c>
      <c r="H46" s="26" t="s">
        <v>195</v>
      </c>
      <c r="I46" s="26" t="s">
        <v>196</v>
      </c>
      <c r="J46" s="26" t="s">
        <v>197</v>
      </c>
      <c r="K46" s="12" t="s">
        <v>19</v>
      </c>
      <c r="L46" s="12" t="s">
        <v>19</v>
      </c>
    </row>
    <row r="47" spans="1:12" ht="48" x14ac:dyDescent="0.25">
      <c r="A47" s="26" t="s">
        <v>12</v>
      </c>
      <c r="B47" s="26" t="s">
        <v>192</v>
      </c>
      <c r="C47" s="26" t="s">
        <v>193</v>
      </c>
      <c r="D47" s="26" t="s">
        <v>194</v>
      </c>
      <c r="E47" s="26" t="s">
        <v>194</v>
      </c>
      <c r="F47" s="27">
        <v>44676</v>
      </c>
      <c r="G47" s="21">
        <v>44741.33</v>
      </c>
      <c r="H47" s="26" t="s">
        <v>198</v>
      </c>
      <c r="I47" s="26" t="s">
        <v>199</v>
      </c>
      <c r="J47" s="26" t="s">
        <v>200</v>
      </c>
      <c r="K47" s="12" t="s">
        <v>19</v>
      </c>
      <c r="L47" s="12" t="s">
        <v>19</v>
      </c>
    </row>
    <row r="48" spans="1:12" ht="48" x14ac:dyDescent="0.25">
      <c r="A48" s="26" t="s">
        <v>12</v>
      </c>
      <c r="B48" s="26" t="s">
        <v>192</v>
      </c>
      <c r="C48" s="26" t="s">
        <v>193</v>
      </c>
      <c r="D48" s="26" t="s">
        <v>194</v>
      </c>
      <c r="E48" s="26" t="s">
        <v>194</v>
      </c>
      <c r="F48" s="27">
        <v>44676</v>
      </c>
      <c r="G48" s="21">
        <v>293983.24</v>
      </c>
      <c r="H48" s="26" t="s">
        <v>201</v>
      </c>
      <c r="I48" s="26" t="s">
        <v>202</v>
      </c>
      <c r="J48" s="26" t="s">
        <v>203</v>
      </c>
      <c r="K48" s="12" t="s">
        <v>19</v>
      </c>
      <c r="L48" s="12" t="s">
        <v>19</v>
      </c>
    </row>
    <row r="49" spans="1:12" ht="48" x14ac:dyDescent="0.25">
      <c r="A49" s="26" t="s">
        <v>12</v>
      </c>
      <c r="B49" s="26" t="s">
        <v>192</v>
      </c>
      <c r="C49" s="26" t="s">
        <v>193</v>
      </c>
      <c r="D49" s="26" t="s">
        <v>194</v>
      </c>
      <c r="E49" s="26" t="s">
        <v>194</v>
      </c>
      <c r="F49" s="27">
        <v>44676</v>
      </c>
      <c r="G49" s="21">
        <v>297808.59999999998</v>
      </c>
      <c r="H49" s="26" t="s">
        <v>71</v>
      </c>
      <c r="I49" s="26" t="s">
        <v>72</v>
      </c>
      <c r="J49" s="26" t="s">
        <v>71</v>
      </c>
      <c r="K49" s="12" t="s">
        <v>19</v>
      </c>
      <c r="L49" s="12" t="s">
        <v>19</v>
      </c>
    </row>
    <row r="50" spans="1:12" ht="48" x14ac:dyDescent="0.25">
      <c r="A50" s="26" t="s">
        <v>12</v>
      </c>
      <c r="B50" s="26" t="s">
        <v>192</v>
      </c>
      <c r="C50" s="26" t="s">
        <v>193</v>
      </c>
      <c r="D50" s="26" t="s">
        <v>194</v>
      </c>
      <c r="E50" s="26" t="s">
        <v>194</v>
      </c>
      <c r="F50" s="27">
        <v>44676</v>
      </c>
      <c r="G50" s="21">
        <v>16989.650000000001</v>
      </c>
      <c r="H50" s="26" t="s">
        <v>170</v>
      </c>
      <c r="I50" s="26" t="s">
        <v>171</v>
      </c>
      <c r="J50" s="26" t="s">
        <v>172</v>
      </c>
      <c r="K50" s="12" t="s">
        <v>19</v>
      </c>
      <c r="L50" s="12" t="s">
        <v>19</v>
      </c>
    </row>
    <row r="51" spans="1:12" ht="48" x14ac:dyDescent="0.25">
      <c r="A51" s="26" t="s">
        <v>12</v>
      </c>
      <c r="B51" s="26" t="s">
        <v>204</v>
      </c>
      <c r="C51" s="26" t="s">
        <v>205</v>
      </c>
      <c r="D51" s="26" t="s">
        <v>206</v>
      </c>
      <c r="E51" s="26" t="s">
        <v>206</v>
      </c>
      <c r="F51" s="27">
        <v>44659</v>
      </c>
      <c r="G51" s="13">
        <v>16367.6</v>
      </c>
      <c r="H51" s="26" t="s">
        <v>207</v>
      </c>
      <c r="I51" s="26" t="s">
        <v>208</v>
      </c>
      <c r="J51" s="26" t="s">
        <v>209</v>
      </c>
      <c r="K51" s="12" t="s">
        <v>19</v>
      </c>
      <c r="L51" s="12" t="s">
        <v>19</v>
      </c>
    </row>
    <row r="52" spans="1:12" ht="48" x14ac:dyDescent="0.25">
      <c r="A52" s="26" t="s">
        <v>12</v>
      </c>
      <c r="B52" s="26" t="s">
        <v>210</v>
      </c>
      <c r="C52" s="26" t="s">
        <v>211</v>
      </c>
      <c r="D52" s="26" t="s">
        <v>212</v>
      </c>
      <c r="E52" s="26" t="s">
        <v>212</v>
      </c>
      <c r="F52" s="27">
        <v>44652</v>
      </c>
      <c r="G52" s="13" t="s">
        <v>76</v>
      </c>
      <c r="H52" s="13" t="s">
        <v>76</v>
      </c>
      <c r="I52" s="13" t="s">
        <v>76</v>
      </c>
      <c r="J52" s="21" t="s">
        <v>76</v>
      </c>
      <c r="K52" s="12" t="s">
        <v>19</v>
      </c>
      <c r="L52" s="12" t="s">
        <v>19</v>
      </c>
    </row>
    <row r="53" spans="1:12" ht="34.15" customHeight="1" x14ac:dyDescent="0.25">
      <c r="A53" s="26" t="s">
        <v>12</v>
      </c>
      <c r="B53" s="26" t="s">
        <v>213</v>
      </c>
      <c r="C53" s="26" t="s">
        <v>214</v>
      </c>
      <c r="D53" s="26" t="s">
        <v>1087</v>
      </c>
      <c r="E53" s="26" t="s">
        <v>1087</v>
      </c>
      <c r="F53" s="27">
        <v>44711</v>
      </c>
      <c r="G53" s="28">
        <v>76882.48</v>
      </c>
      <c r="H53" s="26" t="s">
        <v>1088</v>
      </c>
      <c r="I53" s="26" t="s">
        <v>1089</v>
      </c>
      <c r="J53" s="26" t="s">
        <v>1090</v>
      </c>
      <c r="K53" s="12" t="s">
        <v>19</v>
      </c>
      <c r="L53" s="12" t="s">
        <v>19</v>
      </c>
    </row>
    <row r="54" spans="1:12" ht="48" x14ac:dyDescent="0.25">
      <c r="A54" s="26" t="s">
        <v>12</v>
      </c>
      <c r="B54" s="26" t="s">
        <v>215</v>
      </c>
      <c r="C54" s="26" t="s">
        <v>216</v>
      </c>
      <c r="D54" s="26" t="s">
        <v>217</v>
      </c>
      <c r="E54" s="26" t="s">
        <v>217</v>
      </c>
      <c r="F54" s="27">
        <v>44659</v>
      </c>
      <c r="G54" s="13">
        <v>76212</v>
      </c>
      <c r="H54" s="26" t="s">
        <v>218</v>
      </c>
      <c r="I54" s="26" t="s">
        <v>219</v>
      </c>
      <c r="J54" s="26" t="s">
        <v>220</v>
      </c>
      <c r="K54" s="12" t="s">
        <v>19</v>
      </c>
      <c r="L54" s="12" t="s">
        <v>19</v>
      </c>
    </row>
    <row r="55" spans="1:12" ht="48" x14ac:dyDescent="0.25">
      <c r="A55" s="26" t="s">
        <v>12</v>
      </c>
      <c r="B55" s="26" t="s">
        <v>215</v>
      </c>
      <c r="C55" s="26" t="s">
        <v>216</v>
      </c>
      <c r="D55" s="26" t="s">
        <v>217</v>
      </c>
      <c r="E55" s="26" t="s">
        <v>217</v>
      </c>
      <c r="F55" s="27">
        <v>44659</v>
      </c>
      <c r="G55" s="13">
        <v>57976.800000000003</v>
      </c>
      <c r="H55" s="26" t="s">
        <v>221</v>
      </c>
      <c r="I55" s="26" t="s">
        <v>222</v>
      </c>
      <c r="J55" s="26" t="s">
        <v>221</v>
      </c>
      <c r="K55" s="12" t="s">
        <v>19</v>
      </c>
      <c r="L55" s="12" t="s">
        <v>19</v>
      </c>
    </row>
    <row r="56" spans="1:12" ht="48" x14ac:dyDescent="0.25">
      <c r="A56" s="26" t="s">
        <v>12</v>
      </c>
      <c r="B56" s="26" t="s">
        <v>215</v>
      </c>
      <c r="C56" s="26" t="s">
        <v>216</v>
      </c>
      <c r="D56" s="26" t="s">
        <v>217</v>
      </c>
      <c r="E56" s="26" t="s">
        <v>217</v>
      </c>
      <c r="F56" s="27">
        <v>44659</v>
      </c>
      <c r="G56" s="13">
        <v>76212</v>
      </c>
      <c r="H56" s="26" t="s">
        <v>218</v>
      </c>
      <c r="I56" s="26" t="s">
        <v>219</v>
      </c>
      <c r="J56" s="26" t="s">
        <v>220</v>
      </c>
      <c r="K56" s="12" t="s">
        <v>19</v>
      </c>
      <c r="L56" s="12" t="s">
        <v>19</v>
      </c>
    </row>
    <row r="57" spans="1:12" ht="48" x14ac:dyDescent="0.25">
      <c r="A57" s="26" t="s">
        <v>12</v>
      </c>
      <c r="B57" s="26" t="s">
        <v>215</v>
      </c>
      <c r="C57" s="26" t="s">
        <v>216</v>
      </c>
      <c r="D57" s="26" t="s">
        <v>217</v>
      </c>
      <c r="E57" s="26" t="s">
        <v>217</v>
      </c>
      <c r="F57" s="27">
        <v>44659</v>
      </c>
      <c r="G57" s="13" t="s">
        <v>76</v>
      </c>
      <c r="H57" s="26" t="s">
        <v>76</v>
      </c>
      <c r="I57" s="26" t="s">
        <v>76</v>
      </c>
      <c r="J57" s="26" t="s">
        <v>76</v>
      </c>
      <c r="K57" s="12" t="s">
        <v>19</v>
      </c>
      <c r="L57" s="12" t="s">
        <v>19</v>
      </c>
    </row>
    <row r="58" spans="1:12" ht="48" x14ac:dyDescent="0.25">
      <c r="A58" s="26" t="s">
        <v>12</v>
      </c>
      <c r="B58" s="26" t="s">
        <v>215</v>
      </c>
      <c r="C58" s="26" t="s">
        <v>216</v>
      </c>
      <c r="D58" s="26" t="s">
        <v>217</v>
      </c>
      <c r="E58" s="26" t="s">
        <v>217</v>
      </c>
      <c r="F58" s="27">
        <v>44659</v>
      </c>
      <c r="G58" s="13" t="s">
        <v>76</v>
      </c>
      <c r="H58" s="26" t="s">
        <v>76</v>
      </c>
      <c r="I58" s="26" t="s">
        <v>76</v>
      </c>
      <c r="J58" s="26" t="s">
        <v>76</v>
      </c>
      <c r="K58" s="12" t="s">
        <v>19</v>
      </c>
      <c r="L58" s="12" t="s">
        <v>19</v>
      </c>
    </row>
    <row r="59" spans="1:12" ht="48" x14ac:dyDescent="0.25">
      <c r="A59" s="26" t="s">
        <v>12</v>
      </c>
      <c r="B59" s="26" t="s">
        <v>215</v>
      </c>
      <c r="C59" s="26" t="s">
        <v>216</v>
      </c>
      <c r="D59" s="26" t="s">
        <v>217</v>
      </c>
      <c r="E59" s="26" t="s">
        <v>217</v>
      </c>
      <c r="F59" s="27">
        <v>44659</v>
      </c>
      <c r="G59" s="13" t="s">
        <v>76</v>
      </c>
      <c r="H59" s="26" t="s">
        <v>76</v>
      </c>
      <c r="I59" s="26" t="s">
        <v>76</v>
      </c>
      <c r="J59" s="26" t="s">
        <v>76</v>
      </c>
      <c r="K59" s="12" t="s">
        <v>19</v>
      </c>
      <c r="L59" s="12" t="s">
        <v>19</v>
      </c>
    </row>
    <row r="60" spans="1:12" ht="48" x14ac:dyDescent="0.25">
      <c r="A60" s="26" t="s">
        <v>12</v>
      </c>
      <c r="B60" s="26" t="s">
        <v>223</v>
      </c>
      <c r="C60" s="26" t="s">
        <v>224</v>
      </c>
      <c r="D60" s="26" t="s">
        <v>225</v>
      </c>
      <c r="E60" s="26" t="s">
        <v>225</v>
      </c>
      <c r="F60" s="27">
        <v>44659</v>
      </c>
      <c r="G60" s="13">
        <v>1795.37</v>
      </c>
      <c r="H60" s="26" t="s">
        <v>170</v>
      </c>
      <c r="I60" s="26" t="s">
        <v>171</v>
      </c>
      <c r="J60" s="26" t="s">
        <v>172</v>
      </c>
      <c r="K60" s="12" t="s">
        <v>19</v>
      </c>
      <c r="L60" s="12" t="s">
        <v>19</v>
      </c>
    </row>
    <row r="61" spans="1:12" ht="48" x14ac:dyDescent="0.25">
      <c r="A61" s="26" t="s">
        <v>12</v>
      </c>
      <c r="B61" s="26" t="s">
        <v>226</v>
      </c>
      <c r="C61" s="26" t="s">
        <v>227</v>
      </c>
      <c r="D61" s="26" t="s">
        <v>228</v>
      </c>
      <c r="E61" s="26" t="s">
        <v>228</v>
      </c>
      <c r="F61" s="27">
        <v>44655</v>
      </c>
      <c r="G61" s="13" t="s">
        <v>76</v>
      </c>
      <c r="H61" s="13" t="s">
        <v>76</v>
      </c>
      <c r="I61" s="13" t="s">
        <v>76</v>
      </c>
      <c r="J61" s="21" t="s">
        <v>76</v>
      </c>
      <c r="K61" s="12" t="s">
        <v>19</v>
      </c>
      <c r="L61" s="12" t="s">
        <v>19</v>
      </c>
    </row>
    <row r="62" spans="1:12" ht="48" x14ac:dyDescent="0.25">
      <c r="A62" s="26" t="s">
        <v>12</v>
      </c>
      <c r="B62" s="26" t="s">
        <v>229</v>
      </c>
      <c r="C62" s="26" t="s">
        <v>230</v>
      </c>
      <c r="D62" s="26" t="s">
        <v>945</v>
      </c>
      <c r="E62" s="26" t="s">
        <v>945</v>
      </c>
      <c r="F62" s="27">
        <v>44680</v>
      </c>
      <c r="G62" s="28">
        <v>2388.1999999999998</v>
      </c>
      <c r="H62" s="26" t="s">
        <v>946</v>
      </c>
      <c r="I62" s="26" t="s">
        <v>947</v>
      </c>
      <c r="J62" s="26" t="s">
        <v>948</v>
      </c>
      <c r="K62" s="12" t="s">
        <v>19</v>
      </c>
      <c r="L62" s="12" t="s">
        <v>19</v>
      </c>
    </row>
    <row r="63" spans="1:12" ht="48" x14ac:dyDescent="0.25">
      <c r="A63" s="26" t="s">
        <v>12</v>
      </c>
      <c r="B63" s="26" t="s">
        <v>231</v>
      </c>
      <c r="C63" s="26" t="s">
        <v>232</v>
      </c>
      <c r="D63" s="26" t="s">
        <v>233</v>
      </c>
      <c r="E63" s="26" t="s">
        <v>233</v>
      </c>
      <c r="F63" s="27">
        <v>44656</v>
      </c>
      <c r="G63" s="13" t="s">
        <v>76</v>
      </c>
      <c r="H63" s="13" t="s">
        <v>76</v>
      </c>
      <c r="I63" s="13" t="s">
        <v>76</v>
      </c>
      <c r="J63" s="21" t="s">
        <v>76</v>
      </c>
      <c r="K63" s="12" t="s">
        <v>19</v>
      </c>
      <c r="L63" s="12" t="s">
        <v>19</v>
      </c>
    </row>
    <row r="64" spans="1:12" ht="48" x14ac:dyDescent="0.25">
      <c r="A64" s="26" t="s">
        <v>12</v>
      </c>
      <c r="B64" s="26" t="s">
        <v>234</v>
      </c>
      <c r="C64" s="26" t="s">
        <v>235</v>
      </c>
      <c r="D64" s="26" t="s">
        <v>949</v>
      </c>
      <c r="E64" s="26" t="s">
        <v>949</v>
      </c>
      <c r="F64" s="27">
        <v>44713</v>
      </c>
      <c r="G64" s="28">
        <v>31584.27</v>
      </c>
      <c r="H64" s="26" t="s">
        <v>170</v>
      </c>
      <c r="I64" s="26" t="s">
        <v>171</v>
      </c>
      <c r="J64" s="26" t="s">
        <v>172</v>
      </c>
      <c r="K64" s="12" t="s">
        <v>19</v>
      </c>
      <c r="L64" s="12" t="s">
        <v>19</v>
      </c>
    </row>
    <row r="65" spans="1:12" ht="48" x14ac:dyDescent="0.25">
      <c r="A65" s="26" t="s">
        <v>12</v>
      </c>
      <c r="B65" s="26" t="s">
        <v>236</v>
      </c>
      <c r="C65" s="26" t="s">
        <v>237</v>
      </c>
      <c r="D65" s="26" t="s">
        <v>238</v>
      </c>
      <c r="E65" s="26" t="s">
        <v>238</v>
      </c>
      <c r="F65" s="27">
        <v>44663</v>
      </c>
      <c r="G65" s="13">
        <v>88239.6</v>
      </c>
      <c r="H65" s="26" t="s">
        <v>239</v>
      </c>
      <c r="I65" s="26" t="s">
        <v>691</v>
      </c>
      <c r="J65" s="26" t="s">
        <v>239</v>
      </c>
      <c r="K65" s="12" t="s">
        <v>19</v>
      </c>
      <c r="L65" s="12" t="s">
        <v>19</v>
      </c>
    </row>
    <row r="66" spans="1:12" ht="48" x14ac:dyDescent="0.25">
      <c r="A66" s="26" t="s">
        <v>12</v>
      </c>
      <c r="B66" s="26" t="s">
        <v>240</v>
      </c>
      <c r="C66" s="26" t="s">
        <v>241</v>
      </c>
      <c r="D66" s="26" t="s">
        <v>242</v>
      </c>
      <c r="E66" s="26" t="s">
        <v>242</v>
      </c>
      <c r="F66" s="27">
        <v>44658</v>
      </c>
      <c r="G66" s="13">
        <v>25335</v>
      </c>
      <c r="H66" s="26" t="s">
        <v>243</v>
      </c>
      <c r="I66" s="26" t="s">
        <v>244</v>
      </c>
      <c r="J66" s="26" t="s">
        <v>243</v>
      </c>
      <c r="K66" s="12" t="s">
        <v>19</v>
      </c>
      <c r="L66" s="12" t="s">
        <v>19</v>
      </c>
    </row>
    <row r="67" spans="1:12" ht="48" x14ac:dyDescent="0.25">
      <c r="A67" s="26" t="s">
        <v>12</v>
      </c>
      <c r="B67" s="26" t="s">
        <v>245</v>
      </c>
      <c r="C67" s="26" t="s">
        <v>246</v>
      </c>
      <c r="D67" s="26" t="s">
        <v>247</v>
      </c>
      <c r="E67" s="26" t="s">
        <v>247</v>
      </c>
      <c r="F67" s="27">
        <v>44683</v>
      </c>
      <c r="G67" s="21">
        <v>32819.74</v>
      </c>
      <c r="H67" s="26" t="s">
        <v>201</v>
      </c>
      <c r="I67" s="26" t="s">
        <v>202</v>
      </c>
      <c r="J67" s="26" t="s">
        <v>203</v>
      </c>
      <c r="K67" s="12" t="s">
        <v>19</v>
      </c>
      <c r="L67" s="12" t="s">
        <v>19</v>
      </c>
    </row>
    <row r="68" spans="1:12" ht="48" x14ac:dyDescent="0.25">
      <c r="A68" s="26" t="s">
        <v>12</v>
      </c>
      <c r="B68" s="26" t="s">
        <v>245</v>
      </c>
      <c r="C68" s="26" t="s">
        <v>246</v>
      </c>
      <c r="D68" s="26" t="s">
        <v>247</v>
      </c>
      <c r="E68" s="26" t="s">
        <v>247</v>
      </c>
      <c r="F68" s="27">
        <v>44683</v>
      </c>
      <c r="G68" s="21">
        <v>41179.93</v>
      </c>
      <c r="H68" s="26" t="s">
        <v>248</v>
      </c>
      <c r="I68" s="26" t="s">
        <v>249</v>
      </c>
      <c r="J68" s="26" t="s">
        <v>250</v>
      </c>
      <c r="K68" s="12" t="s">
        <v>19</v>
      </c>
      <c r="L68" s="12" t="s">
        <v>19</v>
      </c>
    </row>
    <row r="69" spans="1:12" ht="48" x14ac:dyDescent="0.25">
      <c r="A69" s="26" t="s">
        <v>12</v>
      </c>
      <c r="B69" s="26" t="s">
        <v>245</v>
      </c>
      <c r="C69" s="26" t="s">
        <v>246</v>
      </c>
      <c r="D69" s="26" t="s">
        <v>247</v>
      </c>
      <c r="E69" s="26" t="s">
        <v>247</v>
      </c>
      <c r="F69" s="27">
        <v>44683</v>
      </c>
      <c r="G69" s="21">
        <v>1025.44</v>
      </c>
      <c r="H69" s="26" t="s">
        <v>170</v>
      </c>
      <c r="I69" s="26" t="s">
        <v>171</v>
      </c>
      <c r="J69" s="26" t="s">
        <v>172</v>
      </c>
      <c r="K69" s="12" t="s">
        <v>19</v>
      </c>
      <c r="L69" s="12" t="s">
        <v>19</v>
      </c>
    </row>
    <row r="70" spans="1:12" ht="48" x14ac:dyDescent="0.25">
      <c r="A70" s="26" t="s">
        <v>12</v>
      </c>
      <c r="B70" s="26" t="s">
        <v>251</v>
      </c>
      <c r="C70" s="26" t="s">
        <v>252</v>
      </c>
      <c r="D70" s="26" t="s">
        <v>253</v>
      </c>
      <c r="E70" s="26" t="s">
        <v>253</v>
      </c>
      <c r="F70" s="27">
        <v>44658</v>
      </c>
      <c r="G70" s="13">
        <v>289270.98</v>
      </c>
      <c r="H70" s="26" t="s">
        <v>254</v>
      </c>
      <c r="I70" s="26" t="s">
        <v>255</v>
      </c>
      <c r="J70" s="26" t="s">
        <v>256</v>
      </c>
      <c r="K70" s="12" t="s">
        <v>19</v>
      </c>
      <c r="L70" s="12" t="s">
        <v>19</v>
      </c>
    </row>
    <row r="71" spans="1:12" ht="48" x14ac:dyDescent="0.25">
      <c r="A71" s="26" t="s">
        <v>12</v>
      </c>
      <c r="B71" s="26" t="s">
        <v>257</v>
      </c>
      <c r="C71" s="26" t="s">
        <v>258</v>
      </c>
      <c r="D71" s="26" t="s">
        <v>259</v>
      </c>
      <c r="E71" s="26" t="s">
        <v>259</v>
      </c>
      <c r="F71" s="27">
        <v>44672</v>
      </c>
      <c r="G71" s="13">
        <v>239536.23</v>
      </c>
      <c r="H71" s="26" t="s">
        <v>260</v>
      </c>
      <c r="I71" s="26" t="s">
        <v>692</v>
      </c>
      <c r="J71" s="26" t="s">
        <v>693</v>
      </c>
      <c r="K71" s="12" t="s">
        <v>19</v>
      </c>
      <c r="L71" s="12" t="s">
        <v>19</v>
      </c>
    </row>
    <row r="72" spans="1:12" ht="48" x14ac:dyDescent="0.25">
      <c r="A72" s="26" t="s">
        <v>12</v>
      </c>
      <c r="B72" s="26" t="s">
        <v>257</v>
      </c>
      <c r="C72" s="26" t="s">
        <v>258</v>
      </c>
      <c r="D72" s="26" t="s">
        <v>259</v>
      </c>
      <c r="E72" s="26" t="s">
        <v>259</v>
      </c>
      <c r="F72" s="27">
        <v>44672</v>
      </c>
      <c r="G72" s="13">
        <v>99075.6</v>
      </c>
      <c r="H72" s="26" t="s">
        <v>131</v>
      </c>
      <c r="I72" s="26" t="s">
        <v>132</v>
      </c>
      <c r="J72" s="26" t="s">
        <v>133</v>
      </c>
      <c r="K72" s="12" t="s">
        <v>19</v>
      </c>
      <c r="L72" s="12" t="s">
        <v>19</v>
      </c>
    </row>
    <row r="73" spans="1:12" ht="48" x14ac:dyDescent="0.25">
      <c r="A73" s="26" t="s">
        <v>12</v>
      </c>
      <c r="B73" s="26" t="s">
        <v>261</v>
      </c>
      <c r="C73" s="26" t="s">
        <v>262</v>
      </c>
      <c r="D73" s="26" t="s">
        <v>950</v>
      </c>
      <c r="E73" s="26" t="s">
        <v>950</v>
      </c>
      <c r="F73" s="27">
        <v>44680</v>
      </c>
      <c r="G73" s="28">
        <f>1483.87+10943.55+4902.62+1403.02+23123.44</f>
        <v>41856.5</v>
      </c>
      <c r="H73" s="26" t="s">
        <v>951</v>
      </c>
      <c r="I73" s="26" t="s">
        <v>952</v>
      </c>
      <c r="J73" s="26" t="s">
        <v>951</v>
      </c>
      <c r="K73" s="12" t="s">
        <v>19</v>
      </c>
      <c r="L73" s="12" t="s">
        <v>19</v>
      </c>
    </row>
    <row r="74" spans="1:12" ht="48" x14ac:dyDescent="0.25">
      <c r="A74" s="26" t="s">
        <v>12</v>
      </c>
      <c r="B74" s="26" t="s">
        <v>261</v>
      </c>
      <c r="C74" s="26" t="s">
        <v>262</v>
      </c>
      <c r="D74" s="26" t="s">
        <v>950</v>
      </c>
      <c r="E74" s="26" t="s">
        <v>950</v>
      </c>
      <c r="F74" s="27">
        <v>44680</v>
      </c>
      <c r="G74" s="28">
        <f>6032+4222.31+893.2+4293.04+22654.8+5509.88+10579.2+13340</f>
        <v>67524.430000000008</v>
      </c>
      <c r="H74" s="26" t="s">
        <v>272</v>
      </c>
      <c r="I74" s="26" t="s">
        <v>273</v>
      </c>
      <c r="J74" s="26" t="s">
        <v>274</v>
      </c>
      <c r="K74" s="12" t="s">
        <v>19</v>
      </c>
      <c r="L74" s="12" t="s">
        <v>19</v>
      </c>
    </row>
    <row r="75" spans="1:12" ht="48" x14ac:dyDescent="0.25">
      <c r="A75" s="26" t="s">
        <v>12</v>
      </c>
      <c r="B75" s="26" t="s">
        <v>261</v>
      </c>
      <c r="C75" s="26" t="s">
        <v>262</v>
      </c>
      <c r="D75" s="26" t="s">
        <v>950</v>
      </c>
      <c r="E75" s="26" t="s">
        <v>950</v>
      </c>
      <c r="F75" s="27">
        <v>44680</v>
      </c>
      <c r="G75" s="28">
        <f>2474.28+2618.35</f>
        <v>5092.63</v>
      </c>
      <c r="H75" s="26" t="s">
        <v>183</v>
      </c>
      <c r="I75" s="26" t="s">
        <v>184</v>
      </c>
      <c r="J75" s="26" t="s">
        <v>185</v>
      </c>
      <c r="K75" s="12" t="s">
        <v>19</v>
      </c>
      <c r="L75" s="12" t="s">
        <v>19</v>
      </c>
    </row>
    <row r="76" spans="1:12" ht="48" x14ac:dyDescent="0.25">
      <c r="A76" s="26" t="s">
        <v>12</v>
      </c>
      <c r="B76" s="26" t="s">
        <v>263</v>
      </c>
      <c r="C76" s="26" t="s">
        <v>264</v>
      </c>
      <c r="D76" s="26" t="s">
        <v>265</v>
      </c>
      <c r="E76" s="26" t="s">
        <v>265</v>
      </c>
      <c r="F76" s="27">
        <v>44665</v>
      </c>
      <c r="G76" s="13">
        <v>7571.32</v>
      </c>
      <c r="H76" s="26" t="s">
        <v>266</v>
      </c>
      <c r="I76" s="26" t="s">
        <v>267</v>
      </c>
      <c r="J76" s="26" t="s">
        <v>268</v>
      </c>
      <c r="K76" s="12" t="s">
        <v>19</v>
      </c>
      <c r="L76" s="12" t="s">
        <v>19</v>
      </c>
    </row>
    <row r="77" spans="1:12" ht="48" x14ac:dyDescent="0.25">
      <c r="A77" s="26" t="s">
        <v>12</v>
      </c>
      <c r="B77" s="26" t="s">
        <v>269</v>
      </c>
      <c r="C77" s="26" t="s">
        <v>270</v>
      </c>
      <c r="D77" s="26" t="s">
        <v>271</v>
      </c>
      <c r="E77" s="26" t="s">
        <v>271</v>
      </c>
      <c r="F77" s="27">
        <v>44680</v>
      </c>
      <c r="G77" s="21">
        <v>291088.32</v>
      </c>
      <c r="H77" s="26" t="s">
        <v>272</v>
      </c>
      <c r="I77" s="26" t="s">
        <v>273</v>
      </c>
      <c r="J77" s="26" t="s">
        <v>274</v>
      </c>
      <c r="K77" s="12" t="s">
        <v>19</v>
      </c>
      <c r="L77" s="12" t="s">
        <v>19</v>
      </c>
    </row>
    <row r="78" spans="1:12" ht="48" x14ac:dyDescent="0.25">
      <c r="A78" s="26" t="s">
        <v>12</v>
      </c>
      <c r="B78" s="26" t="s">
        <v>275</v>
      </c>
      <c r="C78" s="26" t="s">
        <v>276</v>
      </c>
      <c r="D78" s="26" t="s">
        <v>1091</v>
      </c>
      <c r="E78" s="26" t="s">
        <v>1091</v>
      </c>
      <c r="F78" s="27">
        <v>44701</v>
      </c>
      <c r="G78" s="28">
        <v>15345.99</v>
      </c>
      <c r="H78" s="26" t="s">
        <v>272</v>
      </c>
      <c r="I78" s="26" t="s">
        <v>273</v>
      </c>
      <c r="J78" s="26" t="s">
        <v>274</v>
      </c>
      <c r="K78" s="12" t="s">
        <v>19</v>
      </c>
      <c r="L78" s="12" t="s">
        <v>19</v>
      </c>
    </row>
    <row r="79" spans="1:12" ht="48" x14ac:dyDescent="0.25">
      <c r="A79" s="26" t="s">
        <v>12</v>
      </c>
      <c r="B79" s="26" t="s">
        <v>275</v>
      </c>
      <c r="C79" s="26" t="s">
        <v>276</v>
      </c>
      <c r="D79" s="26" t="s">
        <v>1091</v>
      </c>
      <c r="E79" s="26" t="s">
        <v>1091</v>
      </c>
      <c r="F79" s="27">
        <v>44701</v>
      </c>
      <c r="G79" s="30">
        <f>135316.32+61210.68+18077.44+77807</f>
        <v>292411.44</v>
      </c>
      <c r="H79" s="26" t="s">
        <v>1092</v>
      </c>
      <c r="I79" s="26" t="s">
        <v>1093</v>
      </c>
      <c r="J79" s="26" t="s">
        <v>1094</v>
      </c>
      <c r="K79" s="12" t="s">
        <v>19</v>
      </c>
      <c r="L79" s="12" t="s">
        <v>19</v>
      </c>
    </row>
    <row r="80" spans="1:12" ht="52.9" customHeight="1" x14ac:dyDescent="0.25">
      <c r="A80" s="26" t="s">
        <v>12</v>
      </c>
      <c r="B80" s="26" t="s">
        <v>275</v>
      </c>
      <c r="C80" s="26" t="s">
        <v>276</v>
      </c>
      <c r="D80" s="26" t="s">
        <v>1091</v>
      </c>
      <c r="E80" s="26" t="s">
        <v>1091</v>
      </c>
      <c r="F80" s="27">
        <v>44701</v>
      </c>
      <c r="G80" s="28">
        <f>331337.67+192347.72</f>
        <v>523685.39</v>
      </c>
      <c r="H80" s="26" t="s">
        <v>1607</v>
      </c>
      <c r="I80" s="26" t="s">
        <v>1608</v>
      </c>
      <c r="J80" s="26" t="s">
        <v>1609</v>
      </c>
      <c r="K80" s="12" t="s">
        <v>19</v>
      </c>
      <c r="L80" s="12" t="s">
        <v>19</v>
      </c>
    </row>
    <row r="81" spans="1:12" ht="48" x14ac:dyDescent="0.25">
      <c r="A81" s="26" t="s">
        <v>12</v>
      </c>
      <c r="B81" s="26" t="s">
        <v>277</v>
      </c>
      <c r="C81" s="26" t="s">
        <v>278</v>
      </c>
      <c r="D81" s="26" t="s">
        <v>289</v>
      </c>
      <c r="E81" s="26" t="s">
        <v>289</v>
      </c>
      <c r="F81" s="26" t="s">
        <v>289</v>
      </c>
      <c r="G81" s="26" t="s">
        <v>289</v>
      </c>
      <c r="H81" s="26" t="s">
        <v>289</v>
      </c>
      <c r="I81" s="26" t="s">
        <v>289</v>
      </c>
      <c r="J81" s="26" t="s">
        <v>289</v>
      </c>
      <c r="K81" s="12" t="s">
        <v>19</v>
      </c>
      <c r="L81" s="12" t="s">
        <v>19</v>
      </c>
    </row>
    <row r="82" spans="1:12" ht="48" x14ac:dyDescent="0.25">
      <c r="A82" s="26" t="s">
        <v>12</v>
      </c>
      <c r="B82" s="26" t="s">
        <v>279</v>
      </c>
      <c r="C82" s="26" t="s">
        <v>280</v>
      </c>
      <c r="D82" s="26" t="s">
        <v>281</v>
      </c>
      <c r="E82" s="26" t="s">
        <v>281</v>
      </c>
      <c r="F82" s="27">
        <v>44663</v>
      </c>
      <c r="G82" s="13">
        <v>46378.16</v>
      </c>
      <c r="H82" s="26" t="s">
        <v>282</v>
      </c>
      <c r="I82" s="26" t="s">
        <v>273</v>
      </c>
      <c r="J82" s="26" t="s">
        <v>274</v>
      </c>
      <c r="K82" s="12" t="s">
        <v>19</v>
      </c>
      <c r="L82" s="12" t="s">
        <v>19</v>
      </c>
    </row>
    <row r="83" spans="1:12" ht="48" x14ac:dyDescent="0.25">
      <c r="A83" s="26" t="s">
        <v>12</v>
      </c>
      <c r="B83" s="26" t="s">
        <v>283</v>
      </c>
      <c r="C83" s="26" t="s">
        <v>284</v>
      </c>
      <c r="D83" s="26" t="s">
        <v>285</v>
      </c>
      <c r="E83" s="26" t="s">
        <v>285</v>
      </c>
      <c r="F83" s="27">
        <v>44657</v>
      </c>
      <c r="G83" s="13" t="s">
        <v>76</v>
      </c>
      <c r="H83" s="26" t="s">
        <v>76</v>
      </c>
      <c r="I83" s="26" t="s">
        <v>76</v>
      </c>
      <c r="J83" s="26" t="s">
        <v>76</v>
      </c>
      <c r="K83" s="12" t="s">
        <v>19</v>
      </c>
      <c r="L83" s="12" t="s">
        <v>19</v>
      </c>
    </row>
    <row r="84" spans="1:12" ht="48" x14ac:dyDescent="0.25">
      <c r="A84" s="26" t="s">
        <v>12</v>
      </c>
      <c r="B84" s="26" t="s">
        <v>286</v>
      </c>
      <c r="C84" s="26" t="s">
        <v>287</v>
      </c>
      <c r="D84" s="26" t="s">
        <v>288</v>
      </c>
      <c r="E84" s="26" t="s">
        <v>288</v>
      </c>
      <c r="F84" s="27">
        <v>44678</v>
      </c>
      <c r="G84" s="13" t="s">
        <v>289</v>
      </c>
      <c r="H84" s="13" t="s">
        <v>289</v>
      </c>
      <c r="I84" s="13" t="s">
        <v>289</v>
      </c>
      <c r="J84" s="21" t="s">
        <v>289</v>
      </c>
      <c r="K84" s="12" t="s">
        <v>19</v>
      </c>
      <c r="L84" s="12" t="s">
        <v>19</v>
      </c>
    </row>
    <row r="85" spans="1:12" ht="48" x14ac:dyDescent="0.25">
      <c r="A85" s="26" t="s">
        <v>12</v>
      </c>
      <c r="B85" s="26" t="s">
        <v>290</v>
      </c>
      <c r="C85" s="26" t="s">
        <v>291</v>
      </c>
      <c r="D85" s="26" t="s">
        <v>292</v>
      </c>
      <c r="E85" s="26" t="s">
        <v>292</v>
      </c>
      <c r="F85" s="27">
        <v>44659</v>
      </c>
      <c r="G85" s="13" t="s">
        <v>76</v>
      </c>
      <c r="H85" s="13" t="s">
        <v>76</v>
      </c>
      <c r="I85" s="13" t="s">
        <v>76</v>
      </c>
      <c r="J85" s="21" t="s">
        <v>76</v>
      </c>
      <c r="K85" s="12" t="s">
        <v>19</v>
      </c>
      <c r="L85" s="12" t="s">
        <v>19</v>
      </c>
    </row>
    <row r="86" spans="1:12" ht="48" x14ac:dyDescent="0.25">
      <c r="A86" s="26" t="s">
        <v>12</v>
      </c>
      <c r="B86" s="11" t="s">
        <v>293</v>
      </c>
      <c r="C86" s="11" t="s">
        <v>294</v>
      </c>
      <c r="D86" s="26" t="s">
        <v>953</v>
      </c>
      <c r="E86" s="26" t="s">
        <v>953</v>
      </c>
      <c r="F86" s="27">
        <v>44704</v>
      </c>
      <c r="G86" s="28">
        <v>93067</v>
      </c>
      <c r="H86" s="26" t="s">
        <v>954</v>
      </c>
      <c r="I86" s="36" t="s">
        <v>959</v>
      </c>
      <c r="J86" s="26" t="s">
        <v>960</v>
      </c>
      <c r="K86" s="12" t="s">
        <v>19</v>
      </c>
      <c r="L86" s="12" t="s">
        <v>19</v>
      </c>
    </row>
    <row r="87" spans="1:12" ht="48" x14ac:dyDescent="0.25">
      <c r="A87" s="26" t="s">
        <v>12</v>
      </c>
      <c r="B87" s="26" t="s">
        <v>295</v>
      </c>
      <c r="C87" s="26" t="s">
        <v>296</v>
      </c>
      <c r="D87" s="26" t="s">
        <v>297</v>
      </c>
      <c r="E87" s="26" t="s">
        <v>297</v>
      </c>
      <c r="F87" s="27">
        <v>44659</v>
      </c>
      <c r="G87" s="13">
        <v>15349.91</v>
      </c>
      <c r="H87" s="26" t="s">
        <v>221</v>
      </c>
      <c r="I87" s="26" t="s">
        <v>222</v>
      </c>
      <c r="J87" s="26" t="s">
        <v>221</v>
      </c>
      <c r="K87" s="12" t="s">
        <v>19</v>
      </c>
      <c r="L87" s="12" t="s">
        <v>19</v>
      </c>
    </row>
    <row r="88" spans="1:12" ht="48" x14ac:dyDescent="0.25">
      <c r="A88" s="26" t="s">
        <v>12</v>
      </c>
      <c r="B88" s="26" t="s">
        <v>298</v>
      </c>
      <c r="C88" s="26" t="s">
        <v>299</v>
      </c>
      <c r="D88" s="26" t="s">
        <v>300</v>
      </c>
      <c r="E88" s="26" t="s">
        <v>300</v>
      </c>
      <c r="F88" s="27">
        <v>44659</v>
      </c>
      <c r="G88" s="21">
        <v>6120.65</v>
      </c>
      <c r="H88" s="26" t="s">
        <v>183</v>
      </c>
      <c r="I88" s="26" t="s">
        <v>184</v>
      </c>
      <c r="J88" s="26" t="s">
        <v>185</v>
      </c>
      <c r="K88" s="12" t="s">
        <v>19</v>
      </c>
      <c r="L88" s="12" t="s">
        <v>19</v>
      </c>
    </row>
    <row r="89" spans="1:12" ht="48" x14ac:dyDescent="0.25">
      <c r="A89" s="26" t="s">
        <v>12</v>
      </c>
      <c r="B89" s="26" t="s">
        <v>301</v>
      </c>
      <c r="C89" s="26" t="s">
        <v>302</v>
      </c>
      <c r="D89" s="26" t="s">
        <v>303</v>
      </c>
      <c r="E89" s="26" t="s">
        <v>303</v>
      </c>
      <c r="F89" s="27">
        <v>44659</v>
      </c>
      <c r="G89" s="13">
        <v>306593.8</v>
      </c>
      <c r="H89" s="26" t="s">
        <v>137</v>
      </c>
      <c r="I89" s="26" t="s">
        <v>138</v>
      </c>
      <c r="J89" s="26" t="s">
        <v>139</v>
      </c>
      <c r="K89" s="12" t="s">
        <v>19</v>
      </c>
      <c r="L89" s="12" t="s">
        <v>19</v>
      </c>
    </row>
    <row r="90" spans="1:12" ht="48" x14ac:dyDescent="0.25">
      <c r="A90" s="26" t="s">
        <v>12</v>
      </c>
      <c r="B90" s="26" t="s">
        <v>304</v>
      </c>
      <c r="C90" s="26" t="s">
        <v>305</v>
      </c>
      <c r="D90" s="26" t="s">
        <v>306</v>
      </c>
      <c r="E90" s="26" t="s">
        <v>306</v>
      </c>
      <c r="F90" s="27">
        <v>44659</v>
      </c>
      <c r="G90" s="13">
        <v>4060000</v>
      </c>
      <c r="H90" s="26" t="s">
        <v>307</v>
      </c>
      <c r="I90" s="26" t="s">
        <v>308</v>
      </c>
      <c r="J90" s="26" t="s">
        <v>309</v>
      </c>
      <c r="K90" s="12" t="s">
        <v>19</v>
      </c>
      <c r="L90" s="12" t="s">
        <v>19</v>
      </c>
    </row>
    <row r="91" spans="1:12" ht="48" x14ac:dyDescent="0.25">
      <c r="A91" s="26" t="s">
        <v>12</v>
      </c>
      <c r="B91" s="26" t="s">
        <v>310</v>
      </c>
      <c r="C91" s="26" t="s">
        <v>311</v>
      </c>
      <c r="D91" s="26" t="s">
        <v>312</v>
      </c>
      <c r="E91" s="26" t="s">
        <v>312</v>
      </c>
      <c r="F91" s="27">
        <v>44659</v>
      </c>
      <c r="G91" s="13" t="s">
        <v>76</v>
      </c>
      <c r="H91" s="26" t="s">
        <v>76</v>
      </c>
      <c r="I91" s="26" t="s">
        <v>76</v>
      </c>
      <c r="J91" s="26" t="s">
        <v>76</v>
      </c>
      <c r="K91" s="12" t="s">
        <v>19</v>
      </c>
      <c r="L91" s="12" t="s">
        <v>19</v>
      </c>
    </row>
    <row r="92" spans="1:12" ht="48" x14ac:dyDescent="0.25">
      <c r="A92" s="26" t="s">
        <v>12</v>
      </c>
      <c r="B92" s="26" t="s">
        <v>313</v>
      </c>
      <c r="C92" s="26" t="s">
        <v>314</v>
      </c>
      <c r="D92" s="26" t="s">
        <v>955</v>
      </c>
      <c r="E92" s="26" t="s">
        <v>955</v>
      </c>
      <c r="F92" s="27">
        <v>44693</v>
      </c>
      <c r="G92" s="28">
        <v>23019.040000000001</v>
      </c>
      <c r="H92" s="26" t="s">
        <v>728</v>
      </c>
      <c r="I92" s="26" t="s">
        <v>729</v>
      </c>
      <c r="J92" s="26" t="s">
        <v>730</v>
      </c>
      <c r="K92" s="12" t="s">
        <v>19</v>
      </c>
      <c r="L92" s="12" t="s">
        <v>19</v>
      </c>
    </row>
    <row r="93" spans="1:12" ht="48" x14ac:dyDescent="0.25">
      <c r="A93" s="26" t="s">
        <v>12</v>
      </c>
      <c r="B93" s="26" t="s">
        <v>315</v>
      </c>
      <c r="C93" s="26" t="s">
        <v>316</v>
      </c>
      <c r="D93" s="26" t="s">
        <v>317</v>
      </c>
      <c r="E93" s="26" t="s">
        <v>317</v>
      </c>
      <c r="F93" s="27">
        <v>44663</v>
      </c>
      <c r="G93" s="13">
        <v>23629.200000000001</v>
      </c>
      <c r="H93" s="26" t="s">
        <v>272</v>
      </c>
      <c r="I93" s="26" t="s">
        <v>273</v>
      </c>
      <c r="J93" s="26" t="s">
        <v>274</v>
      </c>
      <c r="K93" s="12" t="s">
        <v>19</v>
      </c>
      <c r="L93" s="12" t="s">
        <v>19</v>
      </c>
    </row>
    <row r="94" spans="1:12" ht="48" x14ac:dyDescent="0.25">
      <c r="A94" s="26" t="s">
        <v>12</v>
      </c>
      <c r="B94" s="26" t="s">
        <v>318</v>
      </c>
      <c r="C94" s="26" t="s">
        <v>319</v>
      </c>
      <c r="D94" s="26" t="s">
        <v>320</v>
      </c>
      <c r="E94" s="26" t="s">
        <v>320</v>
      </c>
      <c r="F94" s="27">
        <v>44659</v>
      </c>
      <c r="G94" s="13">
        <v>19888</v>
      </c>
      <c r="H94" s="26" t="s">
        <v>321</v>
      </c>
      <c r="I94" s="26" t="s">
        <v>322</v>
      </c>
      <c r="J94" s="26" t="s">
        <v>323</v>
      </c>
      <c r="K94" s="12" t="s">
        <v>19</v>
      </c>
      <c r="L94" s="12" t="s">
        <v>19</v>
      </c>
    </row>
    <row r="95" spans="1:12" ht="48" x14ac:dyDescent="0.25">
      <c r="A95" s="26" t="s">
        <v>12</v>
      </c>
      <c r="B95" s="26" t="s">
        <v>324</v>
      </c>
      <c r="C95" s="26" t="s">
        <v>325</v>
      </c>
      <c r="D95" s="26" t="s">
        <v>326</v>
      </c>
      <c r="E95" s="26" t="s">
        <v>326</v>
      </c>
      <c r="F95" s="27">
        <v>44679</v>
      </c>
      <c r="G95" s="21">
        <v>269384.71000000002</v>
      </c>
      <c r="H95" s="26" t="s">
        <v>272</v>
      </c>
      <c r="I95" s="26" t="s">
        <v>273</v>
      </c>
      <c r="J95" s="26" t="s">
        <v>274</v>
      </c>
      <c r="K95" s="12" t="s">
        <v>19</v>
      </c>
      <c r="L95" s="12" t="s">
        <v>19</v>
      </c>
    </row>
    <row r="96" spans="1:12" ht="48" x14ac:dyDescent="0.25">
      <c r="A96" s="26" t="s">
        <v>12</v>
      </c>
      <c r="B96" s="26" t="s">
        <v>324</v>
      </c>
      <c r="C96" s="26" t="s">
        <v>325</v>
      </c>
      <c r="D96" s="26" t="s">
        <v>326</v>
      </c>
      <c r="E96" s="26" t="s">
        <v>326</v>
      </c>
      <c r="F96" s="27">
        <v>44679</v>
      </c>
      <c r="G96" s="21">
        <v>3080.84</v>
      </c>
      <c r="H96" s="26" t="s">
        <v>183</v>
      </c>
      <c r="I96" s="26" t="s">
        <v>184</v>
      </c>
      <c r="J96" s="26" t="s">
        <v>185</v>
      </c>
      <c r="K96" s="12" t="s">
        <v>19</v>
      </c>
      <c r="L96" s="12" t="s">
        <v>19</v>
      </c>
    </row>
    <row r="97" spans="1:12" ht="48" x14ac:dyDescent="0.25">
      <c r="A97" s="26" t="s">
        <v>12</v>
      </c>
      <c r="B97" s="26" t="s">
        <v>327</v>
      </c>
      <c r="C97" s="26" t="s">
        <v>328</v>
      </c>
      <c r="D97" s="26" t="s">
        <v>329</v>
      </c>
      <c r="E97" s="26" t="s">
        <v>329</v>
      </c>
      <c r="F97" s="27">
        <v>44676</v>
      </c>
      <c r="G97" s="21" t="s">
        <v>76</v>
      </c>
      <c r="H97" s="21" t="s">
        <v>76</v>
      </c>
      <c r="I97" s="21" t="s">
        <v>76</v>
      </c>
      <c r="J97" s="21" t="s">
        <v>76</v>
      </c>
      <c r="K97" s="12" t="s">
        <v>19</v>
      </c>
      <c r="L97" s="12" t="s">
        <v>19</v>
      </c>
    </row>
    <row r="98" spans="1:12" ht="48" x14ac:dyDescent="0.25">
      <c r="A98" s="26" t="s">
        <v>12</v>
      </c>
      <c r="B98" s="26" t="s">
        <v>330</v>
      </c>
      <c r="C98" s="26" t="s">
        <v>331</v>
      </c>
      <c r="D98" s="26" t="s">
        <v>956</v>
      </c>
      <c r="E98" s="26" t="s">
        <v>956</v>
      </c>
      <c r="F98" s="27">
        <v>44698</v>
      </c>
      <c r="G98" s="28">
        <v>14135.76</v>
      </c>
      <c r="H98" s="26" t="s">
        <v>272</v>
      </c>
      <c r="I98" s="26" t="s">
        <v>273</v>
      </c>
      <c r="J98" s="26" t="s">
        <v>274</v>
      </c>
      <c r="K98" s="12" t="s">
        <v>19</v>
      </c>
      <c r="L98" s="12" t="s">
        <v>19</v>
      </c>
    </row>
    <row r="99" spans="1:12" ht="48" x14ac:dyDescent="0.25">
      <c r="A99" s="26" t="s">
        <v>12</v>
      </c>
      <c r="B99" s="26" t="s">
        <v>332</v>
      </c>
      <c r="C99" s="26" t="s">
        <v>333</v>
      </c>
      <c r="D99" s="26" t="s">
        <v>334</v>
      </c>
      <c r="E99" s="26" t="s">
        <v>334</v>
      </c>
      <c r="F99" s="27">
        <v>44659</v>
      </c>
      <c r="G99" s="13">
        <v>17365.2</v>
      </c>
      <c r="H99" s="26" t="s">
        <v>71</v>
      </c>
      <c r="I99" s="26" t="s">
        <v>72</v>
      </c>
      <c r="J99" s="26" t="s">
        <v>71</v>
      </c>
      <c r="K99" s="12" t="s">
        <v>19</v>
      </c>
      <c r="L99" s="12" t="s">
        <v>19</v>
      </c>
    </row>
    <row r="100" spans="1:12" ht="48" x14ac:dyDescent="0.25">
      <c r="A100" s="26" t="s">
        <v>12</v>
      </c>
      <c r="B100" s="26" t="s">
        <v>332</v>
      </c>
      <c r="C100" s="26" t="s">
        <v>333</v>
      </c>
      <c r="D100" s="26" t="s">
        <v>334</v>
      </c>
      <c r="E100" s="26" t="s">
        <v>334</v>
      </c>
      <c r="F100" s="27">
        <v>44659</v>
      </c>
      <c r="G100" s="13">
        <v>11136</v>
      </c>
      <c r="H100" s="26" t="s">
        <v>170</v>
      </c>
      <c r="I100" s="26" t="s">
        <v>171</v>
      </c>
      <c r="J100" s="26" t="s">
        <v>172</v>
      </c>
      <c r="K100" s="12" t="s">
        <v>19</v>
      </c>
      <c r="L100" s="12" t="s">
        <v>19</v>
      </c>
    </row>
    <row r="101" spans="1:12" ht="48" x14ac:dyDescent="0.25">
      <c r="A101" s="26" t="s">
        <v>12</v>
      </c>
      <c r="B101" s="26" t="s">
        <v>332</v>
      </c>
      <c r="C101" s="26" t="s">
        <v>333</v>
      </c>
      <c r="D101" s="26" t="s">
        <v>334</v>
      </c>
      <c r="E101" s="26" t="s">
        <v>334</v>
      </c>
      <c r="F101" s="27">
        <v>44659</v>
      </c>
      <c r="G101" s="13">
        <v>2086.84</v>
      </c>
      <c r="H101" s="26" t="s">
        <v>335</v>
      </c>
      <c r="I101" s="26" t="s">
        <v>72</v>
      </c>
      <c r="J101" s="26" t="s">
        <v>335</v>
      </c>
      <c r="K101" s="12" t="s">
        <v>19</v>
      </c>
      <c r="L101" s="12" t="s">
        <v>19</v>
      </c>
    </row>
    <row r="102" spans="1:12" ht="48" x14ac:dyDescent="0.25">
      <c r="A102" s="26" t="s">
        <v>12</v>
      </c>
      <c r="B102" s="26" t="s">
        <v>332</v>
      </c>
      <c r="C102" s="26" t="s">
        <v>333</v>
      </c>
      <c r="D102" s="26" t="s">
        <v>334</v>
      </c>
      <c r="E102" s="26" t="s">
        <v>334</v>
      </c>
      <c r="F102" s="27">
        <v>44659</v>
      </c>
      <c r="G102" s="13">
        <v>5428.8</v>
      </c>
      <c r="H102" s="26" t="s">
        <v>71</v>
      </c>
      <c r="I102" s="26" t="s">
        <v>72</v>
      </c>
      <c r="J102" s="26" t="s">
        <v>71</v>
      </c>
      <c r="K102" s="12" t="s">
        <v>19</v>
      </c>
      <c r="L102" s="12" t="s">
        <v>19</v>
      </c>
    </row>
    <row r="103" spans="1:12" ht="48" x14ac:dyDescent="0.25">
      <c r="A103" s="26" t="s">
        <v>12</v>
      </c>
      <c r="B103" s="26" t="s">
        <v>336</v>
      </c>
      <c r="C103" s="26" t="s">
        <v>337</v>
      </c>
      <c r="D103" s="26" t="s">
        <v>338</v>
      </c>
      <c r="E103" s="26" t="s">
        <v>338</v>
      </c>
      <c r="F103" s="27">
        <v>44664</v>
      </c>
      <c r="G103" s="13">
        <v>138388</v>
      </c>
      <c r="H103" s="26" t="s">
        <v>335</v>
      </c>
      <c r="I103" s="26" t="s">
        <v>72</v>
      </c>
      <c r="J103" s="26" t="s">
        <v>335</v>
      </c>
      <c r="K103" s="12" t="s">
        <v>19</v>
      </c>
      <c r="L103" s="12" t="s">
        <v>19</v>
      </c>
    </row>
    <row r="104" spans="1:12" ht="48" x14ac:dyDescent="0.25">
      <c r="A104" s="26" t="s">
        <v>12</v>
      </c>
      <c r="B104" s="26" t="s">
        <v>339</v>
      </c>
      <c r="C104" s="26" t="s">
        <v>340</v>
      </c>
      <c r="D104" s="26" t="s">
        <v>957</v>
      </c>
      <c r="E104" s="26" t="s">
        <v>957</v>
      </c>
      <c r="F104" s="27">
        <v>44683</v>
      </c>
      <c r="G104" s="28">
        <v>53102.48</v>
      </c>
      <c r="H104" s="26" t="s">
        <v>218</v>
      </c>
      <c r="I104" s="26" t="s">
        <v>219</v>
      </c>
      <c r="J104" s="26" t="s">
        <v>958</v>
      </c>
      <c r="K104" s="12" t="s">
        <v>19</v>
      </c>
      <c r="L104" s="12" t="s">
        <v>19</v>
      </c>
    </row>
    <row r="105" spans="1:12" ht="48" x14ac:dyDescent="0.25">
      <c r="A105" s="26" t="s">
        <v>12</v>
      </c>
      <c r="B105" s="26" t="s">
        <v>339</v>
      </c>
      <c r="C105" s="26" t="s">
        <v>340</v>
      </c>
      <c r="D105" s="26" t="s">
        <v>957</v>
      </c>
      <c r="E105" s="26" t="s">
        <v>957</v>
      </c>
      <c r="F105" s="27">
        <v>44683</v>
      </c>
      <c r="G105" s="28">
        <v>11028.82</v>
      </c>
      <c r="H105" s="26" t="s">
        <v>946</v>
      </c>
      <c r="I105" s="26" t="s">
        <v>947</v>
      </c>
      <c r="J105" s="26" t="s">
        <v>948</v>
      </c>
      <c r="K105" s="12" t="s">
        <v>19</v>
      </c>
      <c r="L105" s="12" t="s">
        <v>19</v>
      </c>
    </row>
  </sheetData>
  <mergeCells count="1">
    <mergeCell ref="A1:L1"/>
  </mergeCells>
  <hyperlinks>
    <hyperlink ref="B20" r:id="rId1"/>
    <hyperlink ref="B86" r:id="rId2"/>
    <hyperlink ref="C86" r:id="rId3"/>
  </hyperlinks>
  <pageMargins left="0.7" right="0.7" top="0.75" bottom="0.75" header="0.3" footer="0.3"/>
  <pageSetup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opLeftCell="D1" zoomScale="80" zoomScaleNormal="80" workbookViewId="0">
      <selection activeCell="I3" sqref="I3"/>
    </sheetView>
  </sheetViews>
  <sheetFormatPr baseColWidth="10" defaultRowHeight="15" x14ac:dyDescent="0.25"/>
  <cols>
    <col min="1" max="1" width="23.85546875" customWidth="1"/>
    <col min="2" max="2" width="35.5703125" customWidth="1"/>
    <col min="3" max="3" width="29.85546875" customWidth="1"/>
    <col min="4" max="4" width="26.5703125" customWidth="1"/>
    <col min="5" max="5" width="29.5703125" customWidth="1"/>
    <col min="6" max="6" width="22.140625" customWidth="1"/>
    <col min="7" max="7" width="25.5703125" customWidth="1"/>
    <col min="8" max="8" width="22.140625" customWidth="1"/>
    <col min="9" max="11" width="25.85546875" customWidth="1"/>
    <col min="12" max="12" width="27.7109375" customWidth="1"/>
  </cols>
  <sheetData>
    <row r="1" spans="1:12" ht="105.75" customHeigh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81.75" customHeight="1" x14ac:dyDescent="0.25">
      <c r="A2" s="1" t="s">
        <v>0</v>
      </c>
      <c r="B2" s="1" t="s">
        <v>1</v>
      </c>
      <c r="C2" s="1" t="s">
        <v>2</v>
      </c>
      <c r="D2" s="2" t="s">
        <v>3</v>
      </c>
      <c r="E2" s="5" t="s">
        <v>4</v>
      </c>
      <c r="F2" s="5" t="s">
        <v>341</v>
      </c>
      <c r="G2" s="3" t="s">
        <v>6</v>
      </c>
      <c r="H2" s="4" t="s">
        <v>7</v>
      </c>
      <c r="I2" s="4" t="s">
        <v>8</v>
      </c>
      <c r="J2" s="4" t="s">
        <v>9</v>
      </c>
      <c r="K2" s="2" t="s">
        <v>10</v>
      </c>
      <c r="L2" s="2" t="s">
        <v>11</v>
      </c>
    </row>
    <row r="3" spans="1:12" ht="99.95" customHeight="1" x14ac:dyDescent="0.25">
      <c r="A3" s="26" t="s">
        <v>12</v>
      </c>
      <c r="B3" s="26" t="s">
        <v>472</v>
      </c>
      <c r="C3" s="22" t="s">
        <v>473</v>
      </c>
      <c r="D3" s="26" t="s">
        <v>474</v>
      </c>
      <c r="E3" s="26" t="s">
        <v>474</v>
      </c>
      <c r="F3" s="27">
        <v>44662</v>
      </c>
      <c r="G3" s="28" t="s">
        <v>289</v>
      </c>
      <c r="H3" s="26" t="s">
        <v>289</v>
      </c>
      <c r="I3" s="26" t="s">
        <v>289</v>
      </c>
      <c r="J3" s="26" t="s">
        <v>289</v>
      </c>
      <c r="K3" s="12" t="s">
        <v>19</v>
      </c>
      <c r="L3" s="12" t="s">
        <v>19</v>
      </c>
    </row>
    <row r="4" spans="1:12" ht="99.95" customHeight="1" x14ac:dyDescent="0.25">
      <c r="A4" s="26" t="s">
        <v>12</v>
      </c>
      <c r="B4" s="26" t="s">
        <v>475</v>
      </c>
      <c r="C4" s="26" t="s">
        <v>476</v>
      </c>
      <c r="D4" s="26" t="s">
        <v>477</v>
      </c>
      <c r="E4" s="26" t="s">
        <v>477</v>
      </c>
      <c r="F4" s="27">
        <v>44680</v>
      </c>
      <c r="G4" s="13">
        <v>1219402.44</v>
      </c>
      <c r="H4" s="26" t="s">
        <v>478</v>
      </c>
      <c r="I4" s="26" t="s">
        <v>479</v>
      </c>
      <c r="J4" s="26" t="s">
        <v>480</v>
      </c>
      <c r="K4" s="12" t="s">
        <v>19</v>
      </c>
      <c r="L4" s="12" t="s">
        <v>19</v>
      </c>
    </row>
    <row r="5" spans="1:12" ht="99.95" customHeight="1" x14ac:dyDescent="0.25">
      <c r="A5" s="26" t="s">
        <v>12</v>
      </c>
      <c r="B5" s="26" t="s">
        <v>475</v>
      </c>
      <c r="C5" s="26" t="s">
        <v>476</v>
      </c>
      <c r="D5" s="26" t="s">
        <v>477</v>
      </c>
      <c r="E5" s="26" t="s">
        <v>477</v>
      </c>
      <c r="F5" s="27">
        <v>44680</v>
      </c>
      <c r="G5" s="13">
        <v>2019383.11</v>
      </c>
      <c r="H5" s="26" t="s">
        <v>131</v>
      </c>
      <c r="I5" s="26" t="s">
        <v>132</v>
      </c>
      <c r="J5" s="26" t="s">
        <v>133</v>
      </c>
      <c r="K5" s="12" t="s">
        <v>19</v>
      </c>
      <c r="L5" s="12" t="s">
        <v>19</v>
      </c>
    </row>
    <row r="6" spans="1:12" ht="99.95" customHeight="1" x14ac:dyDescent="0.25">
      <c r="A6" s="26" t="s">
        <v>12</v>
      </c>
      <c r="B6" s="26" t="s">
        <v>481</v>
      </c>
      <c r="C6" s="26" t="s">
        <v>482</v>
      </c>
      <c r="D6" s="26" t="s">
        <v>864</v>
      </c>
      <c r="E6" s="26" t="s">
        <v>864</v>
      </c>
      <c r="F6" s="27">
        <v>44701</v>
      </c>
      <c r="G6" s="13">
        <v>8743200</v>
      </c>
      <c r="H6" s="26" t="s">
        <v>865</v>
      </c>
      <c r="I6" s="26" t="s">
        <v>866</v>
      </c>
      <c r="J6" s="26" t="s">
        <v>867</v>
      </c>
      <c r="K6" s="12" t="s">
        <v>19</v>
      </c>
      <c r="L6" s="12" t="s">
        <v>19</v>
      </c>
    </row>
    <row r="7" spans="1:12" ht="99.95" customHeight="1" x14ac:dyDescent="0.25">
      <c r="A7" s="26" t="s">
        <v>12</v>
      </c>
      <c r="B7" s="26" t="s">
        <v>483</v>
      </c>
      <c r="C7" s="26" t="s">
        <v>484</v>
      </c>
      <c r="D7" s="26" t="s">
        <v>868</v>
      </c>
      <c r="E7" s="26" t="s">
        <v>868</v>
      </c>
      <c r="F7" s="27">
        <v>44701</v>
      </c>
      <c r="G7" s="13">
        <v>3899866.63</v>
      </c>
      <c r="H7" s="26" t="s">
        <v>869</v>
      </c>
      <c r="I7" s="26" t="s">
        <v>870</v>
      </c>
      <c r="J7" s="26" t="s">
        <v>274</v>
      </c>
      <c r="K7" s="12" t="s">
        <v>19</v>
      </c>
      <c r="L7" s="12" t="s">
        <v>19</v>
      </c>
    </row>
    <row r="8" spans="1:12" ht="99.95" customHeight="1" x14ac:dyDescent="0.25">
      <c r="A8" s="26" t="s">
        <v>12</v>
      </c>
      <c r="B8" s="26" t="s">
        <v>485</v>
      </c>
      <c r="C8" s="26" t="s">
        <v>486</v>
      </c>
      <c r="D8" s="26" t="s">
        <v>871</v>
      </c>
      <c r="E8" s="26" t="s">
        <v>871</v>
      </c>
      <c r="F8" s="27">
        <v>44701</v>
      </c>
      <c r="G8" s="13" t="s">
        <v>76</v>
      </c>
      <c r="H8" s="26" t="s">
        <v>76</v>
      </c>
      <c r="I8" s="26" t="s">
        <v>76</v>
      </c>
      <c r="J8" s="26" t="s">
        <v>76</v>
      </c>
      <c r="K8" s="12" t="s">
        <v>19</v>
      </c>
      <c r="L8" s="12" t="s">
        <v>19</v>
      </c>
    </row>
    <row r="9" spans="1:12" ht="99.95" customHeight="1" x14ac:dyDescent="0.25">
      <c r="A9" s="26" t="s">
        <v>12</v>
      </c>
      <c r="B9" s="26" t="s">
        <v>487</v>
      </c>
      <c r="C9" s="26" t="s">
        <v>488</v>
      </c>
      <c r="D9" s="26" t="s">
        <v>872</v>
      </c>
      <c r="E9" s="26" t="s">
        <v>872</v>
      </c>
      <c r="F9" s="27">
        <v>44701</v>
      </c>
      <c r="G9" s="13">
        <v>9415461.6099999994</v>
      </c>
      <c r="H9" s="26" t="s">
        <v>873</v>
      </c>
      <c r="I9" s="26" t="s">
        <v>874</v>
      </c>
      <c r="J9" s="26" t="s">
        <v>875</v>
      </c>
      <c r="K9" s="12" t="s">
        <v>19</v>
      </c>
      <c r="L9" s="12" t="s">
        <v>19</v>
      </c>
    </row>
    <row r="10" spans="1:12" ht="99.95" customHeight="1" x14ac:dyDescent="0.25">
      <c r="A10" s="26" t="s">
        <v>12</v>
      </c>
      <c r="B10" s="26" t="s">
        <v>489</v>
      </c>
      <c r="C10" s="26" t="s">
        <v>490</v>
      </c>
      <c r="D10" s="26" t="s">
        <v>491</v>
      </c>
      <c r="E10" s="26" t="s">
        <v>491</v>
      </c>
      <c r="F10" s="27">
        <v>44680</v>
      </c>
      <c r="G10" s="13">
        <v>3873381.06</v>
      </c>
      <c r="H10" s="26" t="s">
        <v>492</v>
      </c>
      <c r="I10" s="26" t="s">
        <v>493</v>
      </c>
      <c r="J10" s="26" t="s">
        <v>492</v>
      </c>
      <c r="K10" s="12" t="s">
        <v>19</v>
      </c>
      <c r="L10" s="12" t="s">
        <v>19</v>
      </c>
    </row>
    <row r="11" spans="1:12" ht="99.95" customHeight="1" x14ac:dyDescent="0.25">
      <c r="A11" s="26" t="s">
        <v>12</v>
      </c>
      <c r="B11" s="26" t="s">
        <v>489</v>
      </c>
      <c r="C11" s="26" t="s">
        <v>490</v>
      </c>
      <c r="D11" s="26" t="s">
        <v>491</v>
      </c>
      <c r="E11" s="26" t="s">
        <v>491</v>
      </c>
      <c r="F11" s="27">
        <v>44680</v>
      </c>
      <c r="G11" s="13">
        <v>1340584.8600000001</v>
      </c>
      <c r="H11" s="26" t="s">
        <v>494</v>
      </c>
      <c r="I11" s="26" t="s">
        <v>495</v>
      </c>
      <c r="J11" s="26" t="s">
        <v>496</v>
      </c>
      <c r="K11" s="12" t="s">
        <v>19</v>
      </c>
      <c r="L11" s="12" t="s">
        <v>19</v>
      </c>
    </row>
    <row r="12" spans="1:12" ht="99.95" customHeight="1" x14ac:dyDescent="0.25">
      <c r="A12" s="26" t="s">
        <v>12</v>
      </c>
      <c r="B12" s="26" t="s">
        <v>497</v>
      </c>
      <c r="C12" s="26" t="s">
        <v>498</v>
      </c>
      <c r="D12" s="26" t="s">
        <v>876</v>
      </c>
      <c r="E12" s="26" t="s">
        <v>876</v>
      </c>
      <c r="F12" s="27">
        <v>44701</v>
      </c>
      <c r="G12" s="28">
        <v>2470814</v>
      </c>
      <c r="H12" s="26" t="s">
        <v>877</v>
      </c>
      <c r="I12" s="26" t="s">
        <v>878</v>
      </c>
      <c r="J12" s="26" t="s">
        <v>879</v>
      </c>
      <c r="K12" s="12" t="s">
        <v>19</v>
      </c>
      <c r="L12" s="12" t="s">
        <v>19</v>
      </c>
    </row>
    <row r="13" spans="1:12" ht="99.95" customHeight="1" x14ac:dyDescent="0.25">
      <c r="A13" s="26" t="s">
        <v>12</v>
      </c>
      <c r="B13" s="26" t="s">
        <v>499</v>
      </c>
      <c r="C13" s="26" t="s">
        <v>500</v>
      </c>
      <c r="D13" s="26" t="s">
        <v>501</v>
      </c>
      <c r="E13" s="26" t="s">
        <v>501</v>
      </c>
      <c r="F13" s="27">
        <v>44676</v>
      </c>
      <c r="G13" s="13">
        <v>172376</v>
      </c>
      <c r="H13" s="26" t="s">
        <v>502</v>
      </c>
      <c r="I13" s="26" t="s">
        <v>503</v>
      </c>
      <c r="J13" s="26" t="s">
        <v>504</v>
      </c>
      <c r="K13" s="12" t="s">
        <v>19</v>
      </c>
      <c r="L13" s="12" t="s">
        <v>19</v>
      </c>
    </row>
    <row r="14" spans="1:12" ht="99.95" customHeight="1" x14ac:dyDescent="0.25">
      <c r="A14" s="26" t="s">
        <v>12</v>
      </c>
      <c r="B14" s="26" t="s">
        <v>505</v>
      </c>
      <c r="C14" s="26" t="s">
        <v>506</v>
      </c>
      <c r="D14" s="26" t="s">
        <v>507</v>
      </c>
      <c r="E14" s="26" t="s">
        <v>507</v>
      </c>
      <c r="F14" s="27">
        <v>44659</v>
      </c>
      <c r="G14" s="13">
        <v>512987</v>
      </c>
      <c r="H14" s="26" t="s">
        <v>508</v>
      </c>
      <c r="I14" s="26" t="s">
        <v>509</v>
      </c>
      <c r="J14" s="26" t="s">
        <v>510</v>
      </c>
      <c r="K14" s="12" t="s">
        <v>19</v>
      </c>
      <c r="L14" s="12" t="s">
        <v>19</v>
      </c>
    </row>
    <row r="15" spans="1:12" ht="99.95" customHeight="1" x14ac:dyDescent="0.25">
      <c r="A15" s="26" t="s">
        <v>12</v>
      </c>
      <c r="B15" s="26" t="s">
        <v>511</v>
      </c>
      <c r="C15" s="26" t="s">
        <v>512</v>
      </c>
      <c r="D15" s="26" t="s">
        <v>513</v>
      </c>
      <c r="E15" s="26" t="s">
        <v>513</v>
      </c>
      <c r="F15" s="27">
        <v>44659</v>
      </c>
      <c r="G15" s="13">
        <v>448224</v>
      </c>
      <c r="H15" s="26" t="s">
        <v>514</v>
      </c>
      <c r="I15" s="26" t="s">
        <v>515</v>
      </c>
      <c r="J15" s="26" t="s">
        <v>516</v>
      </c>
      <c r="K15" s="12" t="s">
        <v>19</v>
      </c>
      <c r="L15" s="12" t="s">
        <v>19</v>
      </c>
    </row>
    <row r="16" spans="1:12" ht="99.95" customHeight="1" x14ac:dyDescent="0.25">
      <c r="A16" s="26" t="s">
        <v>12</v>
      </c>
      <c r="B16" s="26" t="s">
        <v>517</v>
      </c>
      <c r="C16" s="26" t="s">
        <v>518</v>
      </c>
      <c r="D16" s="26" t="s">
        <v>519</v>
      </c>
      <c r="E16" s="26" t="s">
        <v>519</v>
      </c>
      <c r="F16" s="27">
        <v>44672</v>
      </c>
      <c r="G16" s="30">
        <v>348000</v>
      </c>
      <c r="H16" s="26" t="s">
        <v>508</v>
      </c>
      <c r="I16" s="26" t="s">
        <v>509</v>
      </c>
      <c r="J16" s="26" t="s">
        <v>510</v>
      </c>
      <c r="K16" s="12" t="s">
        <v>19</v>
      </c>
      <c r="L16" s="12" t="s">
        <v>19</v>
      </c>
    </row>
    <row r="17" spans="1:12" ht="99.95" customHeight="1" x14ac:dyDescent="0.25">
      <c r="A17" s="26" t="s">
        <v>12</v>
      </c>
      <c r="B17" s="26" t="s">
        <v>520</v>
      </c>
      <c r="C17" s="26" t="s">
        <v>521</v>
      </c>
      <c r="D17" s="26" t="s">
        <v>522</v>
      </c>
      <c r="E17" s="26" t="s">
        <v>522</v>
      </c>
      <c r="F17" s="27">
        <v>44659</v>
      </c>
      <c r="G17" s="13">
        <v>839956</v>
      </c>
      <c r="H17" s="26" t="s">
        <v>523</v>
      </c>
      <c r="I17" s="26" t="s">
        <v>524</v>
      </c>
      <c r="J17" s="26" t="s">
        <v>525</v>
      </c>
      <c r="K17" s="12" t="s">
        <v>19</v>
      </c>
      <c r="L17" s="12" t="s">
        <v>19</v>
      </c>
    </row>
    <row r="18" spans="1:12" ht="99.95" customHeight="1" x14ac:dyDescent="0.25">
      <c r="A18" s="26" t="s">
        <v>12</v>
      </c>
      <c r="B18" s="26" t="s">
        <v>526</v>
      </c>
      <c r="C18" s="26" t="s">
        <v>527</v>
      </c>
      <c r="D18" s="26" t="s">
        <v>528</v>
      </c>
      <c r="E18" s="26" t="s">
        <v>528</v>
      </c>
      <c r="F18" s="27">
        <v>44672</v>
      </c>
      <c r="G18" s="13" t="s">
        <v>76</v>
      </c>
      <c r="H18" s="26" t="s">
        <v>76</v>
      </c>
      <c r="I18" s="26" t="s">
        <v>76</v>
      </c>
      <c r="J18" s="26" t="s">
        <v>76</v>
      </c>
      <c r="K18" s="12" t="s">
        <v>19</v>
      </c>
      <c r="L18" s="12" t="s">
        <v>19</v>
      </c>
    </row>
    <row r="19" spans="1:12" ht="117.75" customHeight="1" x14ac:dyDescent="0.25">
      <c r="A19" s="26" t="s">
        <v>12</v>
      </c>
      <c r="B19" s="26" t="s">
        <v>529</v>
      </c>
      <c r="C19" s="22" t="s">
        <v>530</v>
      </c>
      <c r="D19" s="26" t="s">
        <v>2061</v>
      </c>
      <c r="E19" s="26" t="s">
        <v>2061</v>
      </c>
      <c r="F19" s="27">
        <v>44685</v>
      </c>
      <c r="G19" s="28">
        <v>319986</v>
      </c>
      <c r="H19" s="26" t="s">
        <v>2062</v>
      </c>
      <c r="I19" s="26" t="s">
        <v>509</v>
      </c>
      <c r="J19" s="26" t="s">
        <v>510</v>
      </c>
      <c r="K19" s="12" t="s">
        <v>19</v>
      </c>
      <c r="L19" s="12" t="s">
        <v>19</v>
      </c>
    </row>
    <row r="20" spans="1:12" ht="99.95" customHeight="1" x14ac:dyDescent="0.25">
      <c r="A20" s="26" t="s">
        <v>12</v>
      </c>
      <c r="B20" s="26" t="s">
        <v>531</v>
      </c>
      <c r="C20" s="26" t="s">
        <v>532</v>
      </c>
      <c r="D20" s="26" t="s">
        <v>880</v>
      </c>
      <c r="E20" s="26" t="s">
        <v>880</v>
      </c>
      <c r="F20" s="27">
        <v>44690</v>
      </c>
      <c r="G20" s="13" t="s">
        <v>76</v>
      </c>
      <c r="H20" s="26" t="s">
        <v>76</v>
      </c>
      <c r="I20" s="26" t="s">
        <v>76</v>
      </c>
      <c r="J20" s="26" t="s">
        <v>76</v>
      </c>
      <c r="K20" s="12" t="s">
        <v>19</v>
      </c>
      <c r="L20" s="12" t="s">
        <v>19</v>
      </c>
    </row>
    <row r="21" spans="1:12" ht="99.95" customHeight="1" x14ac:dyDescent="0.25">
      <c r="A21" s="26" t="s">
        <v>12</v>
      </c>
      <c r="B21" s="26" t="s">
        <v>533</v>
      </c>
      <c r="C21" s="26" t="s">
        <v>534</v>
      </c>
      <c r="D21" s="26" t="s">
        <v>535</v>
      </c>
      <c r="E21" s="26" t="s">
        <v>535</v>
      </c>
      <c r="F21" s="27">
        <v>44678</v>
      </c>
      <c r="G21" s="30">
        <v>199567</v>
      </c>
      <c r="H21" s="26" t="s">
        <v>536</v>
      </c>
      <c r="I21" s="26" t="s">
        <v>537</v>
      </c>
      <c r="J21" s="26" t="s">
        <v>536</v>
      </c>
      <c r="K21" s="12" t="s">
        <v>19</v>
      </c>
      <c r="L21" s="12" t="s">
        <v>19</v>
      </c>
    </row>
    <row r="22" spans="1:12" ht="99.95" customHeight="1" x14ac:dyDescent="0.25">
      <c r="A22" s="26" t="s">
        <v>12</v>
      </c>
      <c r="B22" s="26" t="s">
        <v>538</v>
      </c>
      <c r="C22" s="26" t="s">
        <v>539</v>
      </c>
      <c r="D22" s="26" t="s">
        <v>540</v>
      </c>
      <c r="E22" s="26" t="s">
        <v>540</v>
      </c>
      <c r="F22" s="27">
        <v>44685</v>
      </c>
      <c r="G22" s="13">
        <v>469800</v>
      </c>
      <c r="H22" s="26" t="s">
        <v>541</v>
      </c>
      <c r="I22" s="26" t="s">
        <v>542</v>
      </c>
      <c r="J22" s="26" t="s">
        <v>543</v>
      </c>
      <c r="K22" s="12" t="s">
        <v>19</v>
      </c>
      <c r="L22" s="12" t="s">
        <v>19</v>
      </c>
    </row>
    <row r="23" spans="1:12" ht="99.95" customHeight="1" x14ac:dyDescent="0.25">
      <c r="A23" s="26" t="s">
        <v>12</v>
      </c>
      <c r="B23" s="26" t="s">
        <v>544</v>
      </c>
      <c r="C23" s="26" t="s">
        <v>545</v>
      </c>
      <c r="D23" s="26" t="s">
        <v>909</v>
      </c>
      <c r="E23" s="26" t="s">
        <v>909</v>
      </c>
      <c r="F23" s="27">
        <v>44684</v>
      </c>
      <c r="G23" s="26" t="s">
        <v>863</v>
      </c>
      <c r="H23" s="26" t="s">
        <v>863</v>
      </c>
      <c r="I23" s="26" t="s">
        <v>863</v>
      </c>
      <c r="J23" s="26" t="s">
        <v>863</v>
      </c>
      <c r="K23" s="12" t="s">
        <v>19</v>
      </c>
      <c r="L23" s="12" t="s">
        <v>19</v>
      </c>
    </row>
    <row r="24" spans="1:12" ht="99.95" customHeight="1" x14ac:dyDescent="0.25">
      <c r="A24" s="26" t="s">
        <v>12</v>
      </c>
      <c r="B24" s="26" t="s">
        <v>546</v>
      </c>
      <c r="C24" s="26" t="s">
        <v>547</v>
      </c>
      <c r="D24" s="26" t="s">
        <v>917</v>
      </c>
      <c r="E24" s="26" t="s">
        <v>917</v>
      </c>
      <c r="F24" s="27">
        <v>44704</v>
      </c>
      <c r="G24" s="13">
        <v>989999.99</v>
      </c>
      <c r="H24" s="26" t="s">
        <v>918</v>
      </c>
      <c r="I24" s="26" t="s">
        <v>24</v>
      </c>
      <c r="J24" s="26" t="s">
        <v>918</v>
      </c>
      <c r="K24" s="12" t="s">
        <v>19</v>
      </c>
      <c r="L24" s="12" t="s">
        <v>19</v>
      </c>
    </row>
    <row r="25" spans="1:12" ht="99.95" customHeight="1" x14ac:dyDescent="0.25">
      <c r="A25" s="26" t="s">
        <v>12</v>
      </c>
      <c r="B25" s="26" t="s">
        <v>548</v>
      </c>
      <c r="C25" s="26" t="s">
        <v>549</v>
      </c>
      <c r="D25" s="26" t="s">
        <v>550</v>
      </c>
      <c r="E25" s="26" t="s">
        <v>550</v>
      </c>
      <c r="F25" s="27">
        <v>44685</v>
      </c>
      <c r="G25" s="13">
        <v>899928</v>
      </c>
      <c r="H25" s="26" t="s">
        <v>551</v>
      </c>
      <c r="I25" s="26" t="s">
        <v>552</v>
      </c>
      <c r="J25" s="26" t="s">
        <v>553</v>
      </c>
      <c r="K25" s="12" t="s">
        <v>19</v>
      </c>
      <c r="L25" s="12" t="s">
        <v>19</v>
      </c>
    </row>
    <row r="26" spans="1:12" ht="99.95" customHeight="1" x14ac:dyDescent="0.25">
      <c r="A26" s="26" t="s">
        <v>12</v>
      </c>
      <c r="B26" s="26" t="s">
        <v>554</v>
      </c>
      <c r="C26" s="26" t="s">
        <v>555</v>
      </c>
      <c r="D26" s="26" t="s">
        <v>556</v>
      </c>
      <c r="E26" s="26" t="s">
        <v>556</v>
      </c>
      <c r="F26" s="27">
        <v>44684</v>
      </c>
      <c r="G26" s="13" t="s">
        <v>76</v>
      </c>
      <c r="H26" s="26" t="s">
        <v>76</v>
      </c>
      <c r="I26" s="26" t="s">
        <v>76</v>
      </c>
      <c r="J26" s="26" t="s">
        <v>76</v>
      </c>
      <c r="K26" s="12" t="s">
        <v>19</v>
      </c>
      <c r="L26" s="12" t="s">
        <v>19</v>
      </c>
    </row>
    <row r="27" spans="1:12" ht="99.95" customHeight="1" x14ac:dyDescent="0.25">
      <c r="A27" s="26" t="s">
        <v>12</v>
      </c>
      <c r="B27" s="26" t="s">
        <v>557</v>
      </c>
      <c r="C27" s="26" t="s">
        <v>558</v>
      </c>
      <c r="D27" s="26" t="s">
        <v>881</v>
      </c>
      <c r="E27" s="26" t="s">
        <v>881</v>
      </c>
      <c r="F27" s="27">
        <v>44691</v>
      </c>
      <c r="G27" s="13" t="s">
        <v>76</v>
      </c>
      <c r="H27" s="26" t="s">
        <v>76</v>
      </c>
      <c r="I27" s="26" t="s">
        <v>76</v>
      </c>
      <c r="J27" s="26" t="s">
        <v>76</v>
      </c>
      <c r="K27" s="12" t="s">
        <v>19</v>
      </c>
      <c r="L27" s="12" t="s">
        <v>19</v>
      </c>
    </row>
    <row r="28" spans="1:12" ht="99.95" customHeight="1" x14ac:dyDescent="0.25">
      <c r="A28" s="26" t="s">
        <v>12</v>
      </c>
      <c r="B28" s="26" t="s">
        <v>559</v>
      </c>
      <c r="C28" s="26" t="s">
        <v>560</v>
      </c>
      <c r="D28" s="26" t="s">
        <v>882</v>
      </c>
      <c r="E28" s="26" t="s">
        <v>882</v>
      </c>
      <c r="F28" s="27">
        <v>44685</v>
      </c>
      <c r="G28" s="13" t="s">
        <v>76</v>
      </c>
      <c r="H28" s="26" t="s">
        <v>76</v>
      </c>
      <c r="I28" s="26" t="s">
        <v>76</v>
      </c>
      <c r="J28" s="26" t="s">
        <v>76</v>
      </c>
      <c r="K28" s="12" t="s">
        <v>19</v>
      </c>
      <c r="L28" s="12" t="s">
        <v>19</v>
      </c>
    </row>
    <row r="29" spans="1:12" ht="99.95" customHeight="1" x14ac:dyDescent="0.25">
      <c r="A29" s="26" t="s">
        <v>12</v>
      </c>
      <c r="B29" s="26" t="s">
        <v>561</v>
      </c>
      <c r="C29" s="26" t="s">
        <v>562</v>
      </c>
      <c r="D29" s="26" t="s">
        <v>919</v>
      </c>
      <c r="E29" s="26" t="s">
        <v>919</v>
      </c>
      <c r="F29" s="27">
        <v>44700</v>
      </c>
      <c r="G29" s="13" t="s">
        <v>76</v>
      </c>
      <c r="H29" s="26" t="s">
        <v>76</v>
      </c>
      <c r="I29" s="26" t="s">
        <v>76</v>
      </c>
      <c r="J29" s="26" t="s">
        <v>76</v>
      </c>
      <c r="K29" s="12" t="s">
        <v>19</v>
      </c>
      <c r="L29" s="12" t="s">
        <v>19</v>
      </c>
    </row>
    <row r="30" spans="1:12" ht="99.95" customHeight="1" x14ac:dyDescent="0.25">
      <c r="A30" s="26" t="s">
        <v>12</v>
      </c>
      <c r="B30" s="26" t="s">
        <v>563</v>
      </c>
      <c r="C30" s="26" t="s">
        <v>564</v>
      </c>
      <c r="D30" s="26" t="s">
        <v>883</v>
      </c>
      <c r="E30" s="26" t="s">
        <v>883</v>
      </c>
      <c r="F30" s="27">
        <v>44692</v>
      </c>
      <c r="G30" s="13">
        <v>162341.72</v>
      </c>
      <c r="H30" s="26" t="s">
        <v>806</v>
      </c>
      <c r="I30" s="26" t="s">
        <v>807</v>
      </c>
      <c r="J30" s="26" t="s">
        <v>884</v>
      </c>
      <c r="K30" s="12" t="s">
        <v>19</v>
      </c>
      <c r="L30" s="12" t="s">
        <v>19</v>
      </c>
    </row>
    <row r="31" spans="1:12" ht="99.95" customHeight="1" x14ac:dyDescent="0.25">
      <c r="A31" s="26" t="s">
        <v>12</v>
      </c>
      <c r="B31" s="26" t="s">
        <v>565</v>
      </c>
      <c r="C31" s="26" t="s">
        <v>566</v>
      </c>
      <c r="D31" s="26" t="s">
        <v>567</v>
      </c>
      <c r="E31" s="26" t="s">
        <v>567</v>
      </c>
      <c r="F31" s="27">
        <v>44685</v>
      </c>
      <c r="G31" s="26" t="s">
        <v>76</v>
      </c>
      <c r="H31" s="26" t="s">
        <v>76</v>
      </c>
      <c r="I31" s="26" t="s">
        <v>76</v>
      </c>
      <c r="J31" s="26" t="s">
        <v>76</v>
      </c>
      <c r="K31" s="12" t="s">
        <v>19</v>
      </c>
      <c r="L31" s="12" t="s">
        <v>19</v>
      </c>
    </row>
    <row r="32" spans="1:12" ht="99.95" customHeight="1" x14ac:dyDescent="0.25">
      <c r="A32" s="26" t="s">
        <v>12</v>
      </c>
      <c r="B32" s="26" t="s">
        <v>568</v>
      </c>
      <c r="C32" s="26" t="s">
        <v>569</v>
      </c>
      <c r="D32" s="26" t="s">
        <v>885</v>
      </c>
      <c r="E32" s="26" t="s">
        <v>885</v>
      </c>
      <c r="F32" s="27">
        <v>44694</v>
      </c>
      <c r="G32" s="26" t="s">
        <v>76</v>
      </c>
      <c r="H32" s="26" t="s">
        <v>76</v>
      </c>
      <c r="I32" s="26" t="s">
        <v>76</v>
      </c>
      <c r="J32" s="26" t="s">
        <v>76</v>
      </c>
      <c r="K32" s="12" t="s">
        <v>19</v>
      </c>
      <c r="L32" s="12" t="s">
        <v>19</v>
      </c>
    </row>
    <row r="33" spans="1:12" ht="99.95" customHeight="1" x14ac:dyDescent="0.25">
      <c r="A33" s="26" t="s">
        <v>12</v>
      </c>
      <c r="B33" s="26" t="s">
        <v>570</v>
      </c>
      <c r="C33" s="26" t="s">
        <v>571</v>
      </c>
      <c r="D33" s="26" t="s">
        <v>920</v>
      </c>
      <c r="E33" s="26" t="s">
        <v>920</v>
      </c>
      <c r="F33" s="27">
        <v>44697</v>
      </c>
      <c r="G33" s="26" t="s">
        <v>76</v>
      </c>
      <c r="H33" s="26" t="s">
        <v>76</v>
      </c>
      <c r="I33" s="26" t="s">
        <v>76</v>
      </c>
      <c r="J33" s="26" t="s">
        <v>76</v>
      </c>
      <c r="K33" s="12" t="s">
        <v>19</v>
      </c>
      <c r="L33" s="12" t="s">
        <v>19</v>
      </c>
    </row>
    <row r="34" spans="1:12" ht="99.95" customHeight="1" x14ac:dyDescent="0.25">
      <c r="A34" s="26" t="s">
        <v>12</v>
      </c>
      <c r="B34" s="26" t="s">
        <v>572</v>
      </c>
      <c r="C34" s="26" t="s">
        <v>573</v>
      </c>
      <c r="D34" s="26" t="s">
        <v>921</v>
      </c>
      <c r="E34" s="26" t="s">
        <v>921</v>
      </c>
      <c r="F34" s="27">
        <v>44697</v>
      </c>
      <c r="G34" s="26" t="s">
        <v>76</v>
      </c>
      <c r="H34" s="26" t="s">
        <v>76</v>
      </c>
      <c r="I34" s="26" t="s">
        <v>76</v>
      </c>
      <c r="J34" s="26" t="s">
        <v>76</v>
      </c>
      <c r="K34" s="12" t="s">
        <v>19</v>
      </c>
      <c r="L34" s="12" t="s">
        <v>19</v>
      </c>
    </row>
    <row r="35" spans="1:12" ht="99.95" customHeight="1" x14ac:dyDescent="0.25">
      <c r="A35" s="26" t="s">
        <v>12</v>
      </c>
      <c r="B35" s="26" t="s">
        <v>574</v>
      </c>
      <c r="C35" s="26" t="s">
        <v>575</v>
      </c>
      <c r="D35" s="26" t="s">
        <v>886</v>
      </c>
      <c r="E35" s="26" t="s">
        <v>886</v>
      </c>
      <c r="F35" s="27">
        <v>44697</v>
      </c>
      <c r="G35" s="26" t="s">
        <v>76</v>
      </c>
      <c r="H35" s="26" t="s">
        <v>76</v>
      </c>
      <c r="I35" s="26" t="s">
        <v>76</v>
      </c>
      <c r="J35" s="26" t="s">
        <v>76</v>
      </c>
      <c r="K35" s="12" t="s">
        <v>19</v>
      </c>
      <c r="L35" s="12" t="s">
        <v>19</v>
      </c>
    </row>
    <row r="36" spans="1:12" ht="99.95" customHeight="1" x14ac:dyDescent="0.25">
      <c r="A36" s="26" t="s">
        <v>12</v>
      </c>
      <c r="B36" s="26" t="s">
        <v>576</v>
      </c>
      <c r="C36" s="26" t="s">
        <v>577</v>
      </c>
      <c r="D36" s="26" t="s">
        <v>887</v>
      </c>
      <c r="E36" s="26" t="s">
        <v>887</v>
      </c>
      <c r="F36" s="27">
        <v>44697</v>
      </c>
      <c r="G36" s="26" t="s">
        <v>76</v>
      </c>
      <c r="H36" s="26" t="s">
        <v>76</v>
      </c>
      <c r="I36" s="26" t="s">
        <v>76</v>
      </c>
      <c r="J36" s="26" t="s">
        <v>76</v>
      </c>
      <c r="K36" s="12" t="s">
        <v>19</v>
      </c>
      <c r="L36" s="12" t="s">
        <v>19</v>
      </c>
    </row>
    <row r="37" spans="1:12" ht="99.95" customHeight="1" x14ac:dyDescent="0.25">
      <c r="A37" s="26" t="s">
        <v>12</v>
      </c>
      <c r="B37" s="22" t="s">
        <v>862</v>
      </c>
      <c r="C37" s="26" t="s">
        <v>578</v>
      </c>
      <c r="D37" s="26" t="s">
        <v>888</v>
      </c>
      <c r="E37" s="26" t="s">
        <v>888</v>
      </c>
      <c r="F37" s="27">
        <v>44701</v>
      </c>
      <c r="G37" s="13">
        <v>2206320</v>
      </c>
      <c r="H37" s="26" t="s">
        <v>889</v>
      </c>
      <c r="I37" s="26" t="s">
        <v>890</v>
      </c>
      <c r="J37" s="26" t="s">
        <v>891</v>
      </c>
      <c r="K37" s="12" t="s">
        <v>19</v>
      </c>
      <c r="L37" s="12" t="s">
        <v>19</v>
      </c>
    </row>
    <row r="38" spans="1:12" ht="99.95" customHeight="1" x14ac:dyDescent="0.25">
      <c r="A38" s="26" t="s">
        <v>12</v>
      </c>
      <c r="B38" s="26" t="s">
        <v>579</v>
      </c>
      <c r="C38" s="26" t="s">
        <v>580</v>
      </c>
      <c r="D38" s="26" t="s">
        <v>892</v>
      </c>
      <c r="E38" s="26" t="s">
        <v>892</v>
      </c>
      <c r="F38" s="27">
        <v>44708</v>
      </c>
      <c r="G38" s="13">
        <v>868509.4</v>
      </c>
      <c r="H38" s="26" t="s">
        <v>201</v>
      </c>
      <c r="I38" s="26" t="s">
        <v>202</v>
      </c>
      <c r="J38" s="26" t="s">
        <v>203</v>
      </c>
      <c r="K38" s="12" t="s">
        <v>19</v>
      </c>
      <c r="L38" s="12" t="s">
        <v>19</v>
      </c>
    </row>
    <row r="39" spans="1:12" ht="99.95" customHeight="1" x14ac:dyDescent="0.25">
      <c r="A39" s="26" t="s">
        <v>12</v>
      </c>
      <c r="B39" s="26" t="s">
        <v>581</v>
      </c>
      <c r="C39" s="26" t="s">
        <v>582</v>
      </c>
      <c r="D39" s="26" t="s">
        <v>922</v>
      </c>
      <c r="E39" s="26" t="s">
        <v>922</v>
      </c>
      <c r="F39" s="27">
        <v>44708</v>
      </c>
      <c r="G39" s="28">
        <v>1089762</v>
      </c>
      <c r="H39" s="26" t="s">
        <v>923</v>
      </c>
      <c r="I39" s="26" t="s">
        <v>924</v>
      </c>
      <c r="J39" s="26" t="s">
        <v>925</v>
      </c>
      <c r="K39" s="12" t="s">
        <v>19</v>
      </c>
      <c r="L39" s="12" t="s">
        <v>19</v>
      </c>
    </row>
    <row r="40" spans="1:12" ht="99.95" customHeight="1" x14ac:dyDescent="0.25">
      <c r="A40" s="26" t="s">
        <v>12</v>
      </c>
      <c r="B40" s="26" t="s">
        <v>583</v>
      </c>
      <c r="C40" s="26" t="s">
        <v>584</v>
      </c>
      <c r="D40" s="26" t="s">
        <v>893</v>
      </c>
      <c r="E40" s="26" t="s">
        <v>893</v>
      </c>
      <c r="F40" s="27">
        <v>44701</v>
      </c>
      <c r="G40" s="13">
        <v>1339358.52</v>
      </c>
      <c r="H40" s="26" t="s">
        <v>894</v>
      </c>
      <c r="I40" s="26" t="s">
        <v>895</v>
      </c>
      <c r="J40" s="26" t="s">
        <v>896</v>
      </c>
      <c r="K40" s="12" t="s">
        <v>19</v>
      </c>
      <c r="L40" s="12" t="s">
        <v>19</v>
      </c>
    </row>
    <row r="41" spans="1:12" ht="99.95" customHeight="1" x14ac:dyDescent="0.25">
      <c r="A41" s="26" t="s">
        <v>12</v>
      </c>
      <c r="B41" s="26" t="s">
        <v>585</v>
      </c>
      <c r="C41" s="26" t="s">
        <v>586</v>
      </c>
      <c r="D41" s="26" t="s">
        <v>910</v>
      </c>
      <c r="E41" s="26" t="s">
        <v>910</v>
      </c>
      <c r="F41" s="27">
        <v>44705</v>
      </c>
      <c r="G41" s="26" t="s">
        <v>863</v>
      </c>
      <c r="H41" s="26" t="s">
        <v>863</v>
      </c>
      <c r="I41" s="26" t="s">
        <v>863</v>
      </c>
      <c r="J41" s="26" t="s">
        <v>863</v>
      </c>
      <c r="K41" s="12" t="s">
        <v>19</v>
      </c>
      <c r="L41" s="12" t="s">
        <v>19</v>
      </c>
    </row>
    <row r="42" spans="1:12" ht="99.95" customHeight="1" x14ac:dyDescent="0.25">
      <c r="A42" s="26" t="s">
        <v>12</v>
      </c>
      <c r="B42" s="26" t="s">
        <v>587</v>
      </c>
      <c r="C42" s="26" t="s">
        <v>588</v>
      </c>
      <c r="D42" s="26" t="s">
        <v>926</v>
      </c>
      <c r="E42" s="26" t="s">
        <v>926</v>
      </c>
      <c r="F42" s="27">
        <v>44700</v>
      </c>
      <c r="G42" s="28">
        <v>5283.03</v>
      </c>
      <c r="H42" s="26" t="s">
        <v>183</v>
      </c>
      <c r="I42" s="26" t="s">
        <v>184</v>
      </c>
      <c r="J42" s="26" t="s">
        <v>185</v>
      </c>
      <c r="K42" s="12" t="s">
        <v>19</v>
      </c>
      <c r="L42" s="12" t="s">
        <v>19</v>
      </c>
    </row>
    <row r="43" spans="1:12" ht="99.95" customHeight="1" x14ac:dyDescent="0.25">
      <c r="A43" s="26" t="s">
        <v>12</v>
      </c>
      <c r="B43" s="26" t="s">
        <v>589</v>
      </c>
      <c r="C43" s="26" t="s">
        <v>590</v>
      </c>
      <c r="D43" s="26" t="s">
        <v>927</v>
      </c>
      <c r="E43" s="26" t="s">
        <v>927</v>
      </c>
      <c r="F43" s="27">
        <v>44701</v>
      </c>
      <c r="G43" s="13">
        <v>168064</v>
      </c>
      <c r="H43" s="26" t="s">
        <v>898</v>
      </c>
      <c r="I43" s="26" t="s">
        <v>899</v>
      </c>
      <c r="J43" s="26" t="s">
        <v>900</v>
      </c>
      <c r="K43" s="12" t="s">
        <v>19</v>
      </c>
      <c r="L43" s="12" t="s">
        <v>19</v>
      </c>
    </row>
    <row r="44" spans="1:12" ht="99.95" customHeight="1" x14ac:dyDescent="0.25">
      <c r="A44" s="26" t="s">
        <v>12</v>
      </c>
      <c r="B44" s="26" t="s">
        <v>591</v>
      </c>
      <c r="C44" s="26" t="s">
        <v>592</v>
      </c>
      <c r="D44" s="26" t="s">
        <v>911</v>
      </c>
      <c r="E44" s="26" t="s">
        <v>911</v>
      </c>
      <c r="F44" s="26" t="s">
        <v>911</v>
      </c>
      <c r="G44" s="26" t="s">
        <v>935</v>
      </c>
      <c r="H44" s="26" t="s">
        <v>935</v>
      </c>
      <c r="I44" s="26" t="s">
        <v>935</v>
      </c>
      <c r="J44" s="26" t="s">
        <v>935</v>
      </c>
      <c r="K44" s="12" t="s">
        <v>19</v>
      </c>
      <c r="L44" s="12" t="s">
        <v>19</v>
      </c>
    </row>
    <row r="45" spans="1:12" ht="99.95" customHeight="1" x14ac:dyDescent="0.25">
      <c r="A45" s="26" t="s">
        <v>12</v>
      </c>
      <c r="B45" s="26" t="s">
        <v>593</v>
      </c>
      <c r="C45" s="26" t="s">
        <v>594</v>
      </c>
      <c r="D45" s="26" t="s">
        <v>911</v>
      </c>
      <c r="E45" s="26" t="s">
        <v>911</v>
      </c>
      <c r="F45" s="26" t="s">
        <v>911</v>
      </c>
      <c r="G45" s="26" t="s">
        <v>911</v>
      </c>
      <c r="H45" s="26" t="s">
        <v>911</v>
      </c>
      <c r="I45" s="26" t="s">
        <v>911</v>
      </c>
      <c r="J45" s="26" t="s">
        <v>911</v>
      </c>
      <c r="K45" s="12" t="s">
        <v>19</v>
      </c>
      <c r="L45" s="12" t="s">
        <v>19</v>
      </c>
    </row>
    <row r="46" spans="1:12" ht="99.95" customHeight="1" x14ac:dyDescent="0.25">
      <c r="A46" s="26" t="s">
        <v>12</v>
      </c>
      <c r="B46" s="26" t="s">
        <v>595</v>
      </c>
      <c r="C46" s="26" t="s">
        <v>596</v>
      </c>
      <c r="D46" s="26" t="s">
        <v>897</v>
      </c>
      <c r="E46" s="26" t="s">
        <v>897</v>
      </c>
      <c r="F46" s="27">
        <v>44701</v>
      </c>
      <c r="G46" s="13">
        <v>168064</v>
      </c>
      <c r="H46" s="26" t="s">
        <v>898</v>
      </c>
      <c r="I46" s="26" t="s">
        <v>899</v>
      </c>
      <c r="J46" s="26" t="s">
        <v>900</v>
      </c>
      <c r="K46" s="12" t="s">
        <v>19</v>
      </c>
      <c r="L46" s="12" t="s">
        <v>19</v>
      </c>
    </row>
    <row r="47" spans="1:12" ht="99.95" customHeight="1" x14ac:dyDescent="0.25">
      <c r="A47" s="26" t="s">
        <v>12</v>
      </c>
      <c r="B47" s="26" t="s">
        <v>595</v>
      </c>
      <c r="C47" s="26" t="s">
        <v>596</v>
      </c>
      <c r="D47" s="26" t="s">
        <v>897</v>
      </c>
      <c r="E47" s="26" t="s">
        <v>897</v>
      </c>
      <c r="F47" s="27">
        <v>44701</v>
      </c>
      <c r="G47" s="13">
        <v>220380</v>
      </c>
      <c r="H47" s="26" t="s">
        <v>272</v>
      </c>
      <c r="I47" s="26" t="s">
        <v>273</v>
      </c>
      <c r="J47" s="26" t="s">
        <v>274</v>
      </c>
      <c r="K47" s="12" t="s">
        <v>19</v>
      </c>
      <c r="L47" s="12" t="s">
        <v>19</v>
      </c>
    </row>
    <row r="48" spans="1:12" ht="99.95" customHeight="1" x14ac:dyDescent="0.25">
      <c r="A48" s="26" t="s">
        <v>12</v>
      </c>
      <c r="B48" s="26" t="s">
        <v>597</v>
      </c>
      <c r="C48" s="26" t="s">
        <v>598</v>
      </c>
      <c r="D48" s="26" t="s">
        <v>928</v>
      </c>
      <c r="E48" s="26" t="s">
        <v>928</v>
      </c>
      <c r="F48" s="27">
        <v>44701</v>
      </c>
      <c r="G48" s="21" t="s">
        <v>76</v>
      </c>
      <c r="H48" s="23" t="s">
        <v>76</v>
      </c>
      <c r="I48" s="23" t="s">
        <v>76</v>
      </c>
      <c r="J48" s="23" t="s">
        <v>76</v>
      </c>
      <c r="K48" s="12" t="s">
        <v>19</v>
      </c>
      <c r="L48" s="12" t="s">
        <v>19</v>
      </c>
    </row>
    <row r="49" spans="1:12" ht="99.95" customHeight="1" x14ac:dyDescent="0.25">
      <c r="A49" s="26" t="s">
        <v>12</v>
      </c>
      <c r="B49" s="26" t="s">
        <v>599</v>
      </c>
      <c r="C49" s="26" t="s">
        <v>600</v>
      </c>
      <c r="D49" s="26" t="s">
        <v>929</v>
      </c>
      <c r="E49" s="26" t="s">
        <v>929</v>
      </c>
      <c r="F49" s="27">
        <v>44698</v>
      </c>
      <c r="G49" s="13">
        <v>124120</v>
      </c>
      <c r="H49" s="26" t="s">
        <v>918</v>
      </c>
      <c r="I49" s="26" t="s">
        <v>24</v>
      </c>
      <c r="J49" s="26" t="s">
        <v>918</v>
      </c>
      <c r="K49" s="12" t="s">
        <v>19</v>
      </c>
      <c r="L49" s="12" t="s">
        <v>19</v>
      </c>
    </row>
    <row r="50" spans="1:12" ht="99.95" customHeight="1" x14ac:dyDescent="0.25">
      <c r="A50" s="26" t="s">
        <v>12</v>
      </c>
      <c r="B50" s="26" t="s">
        <v>601</v>
      </c>
      <c r="C50" s="26" t="s">
        <v>602</v>
      </c>
      <c r="D50" s="26" t="s">
        <v>912</v>
      </c>
      <c r="E50" s="26" t="s">
        <v>912</v>
      </c>
      <c r="F50" s="27">
        <v>44691</v>
      </c>
      <c r="G50" s="26" t="s">
        <v>863</v>
      </c>
      <c r="H50" s="26" t="s">
        <v>863</v>
      </c>
      <c r="I50" s="26" t="s">
        <v>863</v>
      </c>
      <c r="J50" s="26" t="s">
        <v>863</v>
      </c>
      <c r="K50" s="12" t="s">
        <v>19</v>
      </c>
      <c r="L50" s="12" t="s">
        <v>19</v>
      </c>
    </row>
    <row r="51" spans="1:12" ht="99.95" customHeight="1" x14ac:dyDescent="0.25">
      <c r="A51" s="26" t="s">
        <v>12</v>
      </c>
      <c r="B51" s="26" t="s">
        <v>603</v>
      </c>
      <c r="C51" s="26" t="s">
        <v>604</v>
      </c>
      <c r="D51" s="26" t="s">
        <v>901</v>
      </c>
      <c r="E51" s="26" t="s">
        <v>901</v>
      </c>
      <c r="F51" s="27">
        <v>44701</v>
      </c>
      <c r="G51" s="13" t="s">
        <v>76</v>
      </c>
      <c r="H51" s="13" t="s">
        <v>76</v>
      </c>
      <c r="I51" s="13" t="s">
        <v>76</v>
      </c>
      <c r="J51" s="13" t="s">
        <v>76</v>
      </c>
      <c r="K51" s="12" t="s">
        <v>19</v>
      </c>
      <c r="L51" s="12" t="s">
        <v>19</v>
      </c>
    </row>
    <row r="52" spans="1:12" ht="99.95" customHeight="1" x14ac:dyDescent="0.25">
      <c r="A52" s="26" t="s">
        <v>12</v>
      </c>
      <c r="B52" s="26" t="s">
        <v>605</v>
      </c>
      <c r="C52" s="26" t="s">
        <v>606</v>
      </c>
      <c r="D52" s="26" t="s">
        <v>930</v>
      </c>
      <c r="E52" s="26" t="s">
        <v>930</v>
      </c>
      <c r="F52" s="27">
        <v>44705</v>
      </c>
      <c r="G52" s="13">
        <v>494.86</v>
      </c>
      <c r="H52" s="26" t="s">
        <v>183</v>
      </c>
      <c r="I52" s="26" t="s">
        <v>184</v>
      </c>
      <c r="J52" s="26" t="s">
        <v>185</v>
      </c>
      <c r="K52" s="12" t="s">
        <v>19</v>
      </c>
      <c r="L52" s="12" t="s">
        <v>19</v>
      </c>
    </row>
    <row r="53" spans="1:12" ht="99.95" customHeight="1" x14ac:dyDescent="0.25">
      <c r="A53" s="26" t="s">
        <v>12</v>
      </c>
      <c r="B53" s="26" t="s">
        <v>607</v>
      </c>
      <c r="C53" s="26" t="s">
        <v>608</v>
      </c>
      <c r="D53" s="26" t="s">
        <v>902</v>
      </c>
      <c r="E53" s="26" t="s">
        <v>902</v>
      </c>
      <c r="F53" s="27">
        <v>44705</v>
      </c>
      <c r="G53" s="13">
        <v>60999.76</v>
      </c>
      <c r="H53" s="26" t="s">
        <v>728</v>
      </c>
      <c r="I53" s="26" t="s">
        <v>729</v>
      </c>
      <c r="J53" s="26" t="s">
        <v>730</v>
      </c>
      <c r="K53" s="12" t="s">
        <v>19</v>
      </c>
      <c r="L53" s="12" t="s">
        <v>19</v>
      </c>
    </row>
    <row r="54" spans="1:12" ht="99.95" customHeight="1" x14ac:dyDescent="0.25">
      <c r="A54" s="26" t="s">
        <v>12</v>
      </c>
      <c r="B54" s="26" t="s">
        <v>607</v>
      </c>
      <c r="C54" s="26" t="s">
        <v>608</v>
      </c>
      <c r="D54" s="26" t="s">
        <v>902</v>
      </c>
      <c r="E54" s="26" t="s">
        <v>902</v>
      </c>
      <c r="F54" s="27">
        <v>44705</v>
      </c>
      <c r="G54" s="13">
        <v>104323.44</v>
      </c>
      <c r="H54" s="26" t="s">
        <v>170</v>
      </c>
      <c r="I54" s="26" t="s">
        <v>171</v>
      </c>
      <c r="J54" s="26" t="s">
        <v>172</v>
      </c>
      <c r="K54" s="12" t="s">
        <v>19</v>
      </c>
      <c r="L54" s="12" t="s">
        <v>19</v>
      </c>
    </row>
    <row r="55" spans="1:12" ht="99.95" customHeight="1" x14ac:dyDescent="0.25">
      <c r="A55" s="26" t="s">
        <v>12</v>
      </c>
      <c r="B55" s="26" t="s">
        <v>607</v>
      </c>
      <c r="C55" s="26" t="s">
        <v>608</v>
      </c>
      <c r="D55" s="26" t="s">
        <v>902</v>
      </c>
      <c r="E55" s="26" t="s">
        <v>902</v>
      </c>
      <c r="F55" s="27">
        <v>44705</v>
      </c>
      <c r="G55" s="13">
        <v>494.86</v>
      </c>
      <c r="H55" s="26" t="s">
        <v>183</v>
      </c>
      <c r="I55" s="26" t="s">
        <v>184</v>
      </c>
      <c r="J55" s="26" t="s">
        <v>185</v>
      </c>
      <c r="K55" s="12" t="s">
        <v>19</v>
      </c>
      <c r="L55" s="12" t="s">
        <v>19</v>
      </c>
    </row>
    <row r="56" spans="1:12" ht="99.95" customHeight="1" x14ac:dyDescent="0.25">
      <c r="A56" s="26" t="s">
        <v>12</v>
      </c>
      <c r="B56" s="26" t="s">
        <v>609</v>
      </c>
      <c r="C56" s="26" t="s">
        <v>610</v>
      </c>
      <c r="D56" s="26" t="s">
        <v>913</v>
      </c>
      <c r="E56" s="26" t="s">
        <v>913</v>
      </c>
      <c r="F56" s="27">
        <v>44719</v>
      </c>
      <c r="G56" s="26" t="s">
        <v>863</v>
      </c>
      <c r="H56" s="26" t="s">
        <v>863</v>
      </c>
      <c r="I56" s="26" t="s">
        <v>863</v>
      </c>
      <c r="J56" s="26" t="s">
        <v>863</v>
      </c>
      <c r="K56" s="12" t="s">
        <v>19</v>
      </c>
      <c r="L56" s="12" t="s">
        <v>19</v>
      </c>
    </row>
    <row r="57" spans="1:12" ht="117.75" customHeight="1" x14ac:dyDescent="0.25">
      <c r="A57" s="26" t="s">
        <v>12</v>
      </c>
      <c r="B57" s="26" t="s">
        <v>611</v>
      </c>
      <c r="C57" s="26" t="s">
        <v>612</v>
      </c>
      <c r="D57" s="26" t="s">
        <v>1095</v>
      </c>
      <c r="E57" s="26" t="s">
        <v>1095</v>
      </c>
      <c r="F57" s="27">
        <v>44727</v>
      </c>
      <c r="G57" s="28">
        <v>70204.740000000005</v>
      </c>
      <c r="H57" s="26" t="s">
        <v>272</v>
      </c>
      <c r="I57" s="26" t="s">
        <v>273</v>
      </c>
      <c r="J57" s="26" t="s">
        <v>274</v>
      </c>
      <c r="K57" s="12" t="s">
        <v>19</v>
      </c>
      <c r="L57" s="12" t="s">
        <v>19</v>
      </c>
    </row>
    <row r="58" spans="1:12" ht="99.95" customHeight="1" x14ac:dyDescent="0.25">
      <c r="A58" s="26" t="s">
        <v>12</v>
      </c>
      <c r="B58" s="26" t="s">
        <v>613</v>
      </c>
      <c r="C58" s="26" t="s">
        <v>614</v>
      </c>
      <c r="D58" s="26" t="s">
        <v>931</v>
      </c>
      <c r="E58" s="26" t="s">
        <v>931</v>
      </c>
      <c r="F58" s="27">
        <v>44711</v>
      </c>
      <c r="G58" s="13">
        <v>165494.1</v>
      </c>
      <c r="H58" s="26" t="s">
        <v>272</v>
      </c>
      <c r="I58" s="26" t="s">
        <v>273</v>
      </c>
      <c r="J58" s="26" t="s">
        <v>274</v>
      </c>
      <c r="K58" s="12" t="s">
        <v>19</v>
      </c>
      <c r="L58" s="12" t="s">
        <v>19</v>
      </c>
    </row>
    <row r="59" spans="1:12" ht="99.95" customHeight="1" x14ac:dyDescent="0.25">
      <c r="A59" s="26" t="s">
        <v>12</v>
      </c>
      <c r="B59" s="26" t="s">
        <v>615</v>
      </c>
      <c r="C59" s="26" t="s">
        <v>616</v>
      </c>
      <c r="D59" s="26" t="s">
        <v>903</v>
      </c>
      <c r="E59" s="26" t="s">
        <v>903</v>
      </c>
      <c r="F59" s="27">
        <v>44698</v>
      </c>
      <c r="G59" s="13" t="s">
        <v>76</v>
      </c>
      <c r="H59" s="13" t="s">
        <v>76</v>
      </c>
      <c r="I59" s="13" t="s">
        <v>76</v>
      </c>
      <c r="J59" s="13" t="s">
        <v>76</v>
      </c>
      <c r="K59" s="12" t="s">
        <v>19</v>
      </c>
      <c r="L59" s="12" t="s">
        <v>19</v>
      </c>
    </row>
    <row r="60" spans="1:12" ht="99.95" customHeight="1" x14ac:dyDescent="0.25">
      <c r="A60" s="26" t="s">
        <v>12</v>
      </c>
      <c r="B60" s="26" t="s">
        <v>617</v>
      </c>
      <c r="C60" s="26" t="s">
        <v>618</v>
      </c>
      <c r="D60" s="26" t="s">
        <v>932</v>
      </c>
      <c r="E60" s="26" t="s">
        <v>932</v>
      </c>
      <c r="F60" s="27">
        <v>44698</v>
      </c>
      <c r="G60" s="13" t="s">
        <v>76</v>
      </c>
      <c r="H60" s="13" t="s">
        <v>76</v>
      </c>
      <c r="I60" s="13" t="s">
        <v>76</v>
      </c>
      <c r="J60" s="13" t="s">
        <v>76</v>
      </c>
      <c r="K60" s="12" t="s">
        <v>19</v>
      </c>
      <c r="L60" s="12" t="s">
        <v>19</v>
      </c>
    </row>
    <row r="61" spans="1:12" ht="99.95" customHeight="1" x14ac:dyDescent="0.25">
      <c r="A61" s="26" t="s">
        <v>12</v>
      </c>
      <c r="B61" s="26" t="s">
        <v>619</v>
      </c>
      <c r="C61" s="26" t="s">
        <v>620</v>
      </c>
      <c r="D61" s="26" t="s">
        <v>933</v>
      </c>
      <c r="E61" s="26" t="s">
        <v>933</v>
      </c>
      <c r="F61" s="27">
        <v>44704</v>
      </c>
      <c r="G61" s="13">
        <v>8588</v>
      </c>
      <c r="H61" s="26" t="s">
        <v>699</v>
      </c>
      <c r="I61" s="26" t="s">
        <v>700</v>
      </c>
      <c r="J61" s="26" t="s">
        <v>699</v>
      </c>
      <c r="K61" s="12" t="s">
        <v>19</v>
      </c>
      <c r="L61" s="12" t="s">
        <v>19</v>
      </c>
    </row>
    <row r="62" spans="1:12" ht="116.25" customHeight="1" x14ac:dyDescent="0.25">
      <c r="A62" s="26" t="s">
        <v>12</v>
      </c>
      <c r="B62" s="26" t="s">
        <v>621</v>
      </c>
      <c r="C62" s="26" t="s">
        <v>622</v>
      </c>
      <c r="D62" s="26" t="s">
        <v>1096</v>
      </c>
      <c r="E62" s="26" t="s">
        <v>1096</v>
      </c>
      <c r="F62" s="27">
        <v>44726</v>
      </c>
      <c r="G62" s="28">
        <f>137068.9+12806.21</f>
        <v>149875.10999999999</v>
      </c>
      <c r="H62" s="26" t="s">
        <v>201</v>
      </c>
      <c r="I62" s="26" t="s">
        <v>202</v>
      </c>
      <c r="J62" s="26" t="s">
        <v>203</v>
      </c>
      <c r="K62" s="12" t="s">
        <v>19</v>
      </c>
      <c r="L62" s="12" t="s">
        <v>19</v>
      </c>
    </row>
    <row r="63" spans="1:12" ht="116.25" customHeight="1" x14ac:dyDescent="0.25">
      <c r="A63" s="26" t="s">
        <v>12</v>
      </c>
      <c r="B63" s="26" t="s">
        <v>621</v>
      </c>
      <c r="C63" s="26" t="s">
        <v>622</v>
      </c>
      <c r="D63" s="26" t="s">
        <v>1096</v>
      </c>
      <c r="E63" s="26" t="s">
        <v>1096</v>
      </c>
      <c r="F63" s="27">
        <v>44726</v>
      </c>
      <c r="G63" s="28">
        <f>72480.74+81743.51</f>
        <v>154224.25</v>
      </c>
      <c r="H63" s="26" t="s">
        <v>71</v>
      </c>
      <c r="I63" s="26" t="s">
        <v>72</v>
      </c>
      <c r="J63" s="26" t="s">
        <v>71</v>
      </c>
      <c r="K63" s="12" t="s">
        <v>19</v>
      </c>
      <c r="L63" s="12" t="s">
        <v>19</v>
      </c>
    </row>
    <row r="64" spans="1:12" ht="99.95" customHeight="1" x14ac:dyDescent="0.25">
      <c r="A64" s="26" t="s">
        <v>12</v>
      </c>
      <c r="B64" s="26" t="s">
        <v>623</v>
      </c>
      <c r="C64" s="26" t="s">
        <v>624</v>
      </c>
      <c r="D64" s="26" t="s">
        <v>904</v>
      </c>
      <c r="E64" s="26" t="s">
        <v>904</v>
      </c>
      <c r="F64" s="27">
        <v>44698</v>
      </c>
      <c r="G64" s="13" t="s">
        <v>76</v>
      </c>
      <c r="H64" s="13" t="s">
        <v>76</v>
      </c>
      <c r="I64" s="13" t="s">
        <v>76</v>
      </c>
      <c r="J64" s="13" t="s">
        <v>76</v>
      </c>
      <c r="K64" s="12" t="s">
        <v>19</v>
      </c>
      <c r="L64" s="12" t="s">
        <v>19</v>
      </c>
    </row>
    <row r="65" spans="1:12" ht="99.95" customHeight="1" x14ac:dyDescent="0.25">
      <c r="A65" s="26" t="s">
        <v>12</v>
      </c>
      <c r="B65" s="26" t="s">
        <v>625</v>
      </c>
      <c r="C65" s="26" t="s">
        <v>626</v>
      </c>
      <c r="D65" s="26" t="s">
        <v>905</v>
      </c>
      <c r="E65" s="26" t="s">
        <v>905</v>
      </c>
      <c r="F65" s="27">
        <v>44704</v>
      </c>
      <c r="G65" s="13">
        <v>8588</v>
      </c>
      <c r="H65" s="26" t="s">
        <v>699</v>
      </c>
      <c r="I65" s="26" t="s">
        <v>700</v>
      </c>
      <c r="J65" s="26" t="s">
        <v>699</v>
      </c>
      <c r="K65" s="12" t="s">
        <v>19</v>
      </c>
      <c r="L65" s="12" t="s">
        <v>19</v>
      </c>
    </row>
    <row r="66" spans="1:12" ht="99.95" customHeight="1" x14ac:dyDescent="0.25">
      <c r="A66" s="26" t="s">
        <v>12</v>
      </c>
      <c r="B66" s="26" t="s">
        <v>625</v>
      </c>
      <c r="C66" s="26" t="s">
        <v>626</v>
      </c>
      <c r="D66" s="26" t="s">
        <v>905</v>
      </c>
      <c r="E66" s="26" t="s">
        <v>905</v>
      </c>
      <c r="F66" s="27">
        <v>44704</v>
      </c>
      <c r="G66" s="13">
        <v>14491.94</v>
      </c>
      <c r="H66" s="26" t="s">
        <v>71</v>
      </c>
      <c r="I66" s="26" t="s">
        <v>72</v>
      </c>
      <c r="J66" s="26" t="s">
        <v>71</v>
      </c>
      <c r="K66" s="12" t="s">
        <v>19</v>
      </c>
      <c r="L66" s="12" t="s">
        <v>19</v>
      </c>
    </row>
    <row r="67" spans="1:12" ht="99.95" customHeight="1" x14ac:dyDescent="0.25">
      <c r="A67" s="26" t="s">
        <v>12</v>
      </c>
      <c r="B67" s="26" t="s">
        <v>625</v>
      </c>
      <c r="C67" s="26" t="s">
        <v>626</v>
      </c>
      <c r="D67" s="26" t="s">
        <v>905</v>
      </c>
      <c r="E67" s="26" t="s">
        <v>905</v>
      </c>
      <c r="F67" s="27">
        <v>44704</v>
      </c>
      <c r="G67" s="13">
        <v>2356</v>
      </c>
      <c r="H67" s="26" t="s">
        <v>170</v>
      </c>
      <c r="I67" s="26" t="s">
        <v>171</v>
      </c>
      <c r="J67" s="26" t="s">
        <v>172</v>
      </c>
      <c r="K67" s="12" t="s">
        <v>19</v>
      </c>
      <c r="L67" s="12" t="s">
        <v>19</v>
      </c>
    </row>
    <row r="68" spans="1:12" ht="99.95" customHeight="1" x14ac:dyDescent="0.25">
      <c r="A68" s="26" t="s">
        <v>12</v>
      </c>
      <c r="B68" s="26" t="s">
        <v>627</v>
      </c>
      <c r="C68" s="26" t="s">
        <v>628</v>
      </c>
      <c r="D68" s="26" t="s">
        <v>906</v>
      </c>
      <c r="E68" s="26" t="s">
        <v>906</v>
      </c>
      <c r="F68" s="27">
        <v>44707</v>
      </c>
      <c r="G68" s="26" t="s">
        <v>76</v>
      </c>
      <c r="H68" s="26" t="s">
        <v>76</v>
      </c>
      <c r="I68" s="26" t="s">
        <v>76</v>
      </c>
      <c r="J68" s="26" t="s">
        <v>76</v>
      </c>
      <c r="K68" s="12" t="s">
        <v>19</v>
      </c>
      <c r="L68" s="12" t="s">
        <v>19</v>
      </c>
    </row>
    <row r="69" spans="1:12" ht="99.95" customHeight="1" x14ac:dyDescent="0.25">
      <c r="A69" s="26" t="s">
        <v>12</v>
      </c>
      <c r="B69" s="26" t="s">
        <v>629</v>
      </c>
      <c r="C69" s="26" t="s">
        <v>630</v>
      </c>
      <c r="D69" s="26" t="s">
        <v>907</v>
      </c>
      <c r="E69" s="26" t="s">
        <v>907</v>
      </c>
      <c r="F69" s="27">
        <v>44704</v>
      </c>
      <c r="G69" s="26" t="s">
        <v>76</v>
      </c>
      <c r="H69" s="26" t="s">
        <v>76</v>
      </c>
      <c r="I69" s="26" t="s">
        <v>76</v>
      </c>
      <c r="J69" s="26" t="s">
        <v>76</v>
      </c>
      <c r="K69" s="12" t="s">
        <v>19</v>
      </c>
      <c r="L69" s="12" t="s">
        <v>19</v>
      </c>
    </row>
    <row r="70" spans="1:12" ht="99.95" customHeight="1" x14ac:dyDescent="0.25">
      <c r="A70" s="26" t="s">
        <v>12</v>
      </c>
      <c r="B70" s="26" t="s">
        <v>631</v>
      </c>
      <c r="C70" s="26" t="s">
        <v>632</v>
      </c>
      <c r="D70" s="26" t="s">
        <v>908</v>
      </c>
      <c r="E70" s="26" t="s">
        <v>908</v>
      </c>
      <c r="F70" s="27">
        <v>44697</v>
      </c>
      <c r="G70" s="13">
        <v>115420</v>
      </c>
      <c r="H70" s="26" t="s">
        <v>321</v>
      </c>
      <c r="I70" s="26" t="s">
        <v>322</v>
      </c>
      <c r="J70" s="26" t="s">
        <v>323</v>
      </c>
      <c r="K70" s="12" t="s">
        <v>19</v>
      </c>
      <c r="L70" s="12" t="s">
        <v>19</v>
      </c>
    </row>
    <row r="71" spans="1:12" ht="99.95" customHeight="1" x14ac:dyDescent="0.25">
      <c r="A71" s="26" t="s">
        <v>12</v>
      </c>
      <c r="B71" s="26" t="s">
        <v>633</v>
      </c>
      <c r="C71" s="26" t="s">
        <v>634</v>
      </c>
      <c r="D71" s="26" t="s">
        <v>934</v>
      </c>
      <c r="E71" s="26" t="s">
        <v>934</v>
      </c>
      <c r="F71" s="27">
        <v>44698</v>
      </c>
      <c r="G71" s="21">
        <v>118871</v>
      </c>
      <c r="H71" s="26" t="s">
        <v>918</v>
      </c>
      <c r="I71" s="26" t="s">
        <v>24</v>
      </c>
      <c r="J71" s="26" t="s">
        <v>918</v>
      </c>
      <c r="K71" s="12" t="s">
        <v>19</v>
      </c>
      <c r="L71" s="12" t="s">
        <v>19</v>
      </c>
    </row>
    <row r="72" spans="1:12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5"/>
      <c r="L72" s="15"/>
    </row>
    <row r="73" spans="1:12" x14ac:dyDescent="0.25">
      <c r="A73" s="14"/>
      <c r="B73" s="14"/>
      <c r="C73" s="14"/>
      <c r="D73" s="14"/>
      <c r="E73" s="14"/>
      <c r="F73" s="14"/>
      <c r="G73" s="16"/>
      <c r="H73" s="14"/>
      <c r="I73" s="14"/>
      <c r="J73" s="14"/>
      <c r="K73" s="15"/>
      <c r="L73" s="15"/>
    </row>
    <row r="74" spans="1:12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5"/>
      <c r="L74" s="15"/>
    </row>
    <row r="75" spans="1:12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5"/>
      <c r="L75" s="15"/>
    </row>
    <row r="76" spans="1:12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5"/>
      <c r="L76" s="15"/>
    </row>
    <row r="77" spans="1:12" x14ac:dyDescent="0.25">
      <c r="A77" s="14"/>
      <c r="B77" s="14"/>
      <c r="C77" s="14"/>
      <c r="D77" s="14"/>
      <c r="E77" s="14"/>
      <c r="F77" s="14"/>
      <c r="G77" s="16"/>
      <c r="H77" s="14"/>
      <c r="I77" s="14"/>
      <c r="J77" s="14"/>
      <c r="K77" s="15"/>
      <c r="L77" s="15"/>
    </row>
    <row r="78" spans="1:12" x14ac:dyDescent="0.25">
      <c r="A78" s="14"/>
      <c r="B78" s="14"/>
      <c r="C78" s="14"/>
      <c r="D78" s="14"/>
      <c r="E78" s="14"/>
      <c r="F78" s="14"/>
      <c r="G78" s="16"/>
      <c r="H78" s="14"/>
      <c r="I78" s="14"/>
      <c r="J78" s="14"/>
      <c r="K78" s="15"/>
      <c r="L78" s="15"/>
    </row>
    <row r="79" spans="1:12" x14ac:dyDescent="0.25">
      <c r="A79" s="14"/>
      <c r="B79" s="14"/>
      <c r="C79" s="14"/>
      <c r="D79" s="14"/>
      <c r="E79" s="14"/>
      <c r="F79" s="14"/>
      <c r="G79" s="16"/>
      <c r="H79" s="14"/>
      <c r="I79" s="14"/>
      <c r="J79" s="14"/>
      <c r="K79" s="15"/>
      <c r="L79" s="15"/>
    </row>
    <row r="80" spans="1:12" x14ac:dyDescent="0.25">
      <c r="A80" s="14"/>
      <c r="B80" s="14"/>
      <c r="C80" s="14"/>
      <c r="D80" s="14"/>
      <c r="E80" s="14"/>
      <c r="F80" s="14"/>
      <c r="G80" s="16"/>
      <c r="H80" s="14"/>
      <c r="I80" s="14"/>
      <c r="J80" s="14"/>
      <c r="K80" s="15"/>
      <c r="L80" s="15"/>
    </row>
    <row r="81" spans="1:12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5"/>
      <c r="L81" s="15"/>
    </row>
    <row r="82" spans="1:12" x14ac:dyDescent="0.25">
      <c r="A82" s="14"/>
      <c r="B82" s="14"/>
      <c r="C82" s="14"/>
      <c r="D82" s="14"/>
      <c r="E82" s="14"/>
      <c r="F82" s="14"/>
      <c r="G82" s="16"/>
      <c r="H82" s="14"/>
      <c r="I82" s="14"/>
      <c r="J82" s="14"/>
      <c r="K82" s="15"/>
      <c r="L82" s="15"/>
    </row>
    <row r="83" spans="1:12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5"/>
      <c r="L83" s="15"/>
    </row>
    <row r="84" spans="1:12" x14ac:dyDescent="0.25">
      <c r="A84" s="14"/>
      <c r="B84" s="14"/>
      <c r="C84" s="14"/>
      <c r="D84" s="14"/>
      <c r="E84" s="14"/>
      <c r="F84" s="14"/>
      <c r="G84" s="16"/>
      <c r="H84" s="14"/>
      <c r="I84" s="14"/>
      <c r="J84" s="14"/>
      <c r="K84" s="15"/>
      <c r="L84" s="15"/>
    </row>
    <row r="85" spans="1:12" x14ac:dyDescent="0.25">
      <c r="A85" s="14"/>
      <c r="B85" s="14"/>
      <c r="C85" s="14"/>
      <c r="D85" s="14"/>
      <c r="E85" s="14"/>
      <c r="F85" s="14"/>
      <c r="G85" s="16"/>
      <c r="H85" s="14"/>
      <c r="I85" s="14"/>
      <c r="J85" s="14"/>
      <c r="K85" s="15"/>
      <c r="L85" s="15"/>
    </row>
    <row r="86" spans="1:12" x14ac:dyDescent="0.25">
      <c r="A86" s="14"/>
      <c r="B86" s="14"/>
      <c r="C86" s="14"/>
      <c r="D86" s="14"/>
      <c r="E86" s="14"/>
      <c r="F86" s="14"/>
      <c r="G86" s="16"/>
      <c r="H86" s="14"/>
      <c r="I86" s="14"/>
      <c r="J86" s="14"/>
      <c r="K86" s="15"/>
      <c r="L86" s="15"/>
    </row>
    <row r="87" spans="1:12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5"/>
      <c r="L87" s="15"/>
    </row>
    <row r="88" spans="1:12" x14ac:dyDescent="0.25">
      <c r="A88" s="14"/>
      <c r="B88" s="14"/>
      <c r="C88" s="14"/>
      <c r="D88" s="14"/>
      <c r="E88" s="14"/>
      <c r="F88" s="14"/>
      <c r="G88" s="16"/>
      <c r="H88" s="14"/>
      <c r="I88" s="14"/>
      <c r="J88" s="14"/>
      <c r="K88" s="15"/>
      <c r="L88" s="15"/>
    </row>
    <row r="89" spans="1:12" x14ac:dyDescent="0.25">
      <c r="A89" s="14"/>
      <c r="B89" s="14"/>
      <c r="C89" s="14"/>
      <c r="D89" s="14"/>
      <c r="E89" s="14"/>
      <c r="F89" s="14"/>
      <c r="G89" s="16"/>
      <c r="H89" s="14"/>
      <c r="I89" s="14"/>
      <c r="J89" s="14"/>
      <c r="K89" s="15"/>
      <c r="L89" s="15"/>
    </row>
    <row r="90" spans="1:12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5"/>
      <c r="L90" s="15"/>
    </row>
    <row r="91" spans="1:12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5"/>
      <c r="L91" s="15"/>
    </row>
    <row r="92" spans="1:12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5"/>
      <c r="L92" s="15"/>
    </row>
    <row r="93" spans="1:12" x14ac:dyDescent="0.25">
      <c r="A93" s="14"/>
      <c r="B93" s="14"/>
      <c r="C93" s="14"/>
      <c r="D93" s="14"/>
      <c r="E93" s="14"/>
      <c r="F93" s="14"/>
      <c r="G93" s="16"/>
      <c r="H93" s="14"/>
      <c r="I93" s="14"/>
      <c r="J93" s="14"/>
      <c r="K93" s="15"/>
      <c r="L93" s="15"/>
    </row>
    <row r="94" spans="1:12" x14ac:dyDescent="0.25">
      <c r="A94" s="14"/>
      <c r="B94" s="14"/>
      <c r="C94" s="14"/>
      <c r="D94" s="14"/>
      <c r="E94" s="14"/>
      <c r="F94" s="14"/>
      <c r="G94" s="16"/>
      <c r="H94" s="14"/>
      <c r="I94" s="14"/>
      <c r="J94" s="14"/>
      <c r="K94" s="15"/>
      <c r="L94" s="15"/>
    </row>
    <row r="95" spans="1:12" x14ac:dyDescent="0.25">
      <c r="A95" s="14"/>
      <c r="B95" s="14"/>
      <c r="C95" s="14"/>
      <c r="D95" s="14"/>
      <c r="E95" s="14"/>
      <c r="F95" s="14"/>
      <c r="G95" s="16"/>
      <c r="H95" s="14"/>
      <c r="I95" s="14"/>
      <c r="J95" s="14"/>
      <c r="K95" s="15"/>
      <c r="L95" s="15"/>
    </row>
    <row r="96" spans="1:12" x14ac:dyDescent="0.25">
      <c r="A96" s="14"/>
      <c r="B96" s="14"/>
      <c r="C96" s="14"/>
      <c r="D96" s="14"/>
      <c r="E96" s="14"/>
      <c r="F96" s="14"/>
      <c r="G96" s="16"/>
      <c r="H96" s="14"/>
      <c r="I96" s="14"/>
      <c r="J96" s="14"/>
      <c r="K96" s="15"/>
      <c r="L96" s="15"/>
    </row>
    <row r="97" spans="1:12" x14ac:dyDescent="0.25">
      <c r="A97" s="14"/>
      <c r="B97" s="14"/>
      <c r="C97" s="14"/>
      <c r="D97" s="14"/>
      <c r="E97" s="14"/>
      <c r="F97" s="14"/>
      <c r="G97" s="16"/>
      <c r="H97" s="14"/>
      <c r="I97" s="14"/>
      <c r="J97" s="14"/>
      <c r="K97" s="15"/>
      <c r="L97" s="15"/>
    </row>
    <row r="98" spans="1:12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5"/>
      <c r="L98" s="15"/>
    </row>
  </sheetData>
  <mergeCells count="1">
    <mergeCell ref="A1:L1"/>
  </mergeCells>
  <hyperlinks>
    <hyperlink ref="C3" r:id="rId1"/>
    <hyperlink ref="C12" r:id="rId2"/>
    <hyperlink ref="B37" r:id="rId3"/>
    <hyperlink ref="C19" r:id="rId4"/>
  </hyperlinks>
  <pageMargins left="0.7" right="0.7" top="0.75" bottom="0.75" header="0.3" footer="0.3"/>
  <pageSetup orientation="portrait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opLeftCell="E1" zoomScale="90" zoomScaleNormal="90" workbookViewId="0">
      <selection activeCell="L3" sqref="L3"/>
    </sheetView>
  </sheetViews>
  <sheetFormatPr baseColWidth="10" defaultColWidth="11.42578125" defaultRowHeight="15" x14ac:dyDescent="0.25"/>
  <cols>
    <col min="1" max="1" width="23.85546875" customWidth="1"/>
    <col min="2" max="2" width="41.7109375" customWidth="1"/>
    <col min="3" max="3" width="29.85546875" customWidth="1"/>
    <col min="4" max="4" width="26.5703125" customWidth="1"/>
    <col min="5" max="5" width="29.5703125" customWidth="1"/>
    <col min="6" max="6" width="22.7109375" customWidth="1"/>
    <col min="7" max="7" width="24.140625" customWidth="1"/>
    <col min="8" max="8" width="28.85546875" customWidth="1"/>
    <col min="9" max="11" width="25.85546875" customWidth="1"/>
    <col min="12" max="12" width="27.7109375" customWidth="1"/>
  </cols>
  <sheetData>
    <row r="1" spans="1:12" ht="105.75" customHeigh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63.6" customHeight="1" x14ac:dyDescent="0.25">
      <c r="A2" s="1" t="s">
        <v>0</v>
      </c>
      <c r="B2" s="1" t="s">
        <v>1</v>
      </c>
      <c r="C2" s="1" t="s">
        <v>2</v>
      </c>
      <c r="D2" s="2" t="s">
        <v>3</v>
      </c>
      <c r="E2" s="5" t="s">
        <v>4</v>
      </c>
      <c r="F2" s="5" t="s">
        <v>341</v>
      </c>
      <c r="G2" s="3" t="s">
        <v>6</v>
      </c>
      <c r="H2" s="4" t="s">
        <v>7</v>
      </c>
      <c r="I2" s="4" t="s">
        <v>8</v>
      </c>
      <c r="J2" s="4" t="s">
        <v>9</v>
      </c>
      <c r="K2" s="2" t="s">
        <v>10</v>
      </c>
      <c r="L2" s="2" t="s">
        <v>11</v>
      </c>
    </row>
    <row r="3" spans="1:12" ht="99.95" customHeight="1" x14ac:dyDescent="0.25">
      <c r="A3" s="26" t="s">
        <v>12</v>
      </c>
      <c r="B3" s="26" t="s">
        <v>694</v>
      </c>
      <c r="C3" s="26" t="s">
        <v>695</v>
      </c>
      <c r="D3" s="26" t="s">
        <v>1097</v>
      </c>
      <c r="E3" s="26" t="s">
        <v>1097</v>
      </c>
      <c r="F3" s="27">
        <v>44728</v>
      </c>
      <c r="G3" s="13">
        <f>4676.99+1636.95+10439.58</f>
        <v>16753.52</v>
      </c>
      <c r="H3" s="26" t="s">
        <v>782</v>
      </c>
      <c r="I3" s="26" t="s">
        <v>916</v>
      </c>
      <c r="J3" s="26" t="s">
        <v>782</v>
      </c>
      <c r="K3" s="12" t="s">
        <v>19</v>
      </c>
      <c r="L3" s="12" t="s">
        <v>19</v>
      </c>
    </row>
    <row r="4" spans="1:12" ht="99.95" customHeight="1" x14ac:dyDescent="0.25">
      <c r="A4" s="26" t="s">
        <v>12</v>
      </c>
      <c r="B4" s="26" t="s">
        <v>694</v>
      </c>
      <c r="C4" s="26" t="s">
        <v>695</v>
      </c>
      <c r="D4" s="26" t="s">
        <v>1097</v>
      </c>
      <c r="E4" s="26" t="s">
        <v>1097</v>
      </c>
      <c r="F4" s="27">
        <v>44728</v>
      </c>
      <c r="G4" s="13">
        <v>2366.4</v>
      </c>
      <c r="H4" s="26" t="s">
        <v>170</v>
      </c>
      <c r="I4" s="26" t="s">
        <v>171</v>
      </c>
      <c r="J4" s="26" t="s">
        <v>172</v>
      </c>
      <c r="K4" s="12" t="s">
        <v>19</v>
      </c>
      <c r="L4" s="12" t="s">
        <v>19</v>
      </c>
    </row>
    <row r="5" spans="1:12" ht="99.95" customHeight="1" x14ac:dyDescent="0.25">
      <c r="A5" s="26" t="s">
        <v>12</v>
      </c>
      <c r="B5" s="26" t="s">
        <v>694</v>
      </c>
      <c r="C5" s="26" t="s">
        <v>695</v>
      </c>
      <c r="D5" s="26" t="s">
        <v>1097</v>
      </c>
      <c r="E5" s="26" t="s">
        <v>1097</v>
      </c>
      <c r="F5" s="27">
        <v>44728</v>
      </c>
      <c r="G5" s="13">
        <v>2474.86</v>
      </c>
      <c r="H5" s="26" t="s">
        <v>183</v>
      </c>
      <c r="I5" s="26" t="s">
        <v>184</v>
      </c>
      <c r="J5" s="26" t="s">
        <v>185</v>
      </c>
      <c r="K5" s="12" t="s">
        <v>19</v>
      </c>
      <c r="L5" s="12" t="s">
        <v>19</v>
      </c>
    </row>
    <row r="6" spans="1:12" ht="99.95" customHeight="1" x14ac:dyDescent="0.25">
      <c r="A6" s="26" t="s">
        <v>12</v>
      </c>
      <c r="B6" s="26" t="s">
        <v>694</v>
      </c>
      <c r="C6" s="26" t="s">
        <v>695</v>
      </c>
      <c r="D6" s="26" t="s">
        <v>1097</v>
      </c>
      <c r="E6" s="26" t="s">
        <v>1097</v>
      </c>
      <c r="F6" s="27">
        <v>44728</v>
      </c>
      <c r="G6" s="13">
        <v>8004.04</v>
      </c>
      <c r="H6" s="26" t="s">
        <v>131</v>
      </c>
      <c r="I6" s="26" t="s">
        <v>132</v>
      </c>
      <c r="J6" s="26" t="s">
        <v>133</v>
      </c>
      <c r="K6" s="12" t="s">
        <v>19</v>
      </c>
      <c r="L6" s="12" t="s">
        <v>19</v>
      </c>
    </row>
    <row r="7" spans="1:12" ht="99.95" customHeight="1" x14ac:dyDescent="0.25">
      <c r="A7" s="26" t="s">
        <v>12</v>
      </c>
      <c r="B7" s="26" t="s">
        <v>696</v>
      </c>
      <c r="C7" s="26" t="s">
        <v>697</v>
      </c>
      <c r="D7" s="26" t="s">
        <v>698</v>
      </c>
      <c r="E7" s="26" t="s">
        <v>698</v>
      </c>
      <c r="F7" s="27">
        <v>44708</v>
      </c>
      <c r="G7" s="21">
        <v>288144</v>
      </c>
      <c r="H7" s="26" t="s">
        <v>699</v>
      </c>
      <c r="I7" s="26" t="s">
        <v>700</v>
      </c>
      <c r="J7" s="26" t="s">
        <v>699</v>
      </c>
      <c r="K7" s="12" t="s">
        <v>19</v>
      </c>
      <c r="L7" s="12" t="s">
        <v>19</v>
      </c>
    </row>
    <row r="8" spans="1:12" ht="99.95" customHeight="1" x14ac:dyDescent="0.25">
      <c r="A8" s="26" t="s">
        <v>12</v>
      </c>
      <c r="B8" s="26" t="s">
        <v>701</v>
      </c>
      <c r="C8" s="26" t="s">
        <v>702</v>
      </c>
      <c r="D8" s="26" t="s">
        <v>1206</v>
      </c>
      <c r="E8" s="26" t="s">
        <v>1206</v>
      </c>
      <c r="F8" s="27">
        <v>44699</v>
      </c>
      <c r="G8" s="23" t="s">
        <v>76</v>
      </c>
      <c r="H8" s="23" t="s">
        <v>76</v>
      </c>
      <c r="I8" s="23" t="s">
        <v>76</v>
      </c>
      <c r="J8" s="23" t="s">
        <v>76</v>
      </c>
      <c r="K8" s="12" t="s">
        <v>19</v>
      </c>
      <c r="L8" s="12" t="s">
        <v>19</v>
      </c>
    </row>
    <row r="9" spans="1:12" ht="99.95" customHeight="1" x14ac:dyDescent="0.25">
      <c r="A9" s="26" t="s">
        <v>12</v>
      </c>
      <c r="B9" s="26" t="s">
        <v>703</v>
      </c>
      <c r="C9" s="26" t="s">
        <v>704</v>
      </c>
      <c r="D9" s="26" t="s">
        <v>705</v>
      </c>
      <c r="E9" s="26" t="s">
        <v>705</v>
      </c>
      <c r="F9" s="27">
        <v>44711</v>
      </c>
      <c r="G9" s="21">
        <v>92826.62</v>
      </c>
      <c r="H9" s="26" t="s">
        <v>706</v>
      </c>
      <c r="I9" s="26" t="s">
        <v>652</v>
      </c>
      <c r="J9" s="26" t="s">
        <v>653</v>
      </c>
      <c r="K9" s="12" t="s">
        <v>19</v>
      </c>
      <c r="L9" s="12" t="s">
        <v>19</v>
      </c>
    </row>
    <row r="10" spans="1:12" s="34" customFormat="1" ht="99.95" customHeight="1" x14ac:dyDescent="0.25">
      <c r="A10" s="26" t="s">
        <v>12</v>
      </c>
      <c r="B10" s="26" t="s">
        <v>707</v>
      </c>
      <c r="C10" s="26" t="s">
        <v>708</v>
      </c>
      <c r="D10" s="26" t="s">
        <v>1207</v>
      </c>
      <c r="E10" s="26" t="s">
        <v>1207</v>
      </c>
      <c r="F10" s="27">
        <v>44715</v>
      </c>
      <c r="G10" s="13" t="s">
        <v>76</v>
      </c>
      <c r="H10" s="13" t="s">
        <v>76</v>
      </c>
      <c r="I10" s="13" t="s">
        <v>76</v>
      </c>
      <c r="J10" s="13" t="s">
        <v>76</v>
      </c>
      <c r="K10" s="12" t="s">
        <v>19</v>
      </c>
      <c r="L10" s="12" t="s">
        <v>19</v>
      </c>
    </row>
    <row r="11" spans="1:12" s="34" customFormat="1" ht="99.95" customHeight="1" x14ac:dyDescent="0.25">
      <c r="A11" s="26" t="s">
        <v>12</v>
      </c>
      <c r="B11" s="26" t="s">
        <v>1208</v>
      </c>
      <c r="C11" s="26" t="s">
        <v>1209</v>
      </c>
      <c r="D11" s="26" t="s">
        <v>1210</v>
      </c>
      <c r="E11" s="26" t="s">
        <v>1210</v>
      </c>
      <c r="F11" s="26" t="s">
        <v>1210</v>
      </c>
      <c r="G11" s="26" t="s">
        <v>1210</v>
      </c>
      <c r="H11" s="26" t="s">
        <v>1210</v>
      </c>
      <c r="I11" s="26" t="s">
        <v>1210</v>
      </c>
      <c r="J11" s="26" t="s">
        <v>1210</v>
      </c>
      <c r="K11" s="12" t="s">
        <v>19</v>
      </c>
      <c r="L11" s="12" t="s">
        <v>19</v>
      </c>
    </row>
    <row r="12" spans="1:12" ht="99.95" customHeight="1" x14ac:dyDescent="0.25">
      <c r="A12" s="26" t="s">
        <v>12</v>
      </c>
      <c r="B12" s="26" t="s">
        <v>709</v>
      </c>
      <c r="C12" s="26" t="s">
        <v>710</v>
      </c>
      <c r="D12" s="26" t="s">
        <v>1098</v>
      </c>
      <c r="E12" s="26" t="s">
        <v>1098</v>
      </c>
      <c r="F12" s="27">
        <v>44734</v>
      </c>
      <c r="G12" s="13">
        <v>2381918.25</v>
      </c>
      <c r="H12" s="26" t="s">
        <v>1099</v>
      </c>
      <c r="I12" s="26" t="s">
        <v>1100</v>
      </c>
      <c r="J12" s="26" t="s">
        <v>1101</v>
      </c>
      <c r="K12" s="12" t="s">
        <v>19</v>
      </c>
      <c r="L12" s="12" t="s">
        <v>19</v>
      </c>
    </row>
    <row r="13" spans="1:12" ht="99.95" customHeight="1" x14ac:dyDescent="0.25">
      <c r="A13" s="26" t="s">
        <v>12</v>
      </c>
      <c r="B13" s="26" t="s">
        <v>711</v>
      </c>
      <c r="C13" s="26" t="s">
        <v>712</v>
      </c>
      <c r="D13" s="26" t="s">
        <v>1190</v>
      </c>
      <c r="E13" s="26" t="s">
        <v>1190</v>
      </c>
      <c r="F13" s="27">
        <v>44743</v>
      </c>
      <c r="G13" s="13">
        <v>4232642.8</v>
      </c>
      <c r="H13" s="26" t="s">
        <v>478</v>
      </c>
      <c r="I13" s="26" t="s">
        <v>479</v>
      </c>
      <c r="J13" s="26" t="s">
        <v>480</v>
      </c>
      <c r="K13" s="12" t="s">
        <v>19</v>
      </c>
      <c r="L13" s="12" t="s">
        <v>19</v>
      </c>
    </row>
    <row r="14" spans="1:12" ht="99.95" customHeight="1" x14ac:dyDescent="0.25">
      <c r="A14" s="26" t="s">
        <v>12</v>
      </c>
      <c r="B14" s="26" t="s">
        <v>711</v>
      </c>
      <c r="C14" s="26" t="s">
        <v>712</v>
      </c>
      <c r="D14" s="26" t="s">
        <v>1190</v>
      </c>
      <c r="E14" s="26" t="s">
        <v>1190</v>
      </c>
      <c r="F14" s="27">
        <v>44743</v>
      </c>
      <c r="G14" s="13">
        <v>3217952.39</v>
      </c>
      <c r="H14" s="26" t="s">
        <v>131</v>
      </c>
      <c r="I14" s="26" t="s">
        <v>132</v>
      </c>
      <c r="J14" s="26" t="s">
        <v>133</v>
      </c>
      <c r="K14" s="12" t="s">
        <v>19</v>
      </c>
      <c r="L14" s="12" t="s">
        <v>19</v>
      </c>
    </row>
    <row r="15" spans="1:12" ht="99.95" customHeight="1" x14ac:dyDescent="0.25">
      <c r="A15" s="26" t="s">
        <v>12</v>
      </c>
      <c r="B15" s="26" t="s">
        <v>711</v>
      </c>
      <c r="C15" s="26" t="s">
        <v>712</v>
      </c>
      <c r="D15" s="26" t="s">
        <v>1190</v>
      </c>
      <c r="E15" s="26" t="s">
        <v>1190</v>
      </c>
      <c r="F15" s="27">
        <v>44743</v>
      </c>
      <c r="G15" s="13">
        <v>183344.96</v>
      </c>
      <c r="H15" s="26" t="s">
        <v>1191</v>
      </c>
      <c r="I15" s="26" t="s">
        <v>1192</v>
      </c>
      <c r="J15" s="26" t="s">
        <v>1193</v>
      </c>
      <c r="K15" s="12" t="s">
        <v>19</v>
      </c>
      <c r="L15" s="12" t="s">
        <v>19</v>
      </c>
    </row>
    <row r="16" spans="1:12" ht="99.95" customHeight="1" x14ac:dyDescent="0.25">
      <c r="A16" s="26" t="s">
        <v>12</v>
      </c>
      <c r="B16" s="26" t="s">
        <v>713</v>
      </c>
      <c r="C16" s="26" t="s">
        <v>714</v>
      </c>
      <c r="D16" s="26" t="s">
        <v>1102</v>
      </c>
      <c r="E16" s="26" t="s">
        <v>1102</v>
      </c>
      <c r="F16" s="27">
        <v>44734</v>
      </c>
      <c r="G16" s="13">
        <v>95084.56</v>
      </c>
      <c r="H16" s="26" t="s">
        <v>201</v>
      </c>
      <c r="I16" s="26" t="s">
        <v>202</v>
      </c>
      <c r="J16" s="26" t="s">
        <v>203</v>
      </c>
      <c r="K16" s="12" t="s">
        <v>19</v>
      </c>
      <c r="L16" s="12" t="s">
        <v>19</v>
      </c>
    </row>
    <row r="17" spans="1:12" ht="99.95" customHeight="1" x14ac:dyDescent="0.25">
      <c r="A17" s="26" t="s">
        <v>12</v>
      </c>
      <c r="B17" s="26" t="s">
        <v>713</v>
      </c>
      <c r="C17" s="26" t="s">
        <v>714</v>
      </c>
      <c r="D17" s="26" t="s">
        <v>1102</v>
      </c>
      <c r="E17" s="26" t="s">
        <v>1102</v>
      </c>
      <c r="F17" s="27">
        <v>44734</v>
      </c>
      <c r="G17" s="13">
        <v>832754.84</v>
      </c>
      <c r="H17" s="26" t="s">
        <v>728</v>
      </c>
      <c r="I17" s="26" t="s">
        <v>729</v>
      </c>
      <c r="J17" s="26" t="s">
        <v>730</v>
      </c>
      <c r="K17" s="12" t="s">
        <v>19</v>
      </c>
      <c r="L17" s="12" t="s">
        <v>19</v>
      </c>
    </row>
    <row r="18" spans="1:12" ht="99.95" customHeight="1" x14ac:dyDescent="0.25">
      <c r="A18" s="26" t="s">
        <v>12</v>
      </c>
      <c r="B18" s="26" t="s">
        <v>1103</v>
      </c>
      <c r="C18" s="26" t="s">
        <v>1104</v>
      </c>
      <c r="D18" s="26" t="s">
        <v>1520</v>
      </c>
      <c r="E18" s="26" t="s">
        <v>1520</v>
      </c>
      <c r="F18" s="27">
        <v>44771</v>
      </c>
      <c r="G18" s="13">
        <v>4424.24</v>
      </c>
      <c r="H18" s="26" t="s">
        <v>170</v>
      </c>
      <c r="I18" s="26" t="s">
        <v>171</v>
      </c>
      <c r="J18" s="26" t="s">
        <v>172</v>
      </c>
      <c r="K18" s="12" t="s">
        <v>19</v>
      </c>
      <c r="L18" s="12" t="s">
        <v>19</v>
      </c>
    </row>
    <row r="19" spans="1:12" ht="99.95" customHeight="1" x14ac:dyDescent="0.25">
      <c r="A19" s="26" t="s">
        <v>12</v>
      </c>
      <c r="B19" s="26" t="s">
        <v>715</v>
      </c>
      <c r="C19" s="26" t="s">
        <v>716</v>
      </c>
      <c r="D19" s="26" t="s">
        <v>717</v>
      </c>
      <c r="E19" s="26" t="s">
        <v>717</v>
      </c>
      <c r="F19" s="27">
        <v>44711</v>
      </c>
      <c r="G19" s="21" t="s">
        <v>76</v>
      </c>
      <c r="H19" s="26" t="s">
        <v>76</v>
      </c>
      <c r="I19" s="26" t="s">
        <v>76</v>
      </c>
      <c r="J19" s="26" t="s">
        <v>76</v>
      </c>
      <c r="K19" s="12" t="s">
        <v>19</v>
      </c>
      <c r="L19" s="12" t="s">
        <v>19</v>
      </c>
    </row>
    <row r="20" spans="1:12" ht="99.95" customHeight="1" x14ac:dyDescent="0.25">
      <c r="A20" s="26" t="s">
        <v>12</v>
      </c>
      <c r="B20" s="26" t="s">
        <v>718</v>
      </c>
      <c r="C20" s="26" t="s">
        <v>719</v>
      </c>
      <c r="D20" s="26" t="s">
        <v>720</v>
      </c>
      <c r="E20" s="26" t="s">
        <v>720</v>
      </c>
      <c r="F20" s="27">
        <v>44712</v>
      </c>
      <c r="G20" s="28" t="s">
        <v>76</v>
      </c>
      <c r="H20" s="26" t="s">
        <v>76</v>
      </c>
      <c r="I20" s="26" t="s">
        <v>76</v>
      </c>
      <c r="J20" s="26" t="s">
        <v>76</v>
      </c>
      <c r="K20" s="12" t="s">
        <v>19</v>
      </c>
      <c r="L20" s="12" t="s">
        <v>19</v>
      </c>
    </row>
    <row r="21" spans="1:12" ht="99.95" customHeight="1" x14ac:dyDescent="0.25">
      <c r="A21" s="26" t="s">
        <v>12</v>
      </c>
      <c r="B21" s="26" t="s">
        <v>1590</v>
      </c>
      <c r="C21" s="26" t="s">
        <v>1591</v>
      </c>
      <c r="D21" s="26" t="s">
        <v>1592</v>
      </c>
      <c r="E21" s="26" t="s">
        <v>1592</v>
      </c>
      <c r="F21" s="27">
        <v>44734</v>
      </c>
      <c r="G21" s="28">
        <v>7781500.0099999998</v>
      </c>
      <c r="H21" s="26" t="s">
        <v>1593</v>
      </c>
      <c r="I21" s="26" t="s">
        <v>1618</v>
      </c>
      <c r="J21" s="26" t="s">
        <v>1593</v>
      </c>
      <c r="K21" s="12" t="s">
        <v>19</v>
      </c>
      <c r="L21" s="12" t="s">
        <v>19</v>
      </c>
    </row>
    <row r="22" spans="1:12" ht="99.95" customHeight="1" x14ac:dyDescent="0.25">
      <c r="A22" s="26" t="s">
        <v>12</v>
      </c>
      <c r="B22" s="26" t="s">
        <v>721</v>
      </c>
      <c r="C22" s="26" t="s">
        <v>722</v>
      </c>
      <c r="D22" s="26" t="s">
        <v>1205</v>
      </c>
      <c r="E22" s="26" t="s">
        <v>1205</v>
      </c>
      <c r="F22" s="27">
        <v>44743</v>
      </c>
      <c r="G22" s="28">
        <v>1298272</v>
      </c>
      <c r="H22" s="26" t="s">
        <v>137</v>
      </c>
      <c r="I22" s="26" t="s">
        <v>138</v>
      </c>
      <c r="J22" s="26" t="s">
        <v>139</v>
      </c>
      <c r="K22" s="12" t="s">
        <v>19</v>
      </c>
      <c r="L22" s="12" t="s">
        <v>19</v>
      </c>
    </row>
    <row r="23" spans="1:12" ht="99.95" customHeight="1" x14ac:dyDescent="0.25">
      <c r="A23" s="26" t="s">
        <v>12</v>
      </c>
      <c r="B23" s="26" t="s">
        <v>723</v>
      </c>
      <c r="C23" s="26" t="s">
        <v>724</v>
      </c>
      <c r="D23" s="26" t="s">
        <v>1105</v>
      </c>
      <c r="E23" s="26" t="s">
        <v>1105</v>
      </c>
      <c r="F23" s="27">
        <v>44714</v>
      </c>
      <c r="G23" s="28" t="s">
        <v>76</v>
      </c>
      <c r="H23" s="26" t="s">
        <v>76</v>
      </c>
      <c r="I23" s="26" t="s">
        <v>76</v>
      </c>
      <c r="J23" s="26" t="s">
        <v>76</v>
      </c>
      <c r="K23" s="12" t="s">
        <v>19</v>
      </c>
      <c r="L23" s="12" t="s">
        <v>19</v>
      </c>
    </row>
    <row r="24" spans="1:12" ht="99.95" customHeight="1" x14ac:dyDescent="0.25">
      <c r="A24" s="26" t="s">
        <v>12</v>
      </c>
      <c r="B24" s="26" t="s">
        <v>1106</v>
      </c>
      <c r="C24" s="26" t="s">
        <v>1107</v>
      </c>
      <c r="D24" s="26" t="s">
        <v>1521</v>
      </c>
      <c r="E24" s="26" t="s">
        <v>1521</v>
      </c>
      <c r="F24" s="27">
        <v>44775</v>
      </c>
      <c r="G24" s="28" t="s">
        <v>76</v>
      </c>
      <c r="H24" s="26" t="s">
        <v>76</v>
      </c>
      <c r="I24" s="26" t="s">
        <v>76</v>
      </c>
      <c r="J24" s="26" t="s">
        <v>76</v>
      </c>
      <c r="K24" s="12" t="s">
        <v>19</v>
      </c>
      <c r="L24" s="12" t="s">
        <v>19</v>
      </c>
    </row>
    <row r="25" spans="1:12" ht="99.95" customHeight="1" x14ac:dyDescent="0.25">
      <c r="A25" s="26" t="s">
        <v>12</v>
      </c>
      <c r="B25" s="26" t="s">
        <v>725</v>
      </c>
      <c r="C25" s="26" t="s">
        <v>726</v>
      </c>
      <c r="D25" s="26" t="s">
        <v>727</v>
      </c>
      <c r="E25" s="26" t="s">
        <v>727</v>
      </c>
      <c r="F25" s="27">
        <v>44713</v>
      </c>
      <c r="G25" s="28">
        <v>147900</v>
      </c>
      <c r="H25" s="26" t="s">
        <v>728</v>
      </c>
      <c r="I25" s="26" t="s">
        <v>729</v>
      </c>
      <c r="J25" s="26" t="s">
        <v>730</v>
      </c>
      <c r="K25" s="12" t="s">
        <v>19</v>
      </c>
      <c r="L25" s="12" t="s">
        <v>19</v>
      </c>
    </row>
    <row r="26" spans="1:12" ht="99.95" customHeight="1" x14ac:dyDescent="0.25">
      <c r="A26" s="26" t="s">
        <v>12</v>
      </c>
      <c r="B26" s="26" t="s">
        <v>1194</v>
      </c>
      <c r="C26" s="26" t="s">
        <v>1195</v>
      </c>
      <c r="D26" s="26" t="s">
        <v>1196</v>
      </c>
      <c r="E26" s="26" t="s">
        <v>1196</v>
      </c>
      <c r="F26" s="27">
        <v>44748</v>
      </c>
      <c r="G26" s="28">
        <v>410553</v>
      </c>
      <c r="H26" s="26" t="s">
        <v>170</v>
      </c>
      <c r="I26" s="26" t="s">
        <v>171</v>
      </c>
      <c r="J26" s="26" t="s">
        <v>172</v>
      </c>
      <c r="K26" s="12" t="s">
        <v>19</v>
      </c>
      <c r="L26" s="12" t="s">
        <v>19</v>
      </c>
    </row>
    <row r="27" spans="1:12" ht="99.95" customHeight="1" x14ac:dyDescent="0.25">
      <c r="A27" s="26" t="s">
        <v>12</v>
      </c>
      <c r="B27" s="26" t="s">
        <v>731</v>
      </c>
      <c r="C27" s="26" t="s">
        <v>732</v>
      </c>
      <c r="D27" s="26" t="s">
        <v>1108</v>
      </c>
      <c r="E27" s="26" t="s">
        <v>1108</v>
      </c>
      <c r="F27" s="27">
        <v>44719</v>
      </c>
      <c r="G27" s="28">
        <f>5220+5220+2874.48+2001+9280</f>
        <v>24595.48</v>
      </c>
      <c r="H27" s="26" t="s">
        <v>782</v>
      </c>
      <c r="I27" s="26" t="s">
        <v>916</v>
      </c>
      <c r="J27" s="26" t="s">
        <v>782</v>
      </c>
      <c r="K27" s="12" t="s">
        <v>19</v>
      </c>
      <c r="L27" s="12" t="s">
        <v>19</v>
      </c>
    </row>
    <row r="28" spans="1:12" ht="99.95" customHeight="1" x14ac:dyDescent="0.25">
      <c r="A28" s="26" t="s">
        <v>12</v>
      </c>
      <c r="B28" s="26" t="s">
        <v>731</v>
      </c>
      <c r="C28" s="26" t="s">
        <v>732</v>
      </c>
      <c r="D28" s="26" t="s">
        <v>1108</v>
      </c>
      <c r="E28" s="26" t="s">
        <v>1108</v>
      </c>
      <c r="F28" s="27">
        <v>44719</v>
      </c>
      <c r="G28" s="28">
        <v>3190</v>
      </c>
      <c r="H28" s="26" t="s">
        <v>170</v>
      </c>
      <c r="I28" s="26" t="s">
        <v>171</v>
      </c>
      <c r="J28" s="26" t="s">
        <v>172</v>
      </c>
      <c r="K28" s="12" t="s">
        <v>19</v>
      </c>
      <c r="L28" s="12" t="s">
        <v>19</v>
      </c>
    </row>
    <row r="29" spans="1:12" ht="99.95" customHeight="1" x14ac:dyDescent="0.25">
      <c r="A29" s="26" t="s">
        <v>12</v>
      </c>
      <c r="B29" s="26" t="s">
        <v>731</v>
      </c>
      <c r="C29" s="26" t="s">
        <v>732</v>
      </c>
      <c r="D29" s="26" t="s">
        <v>1108</v>
      </c>
      <c r="E29" s="26" t="s">
        <v>1108</v>
      </c>
      <c r="F29" s="27">
        <v>44719</v>
      </c>
      <c r="G29" s="28">
        <f>157644.11+151918.7+254072.71</f>
        <v>563635.52</v>
      </c>
      <c r="H29" s="26" t="s">
        <v>1109</v>
      </c>
      <c r="I29" s="26" t="s">
        <v>1211</v>
      </c>
      <c r="J29" s="26" t="s">
        <v>1212</v>
      </c>
      <c r="K29" s="12" t="s">
        <v>19</v>
      </c>
      <c r="L29" s="12" t="s">
        <v>19</v>
      </c>
    </row>
    <row r="30" spans="1:12" ht="99.95" customHeight="1" x14ac:dyDescent="0.25">
      <c r="A30" s="26" t="s">
        <v>12</v>
      </c>
      <c r="B30" s="26" t="s">
        <v>733</v>
      </c>
      <c r="C30" s="26" t="s">
        <v>734</v>
      </c>
      <c r="D30" s="26" t="s">
        <v>735</v>
      </c>
      <c r="E30" s="26" t="s">
        <v>735</v>
      </c>
      <c r="F30" s="27">
        <v>44713</v>
      </c>
      <c r="G30" s="13" t="s">
        <v>76</v>
      </c>
      <c r="H30" s="26" t="s">
        <v>76</v>
      </c>
      <c r="I30" s="26" t="s">
        <v>76</v>
      </c>
      <c r="J30" s="26" t="s">
        <v>76</v>
      </c>
      <c r="K30" s="12" t="s">
        <v>19</v>
      </c>
      <c r="L30" s="12" t="s">
        <v>19</v>
      </c>
    </row>
    <row r="31" spans="1:12" ht="99.95" customHeight="1" x14ac:dyDescent="0.25">
      <c r="A31" s="26" t="s">
        <v>12</v>
      </c>
      <c r="B31" s="26" t="s">
        <v>1594</v>
      </c>
      <c r="C31" s="26" t="s">
        <v>1595</v>
      </c>
      <c r="D31" s="26" t="s">
        <v>1596</v>
      </c>
      <c r="E31" s="26" t="s">
        <v>1596</v>
      </c>
      <c r="F31" s="27">
        <v>44741</v>
      </c>
      <c r="G31" s="13">
        <v>246186.33</v>
      </c>
      <c r="H31" s="26" t="s">
        <v>1514</v>
      </c>
      <c r="I31" s="26" t="s">
        <v>1515</v>
      </c>
      <c r="J31" s="26" t="s">
        <v>1617</v>
      </c>
      <c r="K31" s="12" t="s">
        <v>19</v>
      </c>
      <c r="L31" s="12" t="s">
        <v>19</v>
      </c>
    </row>
    <row r="32" spans="1:12" ht="99.95" customHeight="1" x14ac:dyDescent="0.25">
      <c r="A32" s="26" t="s">
        <v>12</v>
      </c>
      <c r="B32" s="26" t="s">
        <v>736</v>
      </c>
      <c r="C32" s="26" t="s">
        <v>737</v>
      </c>
      <c r="D32" s="26" t="s">
        <v>1110</v>
      </c>
      <c r="E32" s="26" t="s">
        <v>1110</v>
      </c>
      <c r="F32" s="27">
        <v>44721</v>
      </c>
      <c r="G32" s="13">
        <f>1090.38+3213.2+15370.58+16912.8+8421.6+2018.4+12702</f>
        <v>59728.959999999999</v>
      </c>
      <c r="H32" s="26" t="s">
        <v>782</v>
      </c>
      <c r="I32" s="26" t="s">
        <v>916</v>
      </c>
      <c r="J32" s="26" t="s">
        <v>782</v>
      </c>
      <c r="K32" s="12" t="s">
        <v>19</v>
      </c>
      <c r="L32" s="12" t="s">
        <v>19</v>
      </c>
    </row>
    <row r="33" spans="1:12" ht="99.95" customHeight="1" x14ac:dyDescent="0.25">
      <c r="A33" s="26" t="s">
        <v>12</v>
      </c>
      <c r="B33" s="26" t="s">
        <v>736</v>
      </c>
      <c r="C33" s="26" t="s">
        <v>737</v>
      </c>
      <c r="D33" s="26" t="s">
        <v>1110</v>
      </c>
      <c r="E33" s="26" t="s">
        <v>1110</v>
      </c>
      <c r="F33" s="27">
        <v>44721</v>
      </c>
      <c r="G33" s="13">
        <f>5095.3+9110.36+2001+2126.86+10039.8</f>
        <v>28373.32</v>
      </c>
      <c r="H33" s="26" t="s">
        <v>170</v>
      </c>
      <c r="I33" s="26" t="s">
        <v>171</v>
      </c>
      <c r="J33" s="26" t="s">
        <v>172</v>
      </c>
      <c r="K33" s="12" t="s">
        <v>19</v>
      </c>
      <c r="L33" s="12" t="s">
        <v>19</v>
      </c>
    </row>
    <row r="34" spans="1:12" ht="99.95" customHeight="1" x14ac:dyDescent="0.25">
      <c r="A34" s="26" t="s">
        <v>12</v>
      </c>
      <c r="B34" s="26" t="s">
        <v>738</v>
      </c>
      <c r="C34" s="26" t="s">
        <v>739</v>
      </c>
      <c r="D34" s="26" t="s">
        <v>740</v>
      </c>
      <c r="E34" s="26" t="s">
        <v>740</v>
      </c>
      <c r="F34" s="27">
        <v>44711</v>
      </c>
      <c r="G34" s="28">
        <v>277970.8</v>
      </c>
      <c r="H34" s="26" t="s">
        <v>741</v>
      </c>
      <c r="I34" s="26" t="s">
        <v>914</v>
      </c>
      <c r="J34" s="26" t="s">
        <v>915</v>
      </c>
      <c r="K34" s="12" t="s">
        <v>19</v>
      </c>
      <c r="L34" s="12" t="s">
        <v>19</v>
      </c>
    </row>
    <row r="35" spans="1:12" ht="99.95" customHeight="1" x14ac:dyDescent="0.25">
      <c r="A35" s="26" t="s">
        <v>12</v>
      </c>
      <c r="B35" s="26" t="s">
        <v>742</v>
      </c>
      <c r="C35" s="26" t="s">
        <v>743</v>
      </c>
      <c r="D35" s="26" t="s">
        <v>1111</v>
      </c>
      <c r="E35" s="26" t="s">
        <v>1111</v>
      </c>
      <c r="F35" s="27">
        <v>44715</v>
      </c>
      <c r="G35" s="28">
        <f>100340+10440</f>
        <v>110780</v>
      </c>
      <c r="H35" s="26" t="s">
        <v>71</v>
      </c>
      <c r="I35" s="26" t="s">
        <v>72</v>
      </c>
      <c r="J35" s="26" t="s">
        <v>71</v>
      </c>
      <c r="K35" s="12" t="s">
        <v>19</v>
      </c>
      <c r="L35" s="12" t="s">
        <v>19</v>
      </c>
    </row>
    <row r="36" spans="1:12" ht="99.95" customHeight="1" x14ac:dyDescent="0.25">
      <c r="A36" s="26" t="s">
        <v>12</v>
      </c>
      <c r="B36" s="26" t="s">
        <v>742</v>
      </c>
      <c r="C36" s="26" t="s">
        <v>743</v>
      </c>
      <c r="D36" s="26" t="s">
        <v>1111</v>
      </c>
      <c r="E36" s="26" t="s">
        <v>1111</v>
      </c>
      <c r="F36" s="27">
        <v>44715</v>
      </c>
      <c r="G36" s="28">
        <v>39045.599999999999</v>
      </c>
      <c r="H36" s="26" t="s">
        <v>782</v>
      </c>
      <c r="I36" s="26" t="s">
        <v>916</v>
      </c>
      <c r="J36" s="26" t="s">
        <v>782</v>
      </c>
      <c r="K36" s="12" t="s">
        <v>19</v>
      </c>
      <c r="L36" s="12" t="s">
        <v>19</v>
      </c>
    </row>
    <row r="37" spans="1:12" ht="99.95" customHeight="1" x14ac:dyDescent="0.25">
      <c r="A37" s="26" t="s">
        <v>12</v>
      </c>
      <c r="B37" s="26" t="s">
        <v>742</v>
      </c>
      <c r="C37" s="26" t="s">
        <v>743</v>
      </c>
      <c r="D37" s="26" t="s">
        <v>1111</v>
      </c>
      <c r="E37" s="26" t="s">
        <v>1111</v>
      </c>
      <c r="F37" s="27">
        <v>44715</v>
      </c>
      <c r="G37" s="28">
        <v>5100.29</v>
      </c>
      <c r="H37" s="26" t="s">
        <v>170</v>
      </c>
      <c r="I37" s="26" t="s">
        <v>171</v>
      </c>
      <c r="J37" s="26" t="s">
        <v>172</v>
      </c>
      <c r="K37" s="12" t="s">
        <v>19</v>
      </c>
      <c r="L37" s="12" t="s">
        <v>19</v>
      </c>
    </row>
    <row r="38" spans="1:12" ht="99.95" customHeight="1" x14ac:dyDescent="0.25">
      <c r="A38" s="26" t="s">
        <v>12</v>
      </c>
      <c r="B38" s="26" t="s">
        <v>744</v>
      </c>
      <c r="C38" s="26" t="s">
        <v>745</v>
      </c>
      <c r="D38" s="26" t="s">
        <v>1112</v>
      </c>
      <c r="E38" s="26" t="s">
        <v>1112</v>
      </c>
      <c r="F38" s="27">
        <v>44729</v>
      </c>
      <c r="G38" s="28">
        <v>126149.77</v>
      </c>
      <c r="H38" s="26" t="s">
        <v>71</v>
      </c>
      <c r="I38" s="26" t="s">
        <v>72</v>
      </c>
      <c r="J38" s="26" t="s">
        <v>71</v>
      </c>
      <c r="K38" s="12" t="s">
        <v>19</v>
      </c>
      <c r="L38" s="12" t="s">
        <v>19</v>
      </c>
    </row>
    <row r="39" spans="1:12" ht="99.95" customHeight="1" x14ac:dyDescent="0.25">
      <c r="A39" s="26" t="s">
        <v>12</v>
      </c>
      <c r="B39" s="26" t="s">
        <v>744</v>
      </c>
      <c r="C39" s="26" t="s">
        <v>745</v>
      </c>
      <c r="D39" s="26" t="s">
        <v>1112</v>
      </c>
      <c r="E39" s="26" t="s">
        <v>1112</v>
      </c>
      <c r="F39" s="27">
        <v>44729</v>
      </c>
      <c r="G39" s="28">
        <v>482369.88</v>
      </c>
      <c r="H39" s="26" t="s">
        <v>728</v>
      </c>
      <c r="I39" s="26" t="s">
        <v>729</v>
      </c>
      <c r="J39" s="26" t="s">
        <v>730</v>
      </c>
      <c r="K39" s="12" t="s">
        <v>19</v>
      </c>
      <c r="L39" s="12" t="s">
        <v>19</v>
      </c>
    </row>
    <row r="40" spans="1:12" ht="99.95" customHeight="1" x14ac:dyDescent="0.25">
      <c r="A40" s="26" t="s">
        <v>12</v>
      </c>
      <c r="B40" s="26" t="s">
        <v>744</v>
      </c>
      <c r="C40" s="26" t="s">
        <v>745</v>
      </c>
      <c r="D40" s="26" t="s">
        <v>1112</v>
      </c>
      <c r="E40" s="26" t="s">
        <v>1112</v>
      </c>
      <c r="F40" s="27">
        <v>44729</v>
      </c>
      <c r="G40" s="28">
        <v>5817.4</v>
      </c>
      <c r="H40" s="26" t="s">
        <v>782</v>
      </c>
      <c r="I40" s="26" t="s">
        <v>916</v>
      </c>
      <c r="J40" s="26" t="s">
        <v>782</v>
      </c>
      <c r="K40" s="12" t="s">
        <v>19</v>
      </c>
      <c r="L40" s="12" t="s">
        <v>19</v>
      </c>
    </row>
    <row r="41" spans="1:12" ht="99.95" customHeight="1" x14ac:dyDescent="0.25">
      <c r="A41" s="26" t="s">
        <v>12</v>
      </c>
      <c r="B41" s="26" t="s">
        <v>1113</v>
      </c>
      <c r="C41" s="26" t="s">
        <v>1114</v>
      </c>
      <c r="D41" s="26" t="s">
        <v>2063</v>
      </c>
      <c r="E41" s="26" t="s">
        <v>2063</v>
      </c>
      <c r="F41" s="27">
        <v>44770</v>
      </c>
      <c r="G41" s="28">
        <v>51059.64</v>
      </c>
      <c r="H41" s="26" t="s">
        <v>183</v>
      </c>
      <c r="I41" s="26" t="s">
        <v>184</v>
      </c>
      <c r="J41" s="26" t="s">
        <v>185</v>
      </c>
      <c r="K41" s="12" t="s">
        <v>19</v>
      </c>
      <c r="L41" s="12" t="s">
        <v>19</v>
      </c>
    </row>
    <row r="42" spans="1:12" ht="99.95" customHeight="1" x14ac:dyDescent="0.25">
      <c r="A42" s="26" t="s">
        <v>12</v>
      </c>
      <c r="B42" s="22" t="s">
        <v>746</v>
      </c>
      <c r="C42" s="26" t="s">
        <v>747</v>
      </c>
      <c r="D42" s="26" t="s">
        <v>748</v>
      </c>
      <c r="E42" s="26" t="s">
        <v>748</v>
      </c>
      <c r="F42" s="27">
        <v>44711</v>
      </c>
      <c r="G42" s="13" t="s">
        <v>76</v>
      </c>
      <c r="H42" s="26" t="s">
        <v>76</v>
      </c>
      <c r="I42" s="26" t="s">
        <v>76</v>
      </c>
      <c r="J42" s="26" t="s">
        <v>76</v>
      </c>
      <c r="K42" s="12" t="s">
        <v>19</v>
      </c>
      <c r="L42" s="12" t="s">
        <v>19</v>
      </c>
    </row>
    <row r="43" spans="1:12" ht="99.95" customHeight="1" x14ac:dyDescent="0.25">
      <c r="A43" s="26" t="s">
        <v>12</v>
      </c>
      <c r="B43" s="26" t="s">
        <v>1597</v>
      </c>
      <c r="C43" s="26" t="s">
        <v>1598</v>
      </c>
      <c r="D43" s="26" t="s">
        <v>1599</v>
      </c>
      <c r="E43" s="26" t="s">
        <v>1599</v>
      </c>
      <c r="F43" s="27">
        <v>44719</v>
      </c>
      <c r="G43" s="13">
        <v>168138</v>
      </c>
      <c r="H43" s="26" t="s">
        <v>1600</v>
      </c>
      <c r="I43" s="26" t="s">
        <v>1610</v>
      </c>
      <c r="J43" s="26" t="s">
        <v>1600</v>
      </c>
      <c r="K43" s="12" t="s">
        <v>19</v>
      </c>
      <c r="L43" s="12" t="s">
        <v>19</v>
      </c>
    </row>
    <row r="44" spans="1:12" ht="99.95" customHeight="1" x14ac:dyDescent="0.25">
      <c r="A44" s="26" t="s">
        <v>12</v>
      </c>
      <c r="B44" s="26" t="s">
        <v>749</v>
      </c>
      <c r="C44" s="26" t="s">
        <v>750</v>
      </c>
      <c r="D44" s="26" t="s">
        <v>751</v>
      </c>
      <c r="E44" s="26" t="s">
        <v>751</v>
      </c>
      <c r="F44" s="27">
        <v>44708</v>
      </c>
      <c r="G44" s="13" t="s">
        <v>76</v>
      </c>
      <c r="H44" s="26" t="s">
        <v>76</v>
      </c>
      <c r="I44" s="26" t="s">
        <v>76</v>
      </c>
      <c r="J44" s="26" t="s">
        <v>76</v>
      </c>
      <c r="K44" s="12" t="s">
        <v>19</v>
      </c>
      <c r="L44" s="12" t="s">
        <v>19</v>
      </c>
    </row>
    <row r="45" spans="1:12" ht="99.95" customHeight="1" x14ac:dyDescent="0.25">
      <c r="A45" s="26" t="s">
        <v>12</v>
      </c>
      <c r="B45" s="26" t="s">
        <v>1601</v>
      </c>
      <c r="C45" s="26" t="s">
        <v>1602</v>
      </c>
      <c r="D45" s="26" t="s">
        <v>1603</v>
      </c>
      <c r="E45" s="26" t="s">
        <v>1603</v>
      </c>
      <c r="F45" s="27">
        <v>44720</v>
      </c>
      <c r="G45" s="13">
        <v>169899.98</v>
      </c>
      <c r="H45" s="26" t="s">
        <v>1604</v>
      </c>
      <c r="I45" s="26" t="s">
        <v>1611</v>
      </c>
      <c r="J45" s="26" t="s">
        <v>1612</v>
      </c>
      <c r="K45" s="12" t="s">
        <v>19</v>
      </c>
      <c r="L45" s="12" t="s">
        <v>19</v>
      </c>
    </row>
    <row r="46" spans="1:12" ht="99.95" customHeight="1" x14ac:dyDescent="0.25">
      <c r="A46" s="26" t="s">
        <v>12</v>
      </c>
      <c r="B46" s="26" t="s">
        <v>752</v>
      </c>
      <c r="C46" s="26" t="s">
        <v>753</v>
      </c>
      <c r="D46" s="26" t="s">
        <v>1115</v>
      </c>
      <c r="E46" s="26" t="s">
        <v>1115</v>
      </c>
      <c r="F46" s="27">
        <v>44726</v>
      </c>
      <c r="G46" s="13">
        <f>36656.6+30960.4+12214.8+8769.6+8381</f>
        <v>96982.400000000009</v>
      </c>
      <c r="H46" s="26" t="s">
        <v>201</v>
      </c>
      <c r="I46" s="26" t="s">
        <v>202</v>
      </c>
      <c r="J46" s="26" t="s">
        <v>203</v>
      </c>
      <c r="K46" s="12" t="s">
        <v>19</v>
      </c>
      <c r="L46" s="12" t="s">
        <v>19</v>
      </c>
    </row>
    <row r="47" spans="1:12" ht="99.95" customHeight="1" x14ac:dyDescent="0.25">
      <c r="A47" s="26" t="s">
        <v>12</v>
      </c>
      <c r="B47" s="26" t="s">
        <v>752</v>
      </c>
      <c r="C47" s="26" t="s">
        <v>753</v>
      </c>
      <c r="D47" s="26" t="s">
        <v>1115</v>
      </c>
      <c r="E47" s="26" t="s">
        <v>1115</v>
      </c>
      <c r="F47" s="27">
        <v>44726</v>
      </c>
      <c r="G47" s="13">
        <f>5693.56+20014.78</f>
        <v>25708.34</v>
      </c>
      <c r="H47" s="26" t="s">
        <v>1116</v>
      </c>
      <c r="I47" s="26" t="s">
        <v>196</v>
      </c>
      <c r="J47" s="26" t="s">
        <v>197</v>
      </c>
      <c r="K47" s="12" t="s">
        <v>19</v>
      </c>
      <c r="L47" s="24" t="s">
        <v>19</v>
      </c>
    </row>
    <row r="48" spans="1:12" ht="99.95" customHeight="1" x14ac:dyDescent="0.25">
      <c r="A48" s="26" t="s">
        <v>12</v>
      </c>
      <c r="B48" s="26" t="s">
        <v>752</v>
      </c>
      <c r="C48" s="26" t="s">
        <v>753</v>
      </c>
      <c r="D48" s="26" t="s">
        <v>1115</v>
      </c>
      <c r="E48" s="26" t="s">
        <v>1115</v>
      </c>
      <c r="F48" s="27">
        <v>44726</v>
      </c>
      <c r="G48" s="13">
        <v>2633.2</v>
      </c>
      <c r="H48" s="26" t="s">
        <v>170</v>
      </c>
      <c r="I48" s="26" t="s">
        <v>171</v>
      </c>
      <c r="J48" s="26" t="s">
        <v>172</v>
      </c>
      <c r="K48" s="12" t="s">
        <v>19</v>
      </c>
      <c r="L48" s="12" t="s">
        <v>19</v>
      </c>
    </row>
    <row r="49" spans="1:12" ht="99.95" customHeight="1" x14ac:dyDescent="0.25">
      <c r="A49" s="26" t="s">
        <v>12</v>
      </c>
      <c r="B49" s="26" t="s">
        <v>1117</v>
      </c>
      <c r="C49" s="26" t="s">
        <v>1118</v>
      </c>
      <c r="D49" s="26" t="s">
        <v>1522</v>
      </c>
      <c r="E49" s="26" t="s">
        <v>1522</v>
      </c>
      <c r="F49" s="27">
        <v>44764</v>
      </c>
      <c r="G49" s="13">
        <v>63220</v>
      </c>
      <c r="H49" s="26" t="s">
        <v>170</v>
      </c>
      <c r="I49" s="26" t="s">
        <v>171</v>
      </c>
      <c r="J49" s="26" t="s">
        <v>172</v>
      </c>
      <c r="K49" s="12" t="s">
        <v>19</v>
      </c>
      <c r="L49" s="12" t="s">
        <v>19</v>
      </c>
    </row>
    <row r="50" spans="1:12" ht="99.95" customHeight="1" x14ac:dyDescent="0.25">
      <c r="A50" s="26" t="s">
        <v>12</v>
      </c>
      <c r="B50" s="26" t="s">
        <v>754</v>
      </c>
      <c r="C50" s="26" t="s">
        <v>755</v>
      </c>
      <c r="D50" s="26" t="s">
        <v>756</v>
      </c>
      <c r="E50" s="26" t="s">
        <v>756</v>
      </c>
      <c r="F50" s="27">
        <v>44706</v>
      </c>
      <c r="G50" s="21" t="s">
        <v>76</v>
      </c>
      <c r="H50" s="26" t="s">
        <v>76</v>
      </c>
      <c r="I50" s="26" t="s">
        <v>76</v>
      </c>
      <c r="J50" s="26" t="s">
        <v>76</v>
      </c>
      <c r="K50" s="12" t="s">
        <v>19</v>
      </c>
      <c r="L50" s="12" t="s">
        <v>19</v>
      </c>
    </row>
    <row r="51" spans="1:12" ht="99.95" customHeight="1" x14ac:dyDescent="0.25">
      <c r="A51" s="26" t="s">
        <v>12</v>
      </c>
      <c r="B51" s="26" t="s">
        <v>1197</v>
      </c>
      <c r="C51" s="26" t="s">
        <v>1198</v>
      </c>
      <c r="D51" s="26" t="s">
        <v>1199</v>
      </c>
      <c r="E51" s="26" t="s">
        <v>1199</v>
      </c>
      <c r="F51" s="27">
        <v>44735</v>
      </c>
      <c r="G51" s="13">
        <v>83373.84</v>
      </c>
      <c r="H51" s="26" t="s">
        <v>1092</v>
      </c>
      <c r="I51" s="26" t="s">
        <v>1093</v>
      </c>
      <c r="J51" s="26" t="s">
        <v>1094</v>
      </c>
      <c r="K51" s="12" t="s">
        <v>19</v>
      </c>
      <c r="L51" s="12" t="s">
        <v>19</v>
      </c>
    </row>
    <row r="52" spans="1:12" ht="99.95" customHeight="1" x14ac:dyDescent="0.25">
      <c r="A52" s="26" t="s">
        <v>12</v>
      </c>
      <c r="B52" s="26" t="s">
        <v>757</v>
      </c>
      <c r="C52" s="26" t="s">
        <v>758</v>
      </c>
      <c r="D52" s="26" t="s">
        <v>1119</v>
      </c>
      <c r="E52" s="26" t="s">
        <v>1119</v>
      </c>
      <c r="F52" s="27">
        <v>44715</v>
      </c>
      <c r="G52" s="13">
        <f>11865.76+6566.53+59104.49+7835.8</f>
        <v>85372.58</v>
      </c>
      <c r="H52" s="26" t="s">
        <v>806</v>
      </c>
      <c r="I52" s="26" t="s">
        <v>807</v>
      </c>
      <c r="J52" s="26" t="s">
        <v>806</v>
      </c>
      <c r="K52" s="12" t="s">
        <v>19</v>
      </c>
      <c r="L52" s="12" t="s">
        <v>19</v>
      </c>
    </row>
    <row r="53" spans="1:12" ht="99.95" customHeight="1" x14ac:dyDescent="0.25">
      <c r="A53" s="26" t="s">
        <v>12</v>
      </c>
      <c r="B53" s="26" t="s">
        <v>757</v>
      </c>
      <c r="C53" s="26" t="s">
        <v>758</v>
      </c>
      <c r="D53" s="26" t="s">
        <v>1119</v>
      </c>
      <c r="E53" s="26" t="s">
        <v>1119</v>
      </c>
      <c r="F53" s="27">
        <v>44715</v>
      </c>
      <c r="G53" s="13">
        <v>13746</v>
      </c>
      <c r="H53" s="26" t="s">
        <v>782</v>
      </c>
      <c r="I53" s="26" t="s">
        <v>916</v>
      </c>
      <c r="J53" s="26" t="s">
        <v>782</v>
      </c>
      <c r="K53" s="12" t="s">
        <v>19</v>
      </c>
      <c r="L53" s="12" t="s">
        <v>19</v>
      </c>
    </row>
    <row r="54" spans="1:12" ht="99.95" customHeight="1" x14ac:dyDescent="0.25">
      <c r="A54" s="26" t="s">
        <v>12</v>
      </c>
      <c r="B54" s="26" t="s">
        <v>757</v>
      </c>
      <c r="C54" s="26" t="s">
        <v>758</v>
      </c>
      <c r="D54" s="26" t="s">
        <v>1119</v>
      </c>
      <c r="E54" s="26" t="s">
        <v>1119</v>
      </c>
      <c r="F54" s="27">
        <v>44715</v>
      </c>
      <c r="G54" s="13">
        <f>80614.2+5452+5452</f>
        <v>91518.2</v>
      </c>
      <c r="H54" s="26" t="s">
        <v>201</v>
      </c>
      <c r="I54" s="26" t="s">
        <v>202</v>
      </c>
      <c r="J54" s="26" t="s">
        <v>203</v>
      </c>
      <c r="K54" s="12" t="s">
        <v>19</v>
      </c>
      <c r="L54" s="12" t="s">
        <v>19</v>
      </c>
    </row>
    <row r="55" spans="1:12" ht="99.95" customHeight="1" x14ac:dyDescent="0.25">
      <c r="A55" s="26" t="s">
        <v>12</v>
      </c>
      <c r="B55" s="26" t="s">
        <v>757</v>
      </c>
      <c r="C55" s="26" t="s">
        <v>758</v>
      </c>
      <c r="D55" s="26" t="s">
        <v>1119</v>
      </c>
      <c r="E55" s="26" t="s">
        <v>1119</v>
      </c>
      <c r="F55" s="27">
        <v>44715</v>
      </c>
      <c r="G55" s="13">
        <v>3943.42</v>
      </c>
      <c r="H55" s="26" t="s">
        <v>71</v>
      </c>
      <c r="I55" s="26" t="s">
        <v>72</v>
      </c>
      <c r="J55" s="26" t="s">
        <v>71</v>
      </c>
      <c r="K55" s="12" t="s">
        <v>19</v>
      </c>
      <c r="L55" s="12" t="s">
        <v>19</v>
      </c>
    </row>
    <row r="56" spans="1:12" ht="99.95" customHeight="1" x14ac:dyDescent="0.25">
      <c r="A56" s="26" t="s">
        <v>12</v>
      </c>
      <c r="B56" s="26" t="s">
        <v>759</v>
      </c>
      <c r="C56" s="26" t="s">
        <v>760</v>
      </c>
      <c r="D56" s="26" t="s">
        <v>1120</v>
      </c>
      <c r="E56" s="26" t="s">
        <v>1120</v>
      </c>
      <c r="F56" s="27">
        <v>44732</v>
      </c>
      <c r="G56" s="13">
        <v>170139.98</v>
      </c>
      <c r="H56" s="26" t="s">
        <v>272</v>
      </c>
      <c r="I56" s="26" t="s">
        <v>273</v>
      </c>
      <c r="J56" s="26" t="s">
        <v>274</v>
      </c>
      <c r="K56" s="12" t="s">
        <v>19</v>
      </c>
      <c r="L56" s="12" t="s">
        <v>19</v>
      </c>
    </row>
    <row r="57" spans="1:12" ht="99.95" customHeight="1" x14ac:dyDescent="0.25">
      <c r="A57" s="26" t="s">
        <v>12</v>
      </c>
      <c r="B57" s="26" t="s">
        <v>761</v>
      </c>
      <c r="C57" s="26" t="s">
        <v>762</v>
      </c>
      <c r="D57" s="26" t="s">
        <v>1523</v>
      </c>
      <c r="E57" s="26" t="s">
        <v>1523</v>
      </c>
      <c r="F57" s="27">
        <v>44719</v>
      </c>
      <c r="G57" s="13">
        <v>11484</v>
      </c>
      <c r="H57" s="26" t="s">
        <v>782</v>
      </c>
      <c r="I57" s="26" t="s">
        <v>916</v>
      </c>
      <c r="J57" s="26" t="s">
        <v>782</v>
      </c>
      <c r="K57" s="12" t="s">
        <v>19</v>
      </c>
      <c r="L57" s="12" t="s">
        <v>19</v>
      </c>
    </row>
    <row r="58" spans="1:12" ht="99.95" customHeight="1" x14ac:dyDescent="0.25">
      <c r="A58" s="26" t="s">
        <v>12</v>
      </c>
      <c r="B58" s="26" t="s">
        <v>763</v>
      </c>
      <c r="C58" s="26" t="s">
        <v>764</v>
      </c>
      <c r="D58" s="26" t="s">
        <v>1121</v>
      </c>
      <c r="E58" s="26" t="s">
        <v>1121</v>
      </c>
      <c r="F58" s="27">
        <v>44718</v>
      </c>
      <c r="G58" s="13">
        <v>138631.6</v>
      </c>
      <c r="H58" s="26" t="s">
        <v>728</v>
      </c>
      <c r="I58" s="26" t="s">
        <v>729</v>
      </c>
      <c r="J58" s="26" t="s">
        <v>730</v>
      </c>
      <c r="K58" s="12" t="s">
        <v>19</v>
      </c>
      <c r="L58" s="12" t="s">
        <v>19</v>
      </c>
    </row>
    <row r="59" spans="1:12" ht="99.95" customHeight="1" x14ac:dyDescent="0.25">
      <c r="A59" s="26" t="s">
        <v>12</v>
      </c>
      <c r="B59" s="26" t="s">
        <v>763</v>
      </c>
      <c r="C59" s="26" t="s">
        <v>764</v>
      </c>
      <c r="D59" s="26" t="s">
        <v>1121</v>
      </c>
      <c r="E59" s="26" t="s">
        <v>1121</v>
      </c>
      <c r="F59" s="27">
        <v>44718</v>
      </c>
      <c r="G59" s="13">
        <v>7999.99</v>
      </c>
      <c r="H59" s="26" t="s">
        <v>170</v>
      </c>
      <c r="I59" s="26" t="s">
        <v>171</v>
      </c>
      <c r="J59" s="26" t="s">
        <v>172</v>
      </c>
      <c r="K59" s="12" t="s">
        <v>19</v>
      </c>
      <c r="L59" s="12" t="s">
        <v>19</v>
      </c>
    </row>
    <row r="60" spans="1:12" ht="99.95" customHeight="1" x14ac:dyDescent="0.25">
      <c r="A60" s="26" t="s">
        <v>12</v>
      </c>
      <c r="B60" s="26" t="s">
        <v>765</v>
      </c>
      <c r="C60" s="26" t="s">
        <v>766</v>
      </c>
      <c r="D60" s="26" t="s">
        <v>1122</v>
      </c>
      <c r="E60" s="26" t="s">
        <v>1122</v>
      </c>
      <c r="F60" s="27">
        <v>44719</v>
      </c>
      <c r="G60" s="13">
        <v>57140.5</v>
      </c>
      <c r="H60" s="26" t="s">
        <v>782</v>
      </c>
      <c r="I60" s="26" t="s">
        <v>916</v>
      </c>
      <c r="J60" s="26" t="s">
        <v>782</v>
      </c>
      <c r="K60" s="12" t="s">
        <v>19</v>
      </c>
      <c r="L60" s="12" t="s">
        <v>19</v>
      </c>
    </row>
    <row r="61" spans="1:12" ht="99.95" customHeight="1" x14ac:dyDescent="0.25">
      <c r="A61" s="26" t="s">
        <v>12</v>
      </c>
      <c r="B61" s="26" t="s">
        <v>767</v>
      </c>
      <c r="C61" s="26" t="s">
        <v>768</v>
      </c>
      <c r="D61" s="26" t="s">
        <v>1123</v>
      </c>
      <c r="E61" s="26" t="s">
        <v>1123</v>
      </c>
      <c r="F61" s="27">
        <v>44734</v>
      </c>
      <c r="G61" s="13">
        <f>497277.47+26951.87</f>
        <v>524229.33999999997</v>
      </c>
      <c r="H61" s="26" t="s">
        <v>170</v>
      </c>
      <c r="I61" s="26" t="s">
        <v>171</v>
      </c>
      <c r="J61" s="26" t="s">
        <v>172</v>
      </c>
      <c r="K61" s="12" t="s">
        <v>19</v>
      </c>
      <c r="L61" s="12" t="s">
        <v>19</v>
      </c>
    </row>
    <row r="62" spans="1:12" ht="99.95" customHeight="1" x14ac:dyDescent="0.25">
      <c r="A62" s="26" t="s">
        <v>12</v>
      </c>
      <c r="B62" s="26" t="s">
        <v>767</v>
      </c>
      <c r="C62" s="26" t="s">
        <v>768</v>
      </c>
      <c r="D62" s="26" t="s">
        <v>1123</v>
      </c>
      <c r="E62" s="26" t="s">
        <v>1123</v>
      </c>
      <c r="F62" s="27">
        <v>44734</v>
      </c>
      <c r="G62" s="13">
        <f>119807.21+14630.76</f>
        <v>134437.97</v>
      </c>
      <c r="H62" s="26" t="s">
        <v>183</v>
      </c>
      <c r="I62" s="26" t="s">
        <v>184</v>
      </c>
      <c r="J62" s="26" t="s">
        <v>185</v>
      </c>
      <c r="K62" s="12" t="s">
        <v>19</v>
      </c>
      <c r="L62" s="12" t="s">
        <v>19</v>
      </c>
    </row>
    <row r="63" spans="1:12" ht="99.95" customHeight="1" x14ac:dyDescent="0.25">
      <c r="A63" s="26" t="s">
        <v>12</v>
      </c>
      <c r="B63" s="26" t="s">
        <v>767</v>
      </c>
      <c r="C63" s="26" t="s">
        <v>768</v>
      </c>
      <c r="D63" s="26" t="s">
        <v>1123</v>
      </c>
      <c r="E63" s="26" t="s">
        <v>1123</v>
      </c>
      <c r="F63" s="27">
        <v>44734</v>
      </c>
      <c r="G63" s="13">
        <v>14755.2</v>
      </c>
      <c r="H63" s="26" t="s">
        <v>71</v>
      </c>
      <c r="I63" s="26" t="s">
        <v>72</v>
      </c>
      <c r="J63" s="26" t="s">
        <v>71</v>
      </c>
      <c r="K63" s="12" t="s">
        <v>19</v>
      </c>
      <c r="L63" s="12" t="s">
        <v>19</v>
      </c>
    </row>
    <row r="64" spans="1:12" ht="99.95" customHeight="1" x14ac:dyDescent="0.25">
      <c r="A64" s="26" t="s">
        <v>12</v>
      </c>
      <c r="B64" s="26" t="s">
        <v>767</v>
      </c>
      <c r="C64" s="26" t="s">
        <v>768</v>
      </c>
      <c r="D64" s="26" t="s">
        <v>1123</v>
      </c>
      <c r="E64" s="26" t="s">
        <v>1123</v>
      </c>
      <c r="F64" s="27">
        <v>44734</v>
      </c>
      <c r="G64" s="13">
        <v>121370.31</v>
      </c>
      <c r="H64" s="26" t="s">
        <v>1605</v>
      </c>
      <c r="I64" s="26" t="s">
        <v>1613</v>
      </c>
      <c r="J64" s="26" t="s">
        <v>1614</v>
      </c>
      <c r="K64" s="12" t="s">
        <v>19</v>
      </c>
      <c r="L64" s="12" t="s">
        <v>19</v>
      </c>
    </row>
    <row r="65" spans="1:12" ht="99.95" customHeight="1" x14ac:dyDescent="0.25">
      <c r="A65" s="26" t="s">
        <v>12</v>
      </c>
      <c r="B65" s="26" t="s">
        <v>769</v>
      </c>
      <c r="C65" s="26" t="s">
        <v>770</v>
      </c>
      <c r="D65" s="26" t="s">
        <v>1124</v>
      </c>
      <c r="E65" s="26" t="s">
        <v>1124</v>
      </c>
      <c r="F65" s="27">
        <v>44719</v>
      </c>
      <c r="G65" s="13">
        <v>127484</v>
      </c>
      <c r="H65" s="26" t="s">
        <v>1125</v>
      </c>
      <c r="I65" s="26" t="s">
        <v>1126</v>
      </c>
      <c r="J65" s="26" t="s">
        <v>649</v>
      </c>
      <c r="K65" s="12" t="s">
        <v>19</v>
      </c>
      <c r="L65" s="12" t="s">
        <v>19</v>
      </c>
    </row>
    <row r="66" spans="1:12" ht="99.95" customHeight="1" x14ac:dyDescent="0.25">
      <c r="A66" s="26" t="s">
        <v>12</v>
      </c>
      <c r="B66" s="26" t="s">
        <v>771</v>
      </c>
      <c r="C66" s="26" t="s">
        <v>772</v>
      </c>
      <c r="D66" s="26" t="s">
        <v>1127</v>
      </c>
      <c r="E66" s="26" t="s">
        <v>1127</v>
      </c>
      <c r="F66" s="27">
        <v>44728</v>
      </c>
      <c r="G66" s="13">
        <v>75718.87</v>
      </c>
      <c r="H66" s="26" t="s">
        <v>183</v>
      </c>
      <c r="I66" s="26" t="s">
        <v>184</v>
      </c>
      <c r="J66" s="26" t="s">
        <v>185</v>
      </c>
      <c r="K66" s="12" t="s">
        <v>19</v>
      </c>
      <c r="L66" s="12" t="s">
        <v>19</v>
      </c>
    </row>
    <row r="67" spans="1:12" ht="99.95" customHeight="1" x14ac:dyDescent="0.25">
      <c r="A67" s="26" t="s">
        <v>12</v>
      </c>
      <c r="B67" s="26" t="s">
        <v>771</v>
      </c>
      <c r="C67" s="26" t="s">
        <v>772</v>
      </c>
      <c r="D67" s="26" t="s">
        <v>1127</v>
      </c>
      <c r="E67" s="26" t="s">
        <v>1127</v>
      </c>
      <c r="F67" s="27">
        <v>44728</v>
      </c>
      <c r="G67" s="13">
        <v>162608.79999999999</v>
      </c>
      <c r="H67" s="26" t="s">
        <v>728</v>
      </c>
      <c r="I67" s="26" t="s">
        <v>729</v>
      </c>
      <c r="J67" s="26" t="s">
        <v>730</v>
      </c>
      <c r="K67" s="12" t="s">
        <v>19</v>
      </c>
      <c r="L67" s="12" t="s">
        <v>19</v>
      </c>
    </row>
    <row r="68" spans="1:12" ht="99.95" customHeight="1" x14ac:dyDescent="0.25">
      <c r="A68" s="26" t="s">
        <v>12</v>
      </c>
      <c r="B68" s="26" t="s">
        <v>771</v>
      </c>
      <c r="C68" s="26" t="s">
        <v>772</v>
      </c>
      <c r="D68" s="26" t="s">
        <v>1127</v>
      </c>
      <c r="E68" s="26" t="s">
        <v>1127</v>
      </c>
      <c r="F68" s="27">
        <v>44728</v>
      </c>
      <c r="G68" s="13">
        <v>294199.84999999998</v>
      </c>
      <c r="H68" s="26" t="s">
        <v>170</v>
      </c>
      <c r="I68" s="26" t="s">
        <v>171</v>
      </c>
      <c r="J68" s="26" t="s">
        <v>172</v>
      </c>
      <c r="K68" s="12" t="s">
        <v>19</v>
      </c>
      <c r="L68" s="12" t="s">
        <v>19</v>
      </c>
    </row>
    <row r="69" spans="1:12" ht="99.95" customHeight="1" x14ac:dyDescent="0.25">
      <c r="A69" s="26" t="s">
        <v>12</v>
      </c>
      <c r="B69" s="26" t="s">
        <v>773</v>
      </c>
      <c r="C69" s="26" t="s">
        <v>774</v>
      </c>
      <c r="D69" s="26" t="s">
        <v>1128</v>
      </c>
      <c r="E69" s="26" t="s">
        <v>1128</v>
      </c>
      <c r="F69" s="27">
        <v>44726</v>
      </c>
      <c r="G69" s="13">
        <v>796920</v>
      </c>
      <c r="H69" s="26" t="s">
        <v>1129</v>
      </c>
      <c r="I69" s="26" t="s">
        <v>1130</v>
      </c>
      <c r="J69" s="26" t="s">
        <v>1131</v>
      </c>
      <c r="K69" s="12" t="s">
        <v>19</v>
      </c>
      <c r="L69" s="12" t="s">
        <v>19</v>
      </c>
    </row>
    <row r="70" spans="1:12" ht="99.95" customHeight="1" x14ac:dyDescent="0.25">
      <c r="A70" s="26" t="s">
        <v>12</v>
      </c>
      <c r="B70" s="26" t="s">
        <v>775</v>
      </c>
      <c r="C70" s="26" t="s">
        <v>776</v>
      </c>
      <c r="D70" s="26" t="s">
        <v>1210</v>
      </c>
      <c r="E70" s="26" t="s">
        <v>1210</v>
      </c>
      <c r="F70" s="26" t="s">
        <v>1210</v>
      </c>
      <c r="G70" s="26" t="s">
        <v>1210</v>
      </c>
      <c r="H70" s="26" t="s">
        <v>1210</v>
      </c>
      <c r="I70" s="26" t="s">
        <v>1210</v>
      </c>
      <c r="J70" s="26" t="s">
        <v>1210</v>
      </c>
      <c r="K70" s="12" t="s">
        <v>19</v>
      </c>
      <c r="L70" s="12" t="s">
        <v>19</v>
      </c>
    </row>
    <row r="71" spans="1:12" ht="99.95" customHeight="1" x14ac:dyDescent="0.25">
      <c r="A71" s="26" t="s">
        <v>12</v>
      </c>
      <c r="B71" s="26" t="s">
        <v>777</v>
      </c>
      <c r="C71" s="26" t="s">
        <v>778</v>
      </c>
      <c r="D71" s="26" t="s">
        <v>1132</v>
      </c>
      <c r="E71" s="26" t="s">
        <v>1132</v>
      </c>
      <c r="F71" s="27">
        <v>44728</v>
      </c>
      <c r="G71" s="23" t="s">
        <v>76</v>
      </c>
      <c r="H71" s="23" t="s">
        <v>76</v>
      </c>
      <c r="I71" s="23" t="s">
        <v>76</v>
      </c>
      <c r="J71" s="23" t="s">
        <v>76</v>
      </c>
      <c r="K71" s="12" t="s">
        <v>19</v>
      </c>
      <c r="L71" s="12" t="s">
        <v>19</v>
      </c>
    </row>
    <row r="72" spans="1:12" ht="99.95" customHeight="1" x14ac:dyDescent="0.25">
      <c r="A72" s="26" t="s">
        <v>12</v>
      </c>
      <c r="B72" s="26" t="s">
        <v>1133</v>
      </c>
      <c r="C72" s="26" t="s">
        <v>1134</v>
      </c>
      <c r="D72" s="26" t="s">
        <v>1524</v>
      </c>
      <c r="E72" s="26" t="s">
        <v>1524</v>
      </c>
      <c r="F72" s="27">
        <v>44768</v>
      </c>
      <c r="G72" s="30">
        <v>16982.400000000001</v>
      </c>
      <c r="H72" s="26" t="s">
        <v>170</v>
      </c>
      <c r="I72" s="26" t="s">
        <v>171</v>
      </c>
      <c r="J72" s="26" t="s">
        <v>172</v>
      </c>
      <c r="K72" s="12" t="s">
        <v>19</v>
      </c>
      <c r="L72" s="12" t="s">
        <v>19</v>
      </c>
    </row>
    <row r="73" spans="1:12" ht="99.95" customHeight="1" x14ac:dyDescent="0.25">
      <c r="A73" s="26" t="s">
        <v>12</v>
      </c>
      <c r="B73" s="26" t="s">
        <v>779</v>
      </c>
      <c r="C73" s="26" t="s">
        <v>780</v>
      </c>
      <c r="D73" s="26" t="s">
        <v>781</v>
      </c>
      <c r="E73" s="26" t="s">
        <v>781</v>
      </c>
      <c r="F73" s="27">
        <v>44720</v>
      </c>
      <c r="G73" s="21">
        <v>25603.120000000003</v>
      </c>
      <c r="H73" s="26" t="s">
        <v>71</v>
      </c>
      <c r="I73" s="26" t="s">
        <v>72</v>
      </c>
      <c r="J73" s="26" t="s">
        <v>71</v>
      </c>
      <c r="K73" s="12" t="s">
        <v>19</v>
      </c>
      <c r="L73" s="12" t="s">
        <v>19</v>
      </c>
    </row>
    <row r="74" spans="1:12" ht="99.95" customHeight="1" x14ac:dyDescent="0.25">
      <c r="A74" s="26" t="s">
        <v>12</v>
      </c>
      <c r="B74" s="26" t="s">
        <v>779</v>
      </c>
      <c r="C74" s="26" t="s">
        <v>780</v>
      </c>
      <c r="D74" s="26" t="s">
        <v>781</v>
      </c>
      <c r="E74" s="26" t="s">
        <v>781</v>
      </c>
      <c r="F74" s="27">
        <v>44720</v>
      </c>
      <c r="G74" s="28">
        <v>37207</v>
      </c>
      <c r="H74" s="26" t="s">
        <v>782</v>
      </c>
      <c r="I74" s="26" t="s">
        <v>916</v>
      </c>
      <c r="J74" s="26" t="s">
        <v>782</v>
      </c>
      <c r="K74" s="12" t="s">
        <v>19</v>
      </c>
      <c r="L74" s="12" t="s">
        <v>19</v>
      </c>
    </row>
    <row r="75" spans="1:12" ht="99.95" customHeight="1" x14ac:dyDescent="0.25">
      <c r="A75" s="26" t="s">
        <v>12</v>
      </c>
      <c r="B75" s="26" t="s">
        <v>783</v>
      </c>
      <c r="C75" s="26" t="s">
        <v>784</v>
      </c>
      <c r="D75" s="26" t="s">
        <v>785</v>
      </c>
      <c r="E75" s="26" t="s">
        <v>785</v>
      </c>
      <c r="F75" s="27">
        <v>44720</v>
      </c>
      <c r="G75" s="21">
        <v>60434.55</v>
      </c>
      <c r="H75" s="26" t="s">
        <v>201</v>
      </c>
      <c r="I75" s="26" t="s">
        <v>202</v>
      </c>
      <c r="J75" s="26" t="s">
        <v>203</v>
      </c>
      <c r="K75" s="12" t="s">
        <v>19</v>
      </c>
      <c r="L75" s="12" t="s">
        <v>19</v>
      </c>
    </row>
    <row r="76" spans="1:12" ht="99.95" customHeight="1" x14ac:dyDescent="0.25">
      <c r="A76" s="26" t="s">
        <v>12</v>
      </c>
      <c r="B76" s="26" t="s">
        <v>786</v>
      </c>
      <c r="C76" s="26" t="s">
        <v>787</v>
      </c>
      <c r="D76" s="26" t="s">
        <v>1213</v>
      </c>
      <c r="E76" s="26" t="s">
        <v>1213</v>
      </c>
      <c r="F76" s="27">
        <v>44719</v>
      </c>
      <c r="G76" s="13">
        <v>47844.2</v>
      </c>
      <c r="H76" s="26" t="s">
        <v>272</v>
      </c>
      <c r="I76" s="26" t="s">
        <v>273</v>
      </c>
      <c r="J76" s="26" t="s">
        <v>274</v>
      </c>
      <c r="K76" s="12" t="s">
        <v>19</v>
      </c>
      <c r="L76" s="12" t="s">
        <v>19</v>
      </c>
    </row>
    <row r="77" spans="1:12" ht="99.95" customHeight="1" x14ac:dyDescent="0.25">
      <c r="A77" s="26" t="s">
        <v>12</v>
      </c>
      <c r="B77" s="26" t="s">
        <v>788</v>
      </c>
      <c r="C77" s="26" t="s">
        <v>789</v>
      </c>
      <c r="D77" s="26" t="s">
        <v>790</v>
      </c>
      <c r="E77" s="26" t="s">
        <v>790</v>
      </c>
      <c r="F77" s="27">
        <v>44718</v>
      </c>
      <c r="G77" s="28">
        <v>1525.4</v>
      </c>
      <c r="H77" s="26" t="s">
        <v>170</v>
      </c>
      <c r="I77" s="26" t="s">
        <v>171</v>
      </c>
      <c r="J77" s="26" t="s">
        <v>172</v>
      </c>
      <c r="K77" s="12" t="s">
        <v>19</v>
      </c>
      <c r="L77" s="12" t="s">
        <v>19</v>
      </c>
    </row>
    <row r="78" spans="1:12" ht="99.95" customHeight="1" x14ac:dyDescent="0.25">
      <c r="A78" s="26" t="s">
        <v>12</v>
      </c>
      <c r="B78" s="26" t="s">
        <v>788</v>
      </c>
      <c r="C78" s="26" t="s">
        <v>789</v>
      </c>
      <c r="D78" s="26" t="s">
        <v>790</v>
      </c>
      <c r="E78" s="26" t="s">
        <v>790</v>
      </c>
      <c r="F78" s="27">
        <v>44718</v>
      </c>
      <c r="G78" s="21">
        <v>42444.340000000004</v>
      </c>
      <c r="H78" s="26" t="s">
        <v>71</v>
      </c>
      <c r="I78" s="26" t="s">
        <v>72</v>
      </c>
      <c r="J78" s="26" t="s">
        <v>71</v>
      </c>
      <c r="K78" s="12" t="s">
        <v>19</v>
      </c>
      <c r="L78" s="12" t="s">
        <v>19</v>
      </c>
    </row>
    <row r="79" spans="1:12" ht="99.95" customHeight="1" x14ac:dyDescent="0.25">
      <c r="A79" s="26" t="s">
        <v>12</v>
      </c>
      <c r="B79" s="26" t="s">
        <v>791</v>
      </c>
      <c r="C79" s="26" t="s">
        <v>792</v>
      </c>
      <c r="D79" s="26" t="s">
        <v>1135</v>
      </c>
      <c r="E79" s="26" t="s">
        <v>1135</v>
      </c>
      <c r="F79" s="27">
        <v>44727</v>
      </c>
      <c r="G79" s="13">
        <f>4524+31552+22968+1914+672.8+580+696+2610+928+1132.16+197.2+102.08+2088+473.28+459.28+25520+464+535.92+2285.2+2726+997.6</f>
        <v>103425.52</v>
      </c>
      <c r="H79" s="26" t="s">
        <v>782</v>
      </c>
      <c r="I79" s="26" t="s">
        <v>916</v>
      </c>
      <c r="J79" s="26" t="s">
        <v>782</v>
      </c>
      <c r="K79" s="12" t="s">
        <v>19</v>
      </c>
      <c r="L79" s="12" t="s">
        <v>19</v>
      </c>
    </row>
    <row r="80" spans="1:12" ht="99.95" customHeight="1" x14ac:dyDescent="0.25">
      <c r="A80" s="26" t="s">
        <v>12</v>
      </c>
      <c r="B80" s="26" t="s">
        <v>791</v>
      </c>
      <c r="C80" s="26" t="s">
        <v>792</v>
      </c>
      <c r="D80" s="26" t="s">
        <v>1135</v>
      </c>
      <c r="E80" s="26" t="s">
        <v>1135</v>
      </c>
      <c r="F80" s="27">
        <v>44727</v>
      </c>
      <c r="G80" s="13">
        <f>1469.95+1469.95+1469.95+1469.95+1469.95+1469.95+771.98+338.72+466.9+4443.96+2655.01+1010.36+1010.36+689.04+924.52+2636.1+2756.85+3691.12</f>
        <v>30214.619999999995</v>
      </c>
      <c r="H80" s="26" t="s">
        <v>170</v>
      </c>
      <c r="I80" s="26" t="s">
        <v>171</v>
      </c>
      <c r="J80" s="26" t="s">
        <v>172</v>
      </c>
      <c r="K80" s="12" t="s">
        <v>19</v>
      </c>
      <c r="L80" s="12" t="s">
        <v>19</v>
      </c>
    </row>
    <row r="81" spans="1:12" ht="99.95" customHeight="1" x14ac:dyDescent="0.25">
      <c r="A81" s="26" t="s">
        <v>12</v>
      </c>
      <c r="B81" s="26" t="s">
        <v>791</v>
      </c>
      <c r="C81" s="26" t="s">
        <v>792</v>
      </c>
      <c r="D81" s="26" t="s">
        <v>1135</v>
      </c>
      <c r="E81" s="26" t="s">
        <v>1135</v>
      </c>
      <c r="F81" s="27">
        <v>44727</v>
      </c>
      <c r="G81" s="13">
        <f>2320+2320</f>
        <v>4640</v>
      </c>
      <c r="H81" s="26" t="s">
        <v>71</v>
      </c>
      <c r="I81" s="26" t="s">
        <v>72</v>
      </c>
      <c r="J81" s="26" t="s">
        <v>71</v>
      </c>
      <c r="K81" s="12" t="s">
        <v>19</v>
      </c>
      <c r="L81" s="12" t="s">
        <v>19</v>
      </c>
    </row>
    <row r="82" spans="1:12" ht="99.95" customHeight="1" x14ac:dyDescent="0.25">
      <c r="A82" s="26" t="s">
        <v>12</v>
      </c>
      <c r="B82" s="26" t="s">
        <v>793</v>
      </c>
      <c r="C82" s="26" t="s">
        <v>794</v>
      </c>
      <c r="D82" s="26" t="s">
        <v>1136</v>
      </c>
      <c r="E82" s="26" t="s">
        <v>1136</v>
      </c>
      <c r="F82" s="27">
        <v>44731</v>
      </c>
      <c r="G82" s="13">
        <v>40252</v>
      </c>
      <c r="H82" s="26" t="s">
        <v>806</v>
      </c>
      <c r="I82" s="26" t="s">
        <v>807</v>
      </c>
      <c r="J82" s="26" t="s">
        <v>806</v>
      </c>
      <c r="K82" s="12" t="s">
        <v>19</v>
      </c>
      <c r="L82" s="12" t="s">
        <v>19</v>
      </c>
    </row>
    <row r="83" spans="1:12" ht="99.95" customHeight="1" x14ac:dyDescent="0.25">
      <c r="A83" s="26" t="s">
        <v>12</v>
      </c>
      <c r="B83" s="26" t="s">
        <v>795</v>
      </c>
      <c r="C83" s="26" t="s">
        <v>796</v>
      </c>
      <c r="D83" s="26" t="s">
        <v>1137</v>
      </c>
      <c r="E83" s="26" t="s">
        <v>1137</v>
      </c>
      <c r="F83" s="27">
        <v>44726</v>
      </c>
      <c r="G83" s="13">
        <v>89996.4</v>
      </c>
      <c r="H83" s="26" t="s">
        <v>1138</v>
      </c>
      <c r="I83" s="26" t="s">
        <v>870</v>
      </c>
      <c r="J83" s="26" t="s">
        <v>274</v>
      </c>
      <c r="K83" s="12" t="s">
        <v>19</v>
      </c>
      <c r="L83" s="12" t="s">
        <v>19</v>
      </c>
    </row>
    <row r="84" spans="1:12" ht="99.95" customHeight="1" x14ac:dyDescent="0.25">
      <c r="A84" s="26" t="s">
        <v>12</v>
      </c>
      <c r="B84" s="26" t="s">
        <v>797</v>
      </c>
      <c r="C84" s="26" t="s">
        <v>798</v>
      </c>
      <c r="D84" s="26" t="s">
        <v>1139</v>
      </c>
      <c r="E84" s="26" t="s">
        <v>1139</v>
      </c>
      <c r="F84" s="27">
        <v>44739</v>
      </c>
      <c r="G84" s="13">
        <f>3307.27+331.99+132.24+252.64+13572.69+1480.39+9911.27</f>
        <v>28988.49</v>
      </c>
      <c r="H84" s="26" t="s">
        <v>183</v>
      </c>
      <c r="I84" s="26" t="s">
        <v>184</v>
      </c>
      <c r="J84" s="26" t="s">
        <v>185</v>
      </c>
      <c r="K84" s="12" t="s">
        <v>19</v>
      </c>
      <c r="L84" s="12" t="s">
        <v>19</v>
      </c>
    </row>
    <row r="85" spans="1:12" ht="99.95" customHeight="1" x14ac:dyDescent="0.25">
      <c r="A85" s="26" t="s">
        <v>12</v>
      </c>
      <c r="B85" s="26" t="s">
        <v>797</v>
      </c>
      <c r="C85" s="26" t="s">
        <v>798</v>
      </c>
      <c r="D85" s="26" t="s">
        <v>1139</v>
      </c>
      <c r="E85" s="26" t="s">
        <v>1139</v>
      </c>
      <c r="F85" s="27">
        <v>44739</v>
      </c>
      <c r="G85" s="13">
        <f>1160+175.04+435+545.66+287.1+684.16+136.41+852.6+3328+637.88+3215.52+13641.6</f>
        <v>25098.97</v>
      </c>
      <c r="H85" s="26" t="s">
        <v>782</v>
      </c>
      <c r="I85" s="26" t="s">
        <v>916</v>
      </c>
      <c r="J85" s="26" t="s">
        <v>782</v>
      </c>
      <c r="K85" s="12" t="s">
        <v>19</v>
      </c>
      <c r="L85" s="12" t="s">
        <v>19</v>
      </c>
    </row>
    <row r="86" spans="1:12" ht="99.95" customHeight="1" x14ac:dyDescent="0.25">
      <c r="A86" s="26" t="s">
        <v>12</v>
      </c>
      <c r="B86" s="26" t="s">
        <v>797</v>
      </c>
      <c r="C86" s="26" t="s">
        <v>798</v>
      </c>
      <c r="D86" s="26" t="s">
        <v>1139</v>
      </c>
      <c r="E86" s="26" t="s">
        <v>1139</v>
      </c>
      <c r="F86" s="27">
        <v>44739</v>
      </c>
      <c r="G86" s="13">
        <f>232.92+2697+11962.5</f>
        <v>14892.42</v>
      </c>
      <c r="H86" s="26" t="s">
        <v>170</v>
      </c>
      <c r="I86" s="26" t="s">
        <v>171</v>
      </c>
      <c r="J86" s="26" t="s">
        <v>172</v>
      </c>
      <c r="K86" s="12" t="s">
        <v>19</v>
      </c>
      <c r="L86" s="12" t="s">
        <v>19</v>
      </c>
    </row>
    <row r="87" spans="1:12" ht="99.95" customHeight="1" x14ac:dyDescent="0.25">
      <c r="A87" s="26" t="s">
        <v>12</v>
      </c>
      <c r="B87" s="26" t="s">
        <v>799</v>
      </c>
      <c r="C87" s="26" t="s">
        <v>800</v>
      </c>
      <c r="D87" s="26" t="s">
        <v>1140</v>
      </c>
      <c r="E87" s="26" t="s">
        <v>1140</v>
      </c>
      <c r="F87" s="27">
        <v>44734</v>
      </c>
      <c r="G87" s="13">
        <f>168211.6+5324.4</f>
        <v>173536</v>
      </c>
      <c r="H87" s="26" t="s">
        <v>272</v>
      </c>
      <c r="I87" s="26" t="s">
        <v>273</v>
      </c>
      <c r="J87" s="26" t="s">
        <v>274</v>
      </c>
      <c r="K87" s="12" t="s">
        <v>19</v>
      </c>
      <c r="L87" s="12" t="s">
        <v>19</v>
      </c>
    </row>
    <row r="88" spans="1:12" ht="99.95" customHeight="1" x14ac:dyDescent="0.25">
      <c r="A88" s="26" t="s">
        <v>12</v>
      </c>
      <c r="B88" s="26" t="s">
        <v>799</v>
      </c>
      <c r="C88" s="26" t="s">
        <v>800</v>
      </c>
      <c r="D88" s="26" t="s">
        <v>1140</v>
      </c>
      <c r="E88" s="26" t="s">
        <v>1140</v>
      </c>
      <c r="F88" s="27">
        <v>44734</v>
      </c>
      <c r="G88" s="13">
        <v>57897.919999999998</v>
      </c>
      <c r="H88" s="26" t="s">
        <v>170</v>
      </c>
      <c r="I88" s="26" t="s">
        <v>171</v>
      </c>
      <c r="J88" s="26" t="s">
        <v>172</v>
      </c>
      <c r="K88" s="12" t="s">
        <v>19</v>
      </c>
      <c r="L88" s="12" t="s">
        <v>19</v>
      </c>
    </row>
    <row r="89" spans="1:12" ht="99.95" customHeight="1" x14ac:dyDescent="0.25">
      <c r="A89" s="26" t="s">
        <v>12</v>
      </c>
      <c r="B89" s="26" t="s">
        <v>801</v>
      </c>
      <c r="C89" s="26" t="s">
        <v>802</v>
      </c>
      <c r="D89" s="26" t="s">
        <v>1141</v>
      </c>
      <c r="E89" s="26" t="s">
        <v>1141</v>
      </c>
      <c r="F89" s="27">
        <v>44734</v>
      </c>
      <c r="G89" s="13">
        <f>69948+59560+29475.6</f>
        <v>158983.6</v>
      </c>
      <c r="H89" s="26" t="s">
        <v>1142</v>
      </c>
      <c r="I89" s="26" t="s">
        <v>1214</v>
      </c>
      <c r="J89" s="26" t="s">
        <v>1215</v>
      </c>
      <c r="K89" s="12" t="s">
        <v>19</v>
      </c>
      <c r="L89" s="12" t="s">
        <v>19</v>
      </c>
    </row>
    <row r="90" spans="1:12" ht="99.95" customHeight="1" x14ac:dyDescent="0.25">
      <c r="A90" s="26" t="s">
        <v>12</v>
      </c>
      <c r="B90" s="26" t="s">
        <v>801</v>
      </c>
      <c r="C90" s="26" t="s">
        <v>802</v>
      </c>
      <c r="D90" s="26" t="s">
        <v>1141</v>
      </c>
      <c r="E90" s="26" t="s">
        <v>1141</v>
      </c>
      <c r="F90" s="27">
        <v>44734</v>
      </c>
      <c r="G90" s="13">
        <f>13400+134096+85608+47130.8+9396</f>
        <v>289630.8</v>
      </c>
      <c r="H90" s="26" t="s">
        <v>806</v>
      </c>
      <c r="I90" s="26" t="s">
        <v>807</v>
      </c>
      <c r="J90" s="26" t="s">
        <v>806</v>
      </c>
      <c r="K90" s="12" t="s">
        <v>19</v>
      </c>
      <c r="L90" s="12" t="s">
        <v>19</v>
      </c>
    </row>
    <row r="91" spans="1:12" ht="99.95" customHeight="1" x14ac:dyDescent="0.25">
      <c r="A91" s="26" t="s">
        <v>12</v>
      </c>
      <c r="B91" s="26" t="s">
        <v>803</v>
      </c>
      <c r="C91" s="26" t="s">
        <v>804</v>
      </c>
      <c r="D91" s="26" t="s">
        <v>805</v>
      </c>
      <c r="E91" s="26" t="s">
        <v>805</v>
      </c>
      <c r="F91" s="27">
        <v>44719</v>
      </c>
      <c r="G91" s="21">
        <v>42344.639999999999</v>
      </c>
      <c r="H91" s="26" t="s">
        <v>806</v>
      </c>
      <c r="I91" s="26" t="s">
        <v>807</v>
      </c>
      <c r="J91" s="26" t="s">
        <v>806</v>
      </c>
      <c r="K91" s="12" t="s">
        <v>19</v>
      </c>
      <c r="L91" s="12" t="s">
        <v>19</v>
      </c>
    </row>
    <row r="92" spans="1:12" ht="99.95" customHeight="1" x14ac:dyDescent="0.25">
      <c r="A92" s="26" t="s">
        <v>12</v>
      </c>
      <c r="B92" s="26" t="s">
        <v>808</v>
      </c>
      <c r="C92" s="26" t="s">
        <v>809</v>
      </c>
      <c r="D92" s="26" t="s">
        <v>1143</v>
      </c>
      <c r="E92" s="26" t="s">
        <v>1143</v>
      </c>
      <c r="F92" s="27">
        <v>44735</v>
      </c>
      <c r="G92" s="13">
        <v>13345.04</v>
      </c>
      <c r="H92" s="26" t="s">
        <v>272</v>
      </c>
      <c r="I92" s="26" t="s">
        <v>273</v>
      </c>
      <c r="J92" s="26" t="s">
        <v>274</v>
      </c>
      <c r="K92" s="12" t="s">
        <v>19</v>
      </c>
      <c r="L92" s="12" t="s">
        <v>19</v>
      </c>
    </row>
    <row r="93" spans="1:12" ht="99.95" customHeight="1" x14ac:dyDescent="0.25">
      <c r="A93" s="26" t="s">
        <v>12</v>
      </c>
      <c r="B93" s="26" t="s">
        <v>810</v>
      </c>
      <c r="C93" s="26" t="s">
        <v>811</v>
      </c>
      <c r="D93" s="26" t="s">
        <v>1144</v>
      </c>
      <c r="E93" s="26" t="s">
        <v>1144</v>
      </c>
      <c r="F93" s="27">
        <v>44721</v>
      </c>
      <c r="G93" s="13" t="s">
        <v>76</v>
      </c>
      <c r="H93" s="26" t="s">
        <v>76</v>
      </c>
      <c r="I93" s="26" t="s">
        <v>76</v>
      </c>
      <c r="J93" s="26" t="s">
        <v>76</v>
      </c>
      <c r="K93" s="12" t="s">
        <v>19</v>
      </c>
      <c r="L93" s="12" t="s">
        <v>19</v>
      </c>
    </row>
    <row r="94" spans="1:12" ht="99.95" customHeight="1" x14ac:dyDescent="0.25">
      <c r="A94" s="26" t="s">
        <v>12</v>
      </c>
      <c r="B94" s="26" t="s">
        <v>812</v>
      </c>
      <c r="C94" s="26" t="s">
        <v>813</v>
      </c>
      <c r="D94" s="26" t="s">
        <v>1200</v>
      </c>
      <c r="E94" s="26" t="s">
        <v>1200</v>
      </c>
      <c r="F94" s="27">
        <v>44741</v>
      </c>
      <c r="G94" s="13">
        <v>42360</v>
      </c>
      <c r="H94" s="26" t="s">
        <v>869</v>
      </c>
      <c r="I94" s="26" t="s">
        <v>870</v>
      </c>
      <c r="J94" s="26" t="s">
        <v>274</v>
      </c>
      <c r="K94" s="12" t="s">
        <v>19</v>
      </c>
      <c r="L94" s="12" t="s">
        <v>19</v>
      </c>
    </row>
    <row r="95" spans="1:12" ht="99.95" customHeight="1" x14ac:dyDescent="0.25">
      <c r="A95" s="26" t="s">
        <v>12</v>
      </c>
      <c r="B95" s="26" t="s">
        <v>1201</v>
      </c>
      <c r="C95" s="26" t="s">
        <v>1202</v>
      </c>
      <c r="D95" s="26" t="s">
        <v>1525</v>
      </c>
      <c r="E95" s="26" t="s">
        <v>1525</v>
      </c>
      <c r="F95" s="27">
        <v>44741</v>
      </c>
      <c r="G95" s="30">
        <v>42360</v>
      </c>
      <c r="H95" s="26" t="s">
        <v>869</v>
      </c>
      <c r="I95" s="26" t="s">
        <v>870</v>
      </c>
      <c r="J95" s="26" t="s">
        <v>274</v>
      </c>
      <c r="K95" s="12" t="s">
        <v>19</v>
      </c>
      <c r="L95" s="12" t="s">
        <v>19</v>
      </c>
    </row>
    <row r="96" spans="1:12" ht="99.95" customHeight="1" x14ac:dyDescent="0.25">
      <c r="A96" s="26" t="s">
        <v>12</v>
      </c>
      <c r="B96" s="26" t="s">
        <v>814</v>
      </c>
      <c r="C96" s="26" t="s">
        <v>815</v>
      </c>
      <c r="D96" s="26" t="s">
        <v>1526</v>
      </c>
      <c r="E96" s="26" t="s">
        <v>1526</v>
      </c>
      <c r="F96" s="27">
        <v>44726</v>
      </c>
      <c r="G96" s="30">
        <v>58046</v>
      </c>
      <c r="H96" s="26" t="s">
        <v>201</v>
      </c>
      <c r="I96" s="26" t="s">
        <v>202</v>
      </c>
      <c r="J96" s="26" t="s">
        <v>203</v>
      </c>
      <c r="K96" s="12" t="s">
        <v>19</v>
      </c>
      <c r="L96" s="12" t="s">
        <v>19</v>
      </c>
    </row>
    <row r="97" spans="1:12" ht="99.95" customHeight="1" x14ac:dyDescent="0.25">
      <c r="A97" s="26" t="s">
        <v>12</v>
      </c>
      <c r="B97" s="26" t="s">
        <v>816</v>
      </c>
      <c r="C97" s="26" t="s">
        <v>817</v>
      </c>
      <c r="D97" s="26" t="s">
        <v>1527</v>
      </c>
      <c r="E97" s="26" t="s">
        <v>1527</v>
      </c>
      <c r="F97" s="27">
        <v>44726</v>
      </c>
      <c r="G97" s="23" t="s">
        <v>76</v>
      </c>
      <c r="H97" s="23" t="s">
        <v>76</v>
      </c>
      <c r="I97" s="23" t="s">
        <v>76</v>
      </c>
      <c r="J97" s="23" t="s">
        <v>76</v>
      </c>
      <c r="K97" s="12" t="s">
        <v>19</v>
      </c>
      <c r="L97" s="12" t="s">
        <v>19</v>
      </c>
    </row>
    <row r="98" spans="1:12" ht="99.95" customHeight="1" x14ac:dyDescent="0.25">
      <c r="A98" s="26" t="s">
        <v>12</v>
      </c>
      <c r="B98" s="26" t="s">
        <v>1203</v>
      </c>
      <c r="C98" s="26" t="s">
        <v>1204</v>
      </c>
      <c r="D98" s="26" t="s">
        <v>1528</v>
      </c>
      <c r="E98" s="26" t="s">
        <v>1528</v>
      </c>
      <c r="F98" s="27">
        <v>44761</v>
      </c>
      <c r="G98" s="13">
        <v>13641</v>
      </c>
      <c r="H98" s="26" t="s">
        <v>183</v>
      </c>
      <c r="I98" s="26" t="s">
        <v>184</v>
      </c>
      <c r="J98" s="26" t="s">
        <v>185</v>
      </c>
      <c r="K98" s="12" t="s">
        <v>19</v>
      </c>
      <c r="L98" s="12" t="s">
        <v>19</v>
      </c>
    </row>
    <row r="99" spans="1:12" ht="99.95" customHeight="1" x14ac:dyDescent="0.25">
      <c r="A99" s="26" t="s">
        <v>12</v>
      </c>
      <c r="B99" s="26" t="s">
        <v>818</v>
      </c>
      <c r="C99" s="26" t="s">
        <v>819</v>
      </c>
      <c r="D99" s="26" t="s">
        <v>1145</v>
      </c>
      <c r="E99" s="26" t="s">
        <v>1145</v>
      </c>
      <c r="F99" s="27">
        <v>44719</v>
      </c>
      <c r="G99" s="23" t="s">
        <v>76</v>
      </c>
      <c r="H99" s="23" t="s">
        <v>76</v>
      </c>
      <c r="I99" s="23" t="s">
        <v>76</v>
      </c>
      <c r="J99" s="23" t="s">
        <v>76</v>
      </c>
      <c r="K99" s="12" t="s">
        <v>19</v>
      </c>
      <c r="L99" s="12" t="s">
        <v>19</v>
      </c>
    </row>
    <row r="100" spans="1:12" ht="99.95" customHeight="1" x14ac:dyDescent="0.25">
      <c r="A100" s="26" t="s">
        <v>12</v>
      </c>
      <c r="B100" s="26" t="s">
        <v>820</v>
      </c>
      <c r="C100" s="26" t="s">
        <v>821</v>
      </c>
      <c r="D100" s="26" t="s">
        <v>1146</v>
      </c>
      <c r="E100" s="26" t="s">
        <v>1146</v>
      </c>
      <c r="F100" s="27">
        <v>44728</v>
      </c>
      <c r="G100" s="28">
        <v>29014.85</v>
      </c>
      <c r="H100" s="26" t="s">
        <v>170</v>
      </c>
      <c r="I100" s="26" t="s">
        <v>171</v>
      </c>
      <c r="J100" s="26" t="s">
        <v>172</v>
      </c>
      <c r="K100" s="12" t="s">
        <v>19</v>
      </c>
      <c r="L100" s="12" t="s">
        <v>19</v>
      </c>
    </row>
    <row r="101" spans="1:12" ht="99.95" customHeight="1" x14ac:dyDescent="0.25">
      <c r="A101" s="26" t="s">
        <v>12</v>
      </c>
      <c r="B101" s="26" t="s">
        <v>822</v>
      </c>
      <c r="C101" s="26" t="s">
        <v>823</v>
      </c>
      <c r="D101" s="26" t="s">
        <v>1147</v>
      </c>
      <c r="E101" s="26" t="s">
        <v>1147</v>
      </c>
      <c r="F101" s="27">
        <v>44732</v>
      </c>
      <c r="G101" s="13">
        <f>25926+6554+81174.48+11020+11890</f>
        <v>136564.47999999998</v>
      </c>
      <c r="H101" s="26" t="s">
        <v>782</v>
      </c>
      <c r="I101" s="26" t="s">
        <v>916</v>
      </c>
      <c r="J101" s="26" t="s">
        <v>782</v>
      </c>
      <c r="K101" s="12" t="s">
        <v>19</v>
      </c>
      <c r="L101" s="12" t="s">
        <v>19</v>
      </c>
    </row>
    <row r="102" spans="1:12" ht="99.95" customHeight="1" x14ac:dyDescent="0.25">
      <c r="A102" s="26" t="s">
        <v>12</v>
      </c>
      <c r="B102" s="26" t="s">
        <v>824</v>
      </c>
      <c r="C102" s="26" t="s">
        <v>825</v>
      </c>
      <c r="D102" s="26" t="s">
        <v>1148</v>
      </c>
      <c r="E102" s="26" t="s">
        <v>1148</v>
      </c>
      <c r="F102" s="27">
        <v>44734</v>
      </c>
      <c r="G102" s="28">
        <v>10412655.91</v>
      </c>
      <c r="H102" s="26" t="s">
        <v>1149</v>
      </c>
      <c r="I102" s="26" t="s">
        <v>1216</v>
      </c>
      <c r="J102" s="26" t="s">
        <v>1149</v>
      </c>
      <c r="K102" s="12" t="s">
        <v>19</v>
      </c>
      <c r="L102" s="12" t="s">
        <v>19</v>
      </c>
    </row>
    <row r="103" spans="1:12" ht="99.95" customHeight="1" x14ac:dyDescent="0.25">
      <c r="A103" s="26" t="s">
        <v>12</v>
      </c>
      <c r="B103" s="26" t="s">
        <v>826</v>
      </c>
      <c r="C103" s="26" t="s">
        <v>827</v>
      </c>
      <c r="D103" s="26" t="s">
        <v>1150</v>
      </c>
      <c r="E103" s="26" t="s">
        <v>1150</v>
      </c>
      <c r="F103" s="27">
        <v>44743</v>
      </c>
      <c r="G103" s="13">
        <v>1261187.3799999999</v>
      </c>
      <c r="H103" s="21" t="s">
        <v>131</v>
      </c>
      <c r="I103" s="21" t="s">
        <v>132</v>
      </c>
      <c r="J103" s="21" t="s">
        <v>133</v>
      </c>
      <c r="K103" s="12" t="s">
        <v>19</v>
      </c>
      <c r="L103" s="12" t="s">
        <v>19</v>
      </c>
    </row>
    <row r="104" spans="1:12" ht="99.95" customHeight="1" x14ac:dyDescent="0.25">
      <c r="A104" s="26" t="s">
        <v>12</v>
      </c>
      <c r="B104" s="26" t="s">
        <v>826</v>
      </c>
      <c r="C104" s="26" t="s">
        <v>827</v>
      </c>
      <c r="D104" s="26" t="s">
        <v>1150</v>
      </c>
      <c r="E104" s="26" t="s">
        <v>1150</v>
      </c>
      <c r="F104" s="27">
        <v>44743</v>
      </c>
      <c r="G104" s="13">
        <v>16193.6</v>
      </c>
      <c r="H104" s="21" t="s">
        <v>1606</v>
      </c>
      <c r="I104" s="26" t="s">
        <v>1615</v>
      </c>
      <c r="J104" s="26" t="s">
        <v>1616</v>
      </c>
      <c r="K104" s="12" t="s">
        <v>19</v>
      </c>
      <c r="L104" s="12" t="s">
        <v>19</v>
      </c>
    </row>
    <row r="105" spans="1:12" ht="99.95" customHeight="1" x14ac:dyDescent="0.25">
      <c r="A105" s="26" t="s">
        <v>12</v>
      </c>
      <c r="B105" s="26" t="s">
        <v>828</v>
      </c>
      <c r="C105" s="26" t="s">
        <v>829</v>
      </c>
      <c r="D105" s="26" t="s">
        <v>1151</v>
      </c>
      <c r="E105" s="26" t="s">
        <v>1151</v>
      </c>
      <c r="F105" s="27">
        <v>44750</v>
      </c>
      <c r="G105" s="13">
        <v>2793552.33</v>
      </c>
      <c r="H105" s="26" t="s">
        <v>121</v>
      </c>
      <c r="I105" s="26" t="s">
        <v>122</v>
      </c>
      <c r="J105" s="26" t="s">
        <v>121</v>
      </c>
      <c r="K105" s="12" t="s">
        <v>19</v>
      </c>
      <c r="L105" s="12" t="s">
        <v>19</v>
      </c>
    </row>
    <row r="106" spans="1:12" ht="99.95" customHeight="1" x14ac:dyDescent="0.25">
      <c r="A106" s="26" t="s">
        <v>12</v>
      </c>
      <c r="B106" s="26" t="s">
        <v>828</v>
      </c>
      <c r="C106" s="26" t="s">
        <v>829</v>
      </c>
      <c r="D106" s="26" t="s">
        <v>1151</v>
      </c>
      <c r="E106" s="26" t="s">
        <v>1151</v>
      </c>
      <c r="F106" s="27">
        <v>44750</v>
      </c>
      <c r="G106" s="13">
        <v>1994776.9</v>
      </c>
      <c r="H106" s="26" t="s">
        <v>1152</v>
      </c>
      <c r="I106" s="26" t="s">
        <v>124</v>
      </c>
      <c r="J106" s="26" t="s">
        <v>1152</v>
      </c>
      <c r="K106" s="12" t="s">
        <v>19</v>
      </c>
      <c r="L106" s="12" t="s">
        <v>19</v>
      </c>
    </row>
    <row r="107" spans="1:12" ht="99.95" customHeight="1" x14ac:dyDescent="0.25">
      <c r="A107" s="26" t="s">
        <v>12</v>
      </c>
      <c r="B107" s="26" t="s">
        <v>828</v>
      </c>
      <c r="C107" s="26" t="s">
        <v>829</v>
      </c>
      <c r="D107" s="26" t="s">
        <v>1151</v>
      </c>
      <c r="E107" s="26" t="s">
        <v>1151</v>
      </c>
      <c r="F107" s="27">
        <v>44750</v>
      </c>
      <c r="G107" s="13">
        <v>559497.19999999995</v>
      </c>
      <c r="H107" s="26" t="s">
        <v>1153</v>
      </c>
      <c r="I107" s="26" t="s">
        <v>1217</v>
      </c>
      <c r="J107" s="26" t="s">
        <v>1218</v>
      </c>
      <c r="K107" s="12" t="s">
        <v>19</v>
      </c>
      <c r="L107" s="12" t="s">
        <v>19</v>
      </c>
    </row>
    <row r="108" spans="1:12" ht="99.95" customHeight="1" x14ac:dyDescent="0.25">
      <c r="A108" s="26" t="s">
        <v>12</v>
      </c>
      <c r="B108" s="26" t="s">
        <v>828</v>
      </c>
      <c r="C108" s="26" t="s">
        <v>829</v>
      </c>
      <c r="D108" s="26" t="s">
        <v>1151</v>
      </c>
      <c r="E108" s="26" t="s">
        <v>1151</v>
      </c>
      <c r="F108" s="27">
        <v>44750</v>
      </c>
      <c r="G108" s="13">
        <v>2259410.6800000002</v>
      </c>
      <c r="H108" s="26" t="s">
        <v>1154</v>
      </c>
      <c r="I108" s="26" t="s">
        <v>637</v>
      </c>
      <c r="J108" s="26" t="s">
        <v>638</v>
      </c>
      <c r="K108" s="12" t="s">
        <v>19</v>
      </c>
      <c r="L108" s="12" t="s">
        <v>19</v>
      </c>
    </row>
    <row r="109" spans="1:12" ht="99.95" customHeight="1" x14ac:dyDescent="0.25">
      <c r="A109" s="26" t="s">
        <v>12</v>
      </c>
      <c r="B109" s="26" t="s">
        <v>830</v>
      </c>
      <c r="C109" s="26" t="s">
        <v>831</v>
      </c>
      <c r="D109" s="26" t="s">
        <v>1155</v>
      </c>
      <c r="E109" s="26" t="s">
        <v>1155</v>
      </c>
      <c r="F109" s="27">
        <v>44729</v>
      </c>
      <c r="G109" s="13">
        <v>25985000</v>
      </c>
      <c r="H109" s="26" t="s">
        <v>1156</v>
      </c>
      <c r="I109" s="26" t="s">
        <v>1157</v>
      </c>
      <c r="J109" s="26" t="s">
        <v>1158</v>
      </c>
      <c r="K109" s="12" t="s">
        <v>19</v>
      </c>
      <c r="L109" s="12" t="s">
        <v>19</v>
      </c>
    </row>
    <row r="110" spans="1:12" ht="99.95" customHeight="1" x14ac:dyDescent="0.25">
      <c r="A110" s="26" t="s">
        <v>12</v>
      </c>
      <c r="B110" s="26" t="s">
        <v>832</v>
      </c>
      <c r="C110" s="26" t="s">
        <v>833</v>
      </c>
      <c r="D110" s="26" t="s">
        <v>1159</v>
      </c>
      <c r="E110" s="26" t="s">
        <v>1159</v>
      </c>
      <c r="F110" s="27">
        <v>44721</v>
      </c>
      <c r="G110" s="23" t="s">
        <v>76</v>
      </c>
      <c r="H110" s="23" t="s">
        <v>76</v>
      </c>
      <c r="I110" s="23" t="s">
        <v>76</v>
      </c>
      <c r="J110" s="23" t="s">
        <v>76</v>
      </c>
      <c r="K110" s="12" t="s">
        <v>19</v>
      </c>
      <c r="L110" s="12" t="s">
        <v>19</v>
      </c>
    </row>
    <row r="111" spans="1:12" ht="99.95" customHeight="1" x14ac:dyDescent="0.25">
      <c r="A111" s="26" t="s">
        <v>12</v>
      </c>
      <c r="B111" s="26" t="s">
        <v>834</v>
      </c>
      <c r="C111" s="26" t="s">
        <v>835</v>
      </c>
      <c r="D111" s="26" t="s">
        <v>1160</v>
      </c>
      <c r="E111" s="26" t="s">
        <v>1160</v>
      </c>
      <c r="F111" s="27">
        <v>44722</v>
      </c>
      <c r="G111" s="23" t="s">
        <v>76</v>
      </c>
      <c r="H111" s="23" t="s">
        <v>76</v>
      </c>
      <c r="I111" s="23" t="s">
        <v>76</v>
      </c>
      <c r="J111" s="23" t="s">
        <v>76</v>
      </c>
      <c r="K111" s="12" t="s">
        <v>19</v>
      </c>
      <c r="L111" s="12" t="s">
        <v>19</v>
      </c>
    </row>
    <row r="112" spans="1:12" ht="99.95" customHeight="1" x14ac:dyDescent="0.25">
      <c r="A112" s="26" t="s">
        <v>12</v>
      </c>
      <c r="B112" s="26" t="s">
        <v>1161</v>
      </c>
      <c r="C112" s="26" t="s">
        <v>1162</v>
      </c>
      <c r="D112" s="26" t="s">
        <v>1529</v>
      </c>
      <c r="E112" s="26" t="s">
        <v>1529</v>
      </c>
      <c r="F112" s="27">
        <v>44768</v>
      </c>
      <c r="G112" s="30">
        <v>8932</v>
      </c>
      <c r="H112" s="26" t="s">
        <v>502</v>
      </c>
      <c r="I112" s="26" t="s">
        <v>503</v>
      </c>
      <c r="J112" s="26" t="s">
        <v>504</v>
      </c>
      <c r="K112" s="12" t="s">
        <v>19</v>
      </c>
      <c r="L112" s="12" t="s">
        <v>19</v>
      </c>
    </row>
    <row r="113" spans="1:13" ht="99.95" customHeight="1" x14ac:dyDescent="0.25">
      <c r="A113" s="26" t="s">
        <v>12</v>
      </c>
      <c r="B113" s="26" t="s">
        <v>836</v>
      </c>
      <c r="C113" s="26" t="s">
        <v>837</v>
      </c>
      <c r="D113" s="26" t="s">
        <v>1163</v>
      </c>
      <c r="E113" s="26" t="s">
        <v>1163</v>
      </c>
      <c r="F113" s="27">
        <v>44739</v>
      </c>
      <c r="G113" s="28">
        <v>19923</v>
      </c>
      <c r="H113" s="26" t="s">
        <v>170</v>
      </c>
      <c r="I113" s="26" t="s">
        <v>171</v>
      </c>
      <c r="J113" s="26" t="s">
        <v>172</v>
      </c>
      <c r="K113" s="12" t="s">
        <v>19</v>
      </c>
      <c r="L113" s="12" t="s">
        <v>19</v>
      </c>
    </row>
    <row r="114" spans="1:13" ht="99.95" customHeight="1" x14ac:dyDescent="0.25">
      <c r="A114" s="26" t="s">
        <v>12</v>
      </c>
      <c r="B114" s="26" t="s">
        <v>838</v>
      </c>
      <c r="C114" s="26" t="s">
        <v>839</v>
      </c>
      <c r="D114" s="26" t="s">
        <v>1164</v>
      </c>
      <c r="E114" s="26" t="s">
        <v>1164</v>
      </c>
      <c r="F114" s="27">
        <v>44724</v>
      </c>
      <c r="G114" s="13" t="s">
        <v>1210</v>
      </c>
      <c r="H114" s="13" t="s">
        <v>1210</v>
      </c>
      <c r="I114" s="13" t="s">
        <v>1210</v>
      </c>
      <c r="J114" s="13" t="s">
        <v>1210</v>
      </c>
      <c r="K114" s="12" t="s">
        <v>19</v>
      </c>
      <c r="L114" s="12" t="s">
        <v>19</v>
      </c>
    </row>
    <row r="115" spans="1:13" ht="99.95" customHeight="1" x14ac:dyDescent="0.25">
      <c r="A115" s="26" t="s">
        <v>12</v>
      </c>
      <c r="B115" s="26" t="s">
        <v>1165</v>
      </c>
      <c r="C115" s="26" t="s">
        <v>1166</v>
      </c>
      <c r="D115" s="26" t="s">
        <v>1210</v>
      </c>
      <c r="E115" s="26" t="s">
        <v>1210</v>
      </c>
      <c r="F115" s="26" t="s">
        <v>1210</v>
      </c>
      <c r="G115" s="26" t="s">
        <v>1210</v>
      </c>
      <c r="H115" s="26" t="s">
        <v>1210</v>
      </c>
      <c r="I115" s="26" t="s">
        <v>1210</v>
      </c>
      <c r="J115" s="26" t="s">
        <v>1210</v>
      </c>
      <c r="K115" s="12" t="s">
        <v>19</v>
      </c>
      <c r="L115" s="12" t="s">
        <v>19</v>
      </c>
    </row>
    <row r="116" spans="1:13" ht="99.95" customHeight="1" x14ac:dyDescent="0.25">
      <c r="A116" s="26" t="s">
        <v>12</v>
      </c>
      <c r="B116" s="26" t="s">
        <v>840</v>
      </c>
      <c r="C116" s="26" t="s">
        <v>841</v>
      </c>
      <c r="D116" s="26" t="s">
        <v>1167</v>
      </c>
      <c r="E116" s="26" t="s">
        <v>1167</v>
      </c>
      <c r="F116" s="27">
        <v>44722</v>
      </c>
      <c r="G116" s="23" t="s">
        <v>76</v>
      </c>
      <c r="H116" s="23" t="s">
        <v>76</v>
      </c>
      <c r="I116" s="23" t="s">
        <v>76</v>
      </c>
      <c r="J116" s="23" t="s">
        <v>76</v>
      </c>
      <c r="K116" s="12" t="s">
        <v>19</v>
      </c>
      <c r="L116" s="12" t="s">
        <v>19</v>
      </c>
    </row>
    <row r="117" spans="1:13" ht="99.95" customHeight="1" x14ac:dyDescent="0.25">
      <c r="A117" s="26" t="s">
        <v>12</v>
      </c>
      <c r="B117" s="26" t="s">
        <v>1168</v>
      </c>
      <c r="C117" s="26" t="s">
        <v>1169</v>
      </c>
      <c r="D117" s="26" t="s">
        <v>1530</v>
      </c>
      <c r="E117" s="26" t="s">
        <v>1530</v>
      </c>
      <c r="F117" s="27">
        <v>44771</v>
      </c>
      <c r="G117" s="30">
        <v>15288.8</v>
      </c>
      <c r="H117" s="26" t="s">
        <v>1468</v>
      </c>
      <c r="I117" s="26" t="s">
        <v>1469</v>
      </c>
      <c r="J117" s="26" t="s">
        <v>1470</v>
      </c>
      <c r="K117" s="12" t="s">
        <v>19</v>
      </c>
      <c r="L117" s="12" t="s">
        <v>19</v>
      </c>
    </row>
    <row r="118" spans="1:13" ht="99.95" customHeight="1" x14ac:dyDescent="0.25">
      <c r="A118" s="26" t="s">
        <v>12</v>
      </c>
      <c r="B118" s="26" t="s">
        <v>842</v>
      </c>
      <c r="C118" s="26" t="s">
        <v>843</v>
      </c>
      <c r="D118" s="26" t="s">
        <v>1170</v>
      </c>
      <c r="E118" s="26" t="s">
        <v>1170</v>
      </c>
      <c r="F118" s="27">
        <v>44739</v>
      </c>
      <c r="G118" s="13">
        <v>57775.22</v>
      </c>
      <c r="H118" s="26" t="s">
        <v>131</v>
      </c>
      <c r="I118" s="21" t="s">
        <v>132</v>
      </c>
      <c r="J118" s="21" t="s">
        <v>133</v>
      </c>
      <c r="K118" s="12" t="s">
        <v>19</v>
      </c>
      <c r="L118" s="12" t="s">
        <v>19</v>
      </c>
    </row>
    <row r="119" spans="1:13" ht="99.95" customHeight="1" x14ac:dyDescent="0.25">
      <c r="A119" s="26" t="s">
        <v>12</v>
      </c>
      <c r="B119" s="26" t="s">
        <v>844</v>
      </c>
      <c r="C119" s="26" t="s">
        <v>845</v>
      </c>
      <c r="D119" s="26" t="s">
        <v>1171</v>
      </c>
      <c r="E119" s="26" t="s">
        <v>1171</v>
      </c>
      <c r="F119" s="27">
        <v>44726</v>
      </c>
      <c r="G119" s="13">
        <f>29580+30102+30450</f>
        <v>90132</v>
      </c>
      <c r="H119" s="26" t="s">
        <v>869</v>
      </c>
      <c r="I119" s="26" t="s">
        <v>870</v>
      </c>
      <c r="J119" s="26" t="s">
        <v>274</v>
      </c>
      <c r="K119" s="12" t="s">
        <v>19</v>
      </c>
      <c r="L119" s="12" t="s">
        <v>19</v>
      </c>
    </row>
    <row r="120" spans="1:13" ht="99.95" customHeight="1" x14ac:dyDescent="0.25">
      <c r="A120" s="26" t="s">
        <v>12</v>
      </c>
      <c r="B120" s="26" t="s">
        <v>846</v>
      </c>
      <c r="C120" s="26" t="s">
        <v>847</v>
      </c>
      <c r="D120" s="26" t="s">
        <v>1172</v>
      </c>
      <c r="E120" s="26" t="s">
        <v>1172</v>
      </c>
      <c r="F120" s="27">
        <v>44739</v>
      </c>
      <c r="G120" s="13">
        <f>6226.88+2296.8+2296.8+2192.4+591.6+1388.52+7708.2+744.72+2035.8+527.8+19293.12+6380+455.88</f>
        <v>52138.52</v>
      </c>
      <c r="H120" s="26" t="s">
        <v>782</v>
      </c>
      <c r="I120" s="26" t="s">
        <v>916</v>
      </c>
      <c r="J120" s="26" t="s">
        <v>782</v>
      </c>
      <c r="K120" s="12" t="s">
        <v>19</v>
      </c>
      <c r="L120" s="12" t="s">
        <v>19</v>
      </c>
    </row>
    <row r="121" spans="1:13" ht="99.95" customHeight="1" x14ac:dyDescent="0.25">
      <c r="A121" s="26" t="s">
        <v>12</v>
      </c>
      <c r="B121" s="26" t="s">
        <v>846</v>
      </c>
      <c r="C121" s="26" t="s">
        <v>847</v>
      </c>
      <c r="D121" s="26" t="s">
        <v>1172</v>
      </c>
      <c r="E121" s="26" t="s">
        <v>1172</v>
      </c>
      <c r="F121" s="27">
        <v>44739</v>
      </c>
      <c r="G121" s="13">
        <f>682.08+348+1305+1291.8+1281.8</f>
        <v>4908.68</v>
      </c>
      <c r="H121" s="26" t="s">
        <v>1173</v>
      </c>
      <c r="I121" s="26" t="s">
        <v>1219</v>
      </c>
      <c r="J121" s="26" t="s">
        <v>1220</v>
      </c>
      <c r="K121" s="12" t="s">
        <v>19</v>
      </c>
      <c r="L121" s="12" t="s">
        <v>19</v>
      </c>
    </row>
    <row r="122" spans="1:13" ht="99.95" customHeight="1" x14ac:dyDescent="0.25">
      <c r="A122" s="26" t="s">
        <v>12</v>
      </c>
      <c r="B122" s="26" t="s">
        <v>846</v>
      </c>
      <c r="C122" s="26" t="s">
        <v>847</v>
      </c>
      <c r="D122" s="26" t="s">
        <v>1172</v>
      </c>
      <c r="E122" s="26" t="s">
        <v>1172</v>
      </c>
      <c r="F122" s="27">
        <v>44739</v>
      </c>
      <c r="G122" s="13">
        <f>371.95+371.95+542.44</f>
        <v>1286.3400000000001</v>
      </c>
      <c r="H122" s="26" t="s">
        <v>183</v>
      </c>
      <c r="I122" s="26" t="s">
        <v>184</v>
      </c>
      <c r="J122" s="26" t="s">
        <v>185</v>
      </c>
      <c r="K122" s="12" t="s">
        <v>19</v>
      </c>
      <c r="L122" s="12" t="s">
        <v>19</v>
      </c>
    </row>
    <row r="123" spans="1:13" ht="99.95" customHeight="1" x14ac:dyDescent="0.25">
      <c r="A123" s="26" t="s">
        <v>12</v>
      </c>
      <c r="B123" s="26" t="s">
        <v>848</v>
      </c>
      <c r="C123" s="26" t="s">
        <v>849</v>
      </c>
      <c r="D123" s="26" t="s">
        <v>1174</v>
      </c>
      <c r="E123" s="26" t="s">
        <v>1174</v>
      </c>
      <c r="F123" s="27">
        <v>44721</v>
      </c>
      <c r="G123" s="13" t="s">
        <v>76</v>
      </c>
      <c r="H123" s="26" t="s">
        <v>76</v>
      </c>
      <c r="I123" s="26" t="s">
        <v>76</v>
      </c>
      <c r="J123" s="26" t="s">
        <v>76</v>
      </c>
      <c r="K123" s="12" t="s">
        <v>19</v>
      </c>
      <c r="L123" s="12" t="s">
        <v>19</v>
      </c>
    </row>
    <row r="124" spans="1:13" ht="99.95" customHeight="1" x14ac:dyDescent="0.25">
      <c r="A124" s="26" t="s">
        <v>12</v>
      </c>
      <c r="B124" s="26" t="s">
        <v>850</v>
      </c>
      <c r="C124" s="26" t="s">
        <v>851</v>
      </c>
      <c r="D124" s="26" t="s">
        <v>1175</v>
      </c>
      <c r="E124" s="26" t="s">
        <v>1175</v>
      </c>
      <c r="F124" s="27">
        <v>44721</v>
      </c>
      <c r="G124" s="13" t="s">
        <v>76</v>
      </c>
      <c r="H124" s="26" t="s">
        <v>76</v>
      </c>
      <c r="I124" s="26" t="s">
        <v>76</v>
      </c>
      <c r="J124" s="26" t="s">
        <v>76</v>
      </c>
      <c r="K124" s="12" t="s">
        <v>19</v>
      </c>
      <c r="L124" s="12" t="s">
        <v>19</v>
      </c>
    </row>
    <row r="125" spans="1:13" ht="99.95" customHeight="1" x14ac:dyDescent="0.25">
      <c r="A125" s="26" t="s">
        <v>12</v>
      </c>
      <c r="B125" s="26" t="s">
        <v>1176</v>
      </c>
      <c r="C125" s="26" t="s">
        <v>1177</v>
      </c>
      <c r="D125" s="26" t="s">
        <v>1210</v>
      </c>
      <c r="E125" s="26" t="s">
        <v>1210</v>
      </c>
      <c r="F125" s="26" t="s">
        <v>1210</v>
      </c>
      <c r="G125" s="26" t="s">
        <v>1210</v>
      </c>
      <c r="H125" s="26" t="s">
        <v>1210</v>
      </c>
      <c r="I125" s="26" t="s">
        <v>1210</v>
      </c>
      <c r="J125" s="26" t="s">
        <v>1210</v>
      </c>
      <c r="K125" s="12" t="s">
        <v>19</v>
      </c>
      <c r="L125" s="12" t="s">
        <v>19</v>
      </c>
      <c r="M125" s="6"/>
    </row>
    <row r="126" spans="1:13" ht="99.95" customHeight="1" x14ac:dyDescent="0.25">
      <c r="A126" s="26" t="s">
        <v>12</v>
      </c>
      <c r="B126" s="26" t="s">
        <v>852</v>
      </c>
      <c r="C126" s="26" t="s">
        <v>853</v>
      </c>
      <c r="D126" s="26" t="s">
        <v>1178</v>
      </c>
      <c r="E126" s="26" t="s">
        <v>1178</v>
      </c>
      <c r="F126" s="27">
        <v>44732</v>
      </c>
      <c r="G126" s="23" t="s">
        <v>76</v>
      </c>
      <c r="H126" s="23" t="s">
        <v>76</v>
      </c>
      <c r="I126" s="23" t="s">
        <v>76</v>
      </c>
      <c r="J126" s="23" t="s">
        <v>76</v>
      </c>
      <c r="K126" s="12" t="s">
        <v>19</v>
      </c>
      <c r="L126" s="12" t="s">
        <v>19</v>
      </c>
    </row>
    <row r="127" spans="1:13" ht="99.95" customHeight="1" x14ac:dyDescent="0.25">
      <c r="A127" s="26" t="s">
        <v>12</v>
      </c>
      <c r="B127" s="26" t="s">
        <v>854</v>
      </c>
      <c r="C127" s="26" t="s">
        <v>855</v>
      </c>
      <c r="D127" s="26" t="s">
        <v>1179</v>
      </c>
      <c r="E127" s="26" t="s">
        <v>1179</v>
      </c>
      <c r="F127" s="27">
        <v>44736</v>
      </c>
      <c r="G127" s="13">
        <v>40435</v>
      </c>
      <c r="H127" s="26" t="s">
        <v>71</v>
      </c>
      <c r="I127" s="26" t="s">
        <v>72</v>
      </c>
      <c r="J127" s="26" t="s">
        <v>71</v>
      </c>
      <c r="K127" s="12" t="s">
        <v>19</v>
      </c>
      <c r="L127" s="12" t="s">
        <v>19</v>
      </c>
    </row>
    <row r="128" spans="1:13" ht="99.95" customHeight="1" x14ac:dyDescent="0.25">
      <c r="A128" s="26" t="s">
        <v>12</v>
      </c>
      <c r="B128" s="26" t="s">
        <v>854</v>
      </c>
      <c r="C128" s="26" t="s">
        <v>855</v>
      </c>
      <c r="D128" s="26" t="s">
        <v>1179</v>
      </c>
      <c r="E128" s="26" t="s">
        <v>1179</v>
      </c>
      <c r="F128" s="27">
        <v>44736</v>
      </c>
      <c r="G128" s="13">
        <v>5730.72</v>
      </c>
      <c r="H128" s="26" t="s">
        <v>170</v>
      </c>
      <c r="I128" s="26" t="s">
        <v>171</v>
      </c>
      <c r="J128" s="26" t="s">
        <v>172</v>
      </c>
      <c r="K128" s="12" t="s">
        <v>19</v>
      </c>
      <c r="L128" s="12" t="s">
        <v>19</v>
      </c>
    </row>
    <row r="129" spans="1:12" ht="99.95" customHeight="1" x14ac:dyDescent="0.25">
      <c r="A129" s="26" t="s">
        <v>12</v>
      </c>
      <c r="B129" s="26" t="s">
        <v>856</v>
      </c>
      <c r="C129" s="26" t="s">
        <v>857</v>
      </c>
      <c r="D129" s="26" t="s">
        <v>1180</v>
      </c>
      <c r="E129" s="26" t="s">
        <v>1180</v>
      </c>
      <c r="F129" s="27">
        <v>44728</v>
      </c>
      <c r="G129" s="23" t="s">
        <v>76</v>
      </c>
      <c r="H129" s="23" t="s">
        <v>76</v>
      </c>
      <c r="I129" s="23" t="s">
        <v>76</v>
      </c>
      <c r="J129" s="23" t="s">
        <v>76</v>
      </c>
      <c r="K129" s="12" t="s">
        <v>19</v>
      </c>
      <c r="L129" s="12" t="s">
        <v>19</v>
      </c>
    </row>
    <row r="130" spans="1:12" ht="99.95" customHeight="1" x14ac:dyDescent="0.25">
      <c r="A130" s="26" t="s">
        <v>12</v>
      </c>
      <c r="B130" s="26" t="s">
        <v>1181</v>
      </c>
      <c r="C130" s="26" t="s">
        <v>1182</v>
      </c>
      <c r="D130" s="26" t="s">
        <v>1183</v>
      </c>
      <c r="E130" s="26" t="s">
        <v>1183</v>
      </c>
      <c r="F130" s="27">
        <v>44746</v>
      </c>
      <c r="G130" s="13">
        <v>4999.6000000000004</v>
      </c>
      <c r="H130" s="26" t="s">
        <v>1184</v>
      </c>
      <c r="I130" s="21" t="s">
        <v>132</v>
      </c>
      <c r="J130" s="21" t="s">
        <v>133</v>
      </c>
      <c r="K130" s="12" t="s">
        <v>19</v>
      </c>
      <c r="L130" s="12" t="s">
        <v>19</v>
      </c>
    </row>
    <row r="131" spans="1:12" ht="99.95" customHeight="1" x14ac:dyDescent="0.25">
      <c r="A131" s="26" t="s">
        <v>12</v>
      </c>
      <c r="B131" s="26" t="s">
        <v>858</v>
      </c>
      <c r="C131" s="26" t="s">
        <v>859</v>
      </c>
      <c r="D131" s="26" t="s">
        <v>1185</v>
      </c>
      <c r="E131" s="26" t="s">
        <v>1185</v>
      </c>
      <c r="F131" s="27">
        <v>44743</v>
      </c>
      <c r="G131" s="13">
        <v>2321004.1</v>
      </c>
      <c r="H131" s="26" t="s">
        <v>1186</v>
      </c>
      <c r="I131" s="26" t="s">
        <v>1221</v>
      </c>
      <c r="J131" s="26" t="s">
        <v>1222</v>
      </c>
      <c r="K131" s="12" t="s">
        <v>19</v>
      </c>
      <c r="L131" s="12" t="s">
        <v>19</v>
      </c>
    </row>
    <row r="132" spans="1:12" ht="99.95" customHeight="1" x14ac:dyDescent="0.25">
      <c r="A132" s="26" t="s">
        <v>12</v>
      </c>
      <c r="B132" s="26" t="s">
        <v>860</v>
      </c>
      <c r="C132" s="26" t="s">
        <v>861</v>
      </c>
      <c r="D132" s="26" t="s">
        <v>1187</v>
      </c>
      <c r="E132" s="26" t="s">
        <v>1187</v>
      </c>
      <c r="F132" s="27">
        <v>44743</v>
      </c>
      <c r="G132" s="27" t="s">
        <v>76</v>
      </c>
      <c r="H132" s="27" t="s">
        <v>76</v>
      </c>
      <c r="I132" s="27" t="s">
        <v>76</v>
      </c>
      <c r="J132" s="27" t="s">
        <v>76</v>
      </c>
      <c r="K132" s="12" t="s">
        <v>19</v>
      </c>
      <c r="L132" s="12" t="s">
        <v>19</v>
      </c>
    </row>
    <row r="133" spans="1:12" ht="100.15" customHeight="1" x14ac:dyDescent="0.25">
      <c r="A133" s="26" t="s">
        <v>12</v>
      </c>
      <c r="B133" s="26" t="s">
        <v>1188</v>
      </c>
      <c r="C133" s="26" t="s">
        <v>1189</v>
      </c>
      <c r="D133" s="26" t="s">
        <v>1531</v>
      </c>
      <c r="E133" s="26" t="s">
        <v>1531</v>
      </c>
      <c r="F133" s="27">
        <v>44771</v>
      </c>
      <c r="G133" s="30">
        <v>1182040</v>
      </c>
      <c r="H133" s="26" t="s">
        <v>1385</v>
      </c>
      <c r="I133" s="26" t="s">
        <v>1386</v>
      </c>
      <c r="J133" s="26" t="s">
        <v>1387</v>
      </c>
      <c r="K133" s="12" t="s">
        <v>19</v>
      </c>
      <c r="L133" s="12" t="s">
        <v>19</v>
      </c>
    </row>
  </sheetData>
  <mergeCells count="1">
    <mergeCell ref="A1:L1"/>
  </mergeCells>
  <hyperlinks>
    <hyperlink ref="B42" r:id="rId1"/>
    <hyperlink ref="L47" r:id="rId2"/>
  </hyperlinks>
  <pageMargins left="0.7" right="0.7" top="0.75" bottom="0.75" header="0.3" footer="0.3"/>
  <pageSetup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opLeftCell="E1" workbookViewId="0">
      <selection activeCell="K3" sqref="K3"/>
    </sheetView>
  </sheetViews>
  <sheetFormatPr baseColWidth="10" defaultColWidth="11.42578125" defaultRowHeight="15" x14ac:dyDescent="0.25"/>
  <cols>
    <col min="1" max="1" width="23.85546875" customWidth="1"/>
    <col min="2" max="2" width="35.5703125" customWidth="1"/>
    <col min="3" max="3" width="29.85546875" customWidth="1"/>
    <col min="4" max="4" width="26.5703125" customWidth="1"/>
    <col min="5" max="5" width="29.5703125" customWidth="1"/>
    <col min="6" max="6" width="27" customWidth="1"/>
    <col min="7" max="7" width="24.140625" customWidth="1"/>
    <col min="8" max="8" width="28.85546875" customWidth="1"/>
    <col min="9" max="11" width="25.85546875" customWidth="1"/>
    <col min="12" max="12" width="27.7109375" customWidth="1"/>
  </cols>
  <sheetData>
    <row r="1" spans="1:12" ht="106.5" customHeigh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56.25" customHeight="1" x14ac:dyDescent="0.25">
      <c r="A2" s="1" t="s">
        <v>0</v>
      </c>
      <c r="B2" s="1" t="s">
        <v>1</v>
      </c>
      <c r="C2" s="1" t="s">
        <v>2</v>
      </c>
      <c r="D2" s="2" t="s">
        <v>3</v>
      </c>
      <c r="E2" s="5" t="s">
        <v>4</v>
      </c>
      <c r="F2" s="5" t="s">
        <v>341</v>
      </c>
      <c r="G2" s="3" t="s">
        <v>6</v>
      </c>
      <c r="H2" s="4" t="s">
        <v>7</v>
      </c>
      <c r="I2" s="4" t="s">
        <v>8</v>
      </c>
      <c r="J2" s="4" t="s">
        <v>9</v>
      </c>
      <c r="K2" s="2" t="s">
        <v>10</v>
      </c>
      <c r="L2" s="2" t="s">
        <v>11</v>
      </c>
    </row>
    <row r="3" spans="1:12" ht="99.95" customHeight="1" x14ac:dyDescent="0.25">
      <c r="A3" s="26" t="s">
        <v>12</v>
      </c>
      <c r="B3" s="26" t="s">
        <v>961</v>
      </c>
      <c r="C3" s="26" t="s">
        <v>962</v>
      </c>
      <c r="D3" s="26" t="s">
        <v>1399</v>
      </c>
      <c r="E3" s="26" t="s">
        <v>1399</v>
      </c>
      <c r="F3" s="27">
        <v>44728</v>
      </c>
      <c r="G3" s="21" t="s">
        <v>76</v>
      </c>
      <c r="H3" s="26" t="s">
        <v>76</v>
      </c>
      <c r="I3" s="26" t="s">
        <v>76</v>
      </c>
      <c r="J3" s="26" t="s">
        <v>76</v>
      </c>
      <c r="K3" s="12" t="s">
        <v>19</v>
      </c>
      <c r="L3" s="12" t="s">
        <v>19</v>
      </c>
    </row>
    <row r="4" spans="1:12" ht="99.95" customHeight="1" x14ac:dyDescent="0.25">
      <c r="A4" s="26" t="s">
        <v>12</v>
      </c>
      <c r="B4" s="26" t="s">
        <v>1400</v>
      </c>
      <c r="C4" s="26" t="s">
        <v>1401</v>
      </c>
      <c r="D4" s="26" t="s">
        <v>1459</v>
      </c>
      <c r="E4" s="26" t="s">
        <v>1459</v>
      </c>
      <c r="F4" s="27">
        <v>44753</v>
      </c>
      <c r="G4" s="30">
        <v>25693.95</v>
      </c>
      <c r="H4" s="26" t="s">
        <v>170</v>
      </c>
      <c r="I4" s="21" t="s">
        <v>171</v>
      </c>
      <c r="J4" s="21" t="s">
        <v>172</v>
      </c>
      <c r="K4" s="12" t="s">
        <v>19</v>
      </c>
      <c r="L4" s="12" t="s">
        <v>19</v>
      </c>
    </row>
    <row r="5" spans="1:12" ht="99.95" customHeight="1" x14ac:dyDescent="0.25">
      <c r="A5" s="26" t="s">
        <v>12</v>
      </c>
      <c r="B5" s="26" t="s">
        <v>963</v>
      </c>
      <c r="C5" s="26" t="s">
        <v>964</v>
      </c>
      <c r="D5" s="26" t="s">
        <v>965</v>
      </c>
      <c r="E5" s="26" t="s">
        <v>965</v>
      </c>
      <c r="F5" s="27">
        <v>44719</v>
      </c>
      <c r="G5" s="21" t="s">
        <v>76</v>
      </c>
      <c r="H5" s="21" t="s">
        <v>76</v>
      </c>
      <c r="I5" s="21" t="s">
        <v>76</v>
      </c>
      <c r="J5" s="21" t="s">
        <v>76</v>
      </c>
      <c r="K5" s="12" t="s">
        <v>19</v>
      </c>
      <c r="L5" s="12" t="s">
        <v>19</v>
      </c>
    </row>
    <row r="6" spans="1:12" ht="99.95" customHeight="1" x14ac:dyDescent="0.25">
      <c r="A6" s="26" t="s">
        <v>12</v>
      </c>
      <c r="B6" s="26" t="s">
        <v>966</v>
      </c>
      <c r="C6" s="26" t="s">
        <v>967</v>
      </c>
      <c r="D6" s="26" t="s">
        <v>968</v>
      </c>
      <c r="E6" s="26" t="s">
        <v>968</v>
      </c>
      <c r="F6" s="27">
        <v>44726</v>
      </c>
      <c r="G6" s="28" t="s">
        <v>76</v>
      </c>
      <c r="H6" s="28" t="s">
        <v>76</v>
      </c>
      <c r="I6" s="28" t="s">
        <v>76</v>
      </c>
      <c r="J6" s="28" t="s">
        <v>76</v>
      </c>
      <c r="K6" s="12" t="s">
        <v>19</v>
      </c>
      <c r="L6" s="12" t="s">
        <v>19</v>
      </c>
    </row>
    <row r="7" spans="1:12" ht="99.95" customHeight="1" x14ac:dyDescent="0.25">
      <c r="A7" s="26" t="s">
        <v>12</v>
      </c>
      <c r="B7" s="26" t="s">
        <v>969</v>
      </c>
      <c r="C7" s="26" t="s">
        <v>970</v>
      </c>
      <c r="D7" s="26" t="s">
        <v>971</v>
      </c>
      <c r="E7" s="26" t="s">
        <v>971</v>
      </c>
      <c r="F7" s="27">
        <v>44729</v>
      </c>
      <c r="G7" s="28" t="s">
        <v>76</v>
      </c>
      <c r="H7" s="28" t="s">
        <v>76</v>
      </c>
      <c r="I7" s="28" t="s">
        <v>76</v>
      </c>
      <c r="J7" s="28" t="s">
        <v>76</v>
      </c>
      <c r="K7" s="12" t="s">
        <v>19</v>
      </c>
      <c r="L7" s="12" t="s">
        <v>19</v>
      </c>
    </row>
    <row r="8" spans="1:12" ht="99.95" customHeight="1" x14ac:dyDescent="0.25">
      <c r="A8" s="26" t="s">
        <v>12</v>
      </c>
      <c r="B8" s="26" t="s">
        <v>1404</v>
      </c>
      <c r="C8" s="26" t="s">
        <v>1405</v>
      </c>
      <c r="D8" s="26" t="s">
        <v>1460</v>
      </c>
      <c r="E8" s="26" t="s">
        <v>1460</v>
      </c>
      <c r="F8" s="27">
        <v>44761</v>
      </c>
      <c r="G8" s="26" t="s">
        <v>911</v>
      </c>
      <c r="H8" s="26" t="s">
        <v>911</v>
      </c>
      <c r="I8" s="26" t="s">
        <v>911</v>
      </c>
      <c r="J8" s="26" t="s">
        <v>911</v>
      </c>
      <c r="K8" s="12" t="s">
        <v>19</v>
      </c>
      <c r="L8" s="12" t="s">
        <v>19</v>
      </c>
    </row>
    <row r="9" spans="1:12" ht="99.95" customHeight="1" x14ac:dyDescent="0.25">
      <c r="A9" s="26" t="s">
        <v>12</v>
      </c>
      <c r="B9" s="26" t="s">
        <v>972</v>
      </c>
      <c r="C9" s="26" t="s">
        <v>973</v>
      </c>
      <c r="D9" s="26" t="s">
        <v>974</v>
      </c>
      <c r="E9" s="26" t="s">
        <v>974</v>
      </c>
      <c r="F9" s="27">
        <v>44725</v>
      </c>
      <c r="G9" s="21" t="s">
        <v>76</v>
      </c>
      <c r="H9" s="21" t="s">
        <v>76</v>
      </c>
      <c r="I9" s="21" t="s">
        <v>76</v>
      </c>
      <c r="J9" s="21" t="s">
        <v>76</v>
      </c>
      <c r="K9" s="12" t="s">
        <v>19</v>
      </c>
      <c r="L9" s="12" t="s">
        <v>19</v>
      </c>
    </row>
    <row r="10" spans="1:12" ht="99.95" customHeight="1" x14ac:dyDescent="0.25">
      <c r="A10" s="26" t="s">
        <v>12</v>
      </c>
      <c r="B10" s="26" t="s">
        <v>975</v>
      </c>
      <c r="C10" s="26" t="s">
        <v>976</v>
      </c>
      <c r="D10" s="26" t="s">
        <v>1402</v>
      </c>
      <c r="E10" s="26" t="s">
        <v>1402</v>
      </c>
      <c r="F10" s="27">
        <v>44739</v>
      </c>
      <c r="G10" s="28">
        <v>215725.2</v>
      </c>
      <c r="H10" s="26" t="s">
        <v>1403</v>
      </c>
      <c r="I10" s="26" t="s">
        <v>1462</v>
      </c>
      <c r="J10" s="26" t="s">
        <v>1463</v>
      </c>
      <c r="K10" s="12" t="s">
        <v>19</v>
      </c>
      <c r="L10" s="12" t="s">
        <v>19</v>
      </c>
    </row>
    <row r="11" spans="1:12" ht="99.95" customHeight="1" x14ac:dyDescent="0.25">
      <c r="A11" s="26" t="s">
        <v>12</v>
      </c>
      <c r="B11" s="26" t="s">
        <v>977</v>
      </c>
      <c r="C11" s="26" t="s">
        <v>978</v>
      </c>
      <c r="D11" s="26" t="s">
        <v>911</v>
      </c>
      <c r="E11" s="26" t="s">
        <v>911</v>
      </c>
      <c r="F11" s="26" t="s">
        <v>911</v>
      </c>
      <c r="G11" s="26" t="s">
        <v>911</v>
      </c>
      <c r="H11" s="26" t="s">
        <v>911</v>
      </c>
      <c r="I11" s="26" t="s">
        <v>911</v>
      </c>
      <c r="J11" s="26" t="s">
        <v>911</v>
      </c>
      <c r="K11" s="12" t="s">
        <v>19</v>
      </c>
      <c r="L11" s="12" t="s">
        <v>19</v>
      </c>
    </row>
    <row r="12" spans="1:12" ht="99.95" customHeight="1" x14ac:dyDescent="0.25">
      <c r="A12" s="26" t="s">
        <v>12</v>
      </c>
      <c r="B12" s="26" t="s">
        <v>979</v>
      </c>
      <c r="C12" s="26" t="s">
        <v>980</v>
      </c>
      <c r="D12" s="26" t="s">
        <v>1461</v>
      </c>
      <c r="E12" s="26" t="s">
        <v>1461</v>
      </c>
      <c r="F12" s="27">
        <v>44750</v>
      </c>
      <c r="G12" s="21">
        <v>216548.8</v>
      </c>
      <c r="H12" s="26" t="s">
        <v>1385</v>
      </c>
      <c r="I12" s="26" t="s">
        <v>1386</v>
      </c>
      <c r="J12" s="26" t="s">
        <v>1387</v>
      </c>
      <c r="K12" s="12" t="s">
        <v>19</v>
      </c>
      <c r="L12" s="12" t="s">
        <v>19</v>
      </c>
    </row>
    <row r="13" spans="1:12" ht="99.95" customHeight="1" x14ac:dyDescent="0.25">
      <c r="A13" s="26" t="s">
        <v>12</v>
      </c>
      <c r="B13" s="26" t="s">
        <v>981</v>
      </c>
      <c r="C13" s="26" t="s">
        <v>982</v>
      </c>
      <c r="D13" s="26" t="s">
        <v>983</v>
      </c>
      <c r="E13" s="26" t="s">
        <v>983</v>
      </c>
      <c r="F13" s="27">
        <v>44734</v>
      </c>
      <c r="G13" s="21">
        <v>33358301.050000001</v>
      </c>
      <c r="H13" s="26" t="s">
        <v>984</v>
      </c>
      <c r="I13" s="26" t="s">
        <v>985</v>
      </c>
      <c r="J13" s="26" t="s">
        <v>986</v>
      </c>
      <c r="K13" s="12" t="s">
        <v>19</v>
      </c>
      <c r="L13" s="12" t="s">
        <v>19</v>
      </c>
    </row>
    <row r="14" spans="1:12" ht="99.95" customHeight="1" x14ac:dyDescent="0.25">
      <c r="A14" s="26" t="s">
        <v>12</v>
      </c>
      <c r="B14" s="26" t="s">
        <v>1457</v>
      </c>
      <c r="C14" s="26" t="s">
        <v>1458</v>
      </c>
      <c r="D14" s="26" t="s">
        <v>1464</v>
      </c>
      <c r="E14" s="26" t="s">
        <v>1464</v>
      </c>
      <c r="F14" s="27">
        <v>44748</v>
      </c>
      <c r="G14" s="29" t="s">
        <v>76</v>
      </c>
      <c r="H14" s="29" t="s">
        <v>76</v>
      </c>
      <c r="I14" s="29" t="s">
        <v>76</v>
      </c>
      <c r="J14" s="29" t="s">
        <v>76</v>
      </c>
      <c r="K14" s="12" t="s">
        <v>19</v>
      </c>
      <c r="L14" s="12" t="s">
        <v>19</v>
      </c>
    </row>
    <row r="15" spans="1:12" ht="99.95" customHeight="1" x14ac:dyDescent="0.25">
      <c r="A15" s="26" t="s">
        <v>12</v>
      </c>
      <c r="B15" s="26" t="s">
        <v>987</v>
      </c>
      <c r="C15" s="26" t="s">
        <v>988</v>
      </c>
      <c r="D15" s="26" t="s">
        <v>989</v>
      </c>
      <c r="E15" s="26" t="s">
        <v>989</v>
      </c>
      <c r="F15" s="27">
        <v>44735</v>
      </c>
      <c r="G15" s="21">
        <v>55303</v>
      </c>
      <c r="H15" s="26" t="s">
        <v>782</v>
      </c>
      <c r="I15" s="26" t="s">
        <v>916</v>
      </c>
      <c r="J15" s="26" t="s">
        <v>782</v>
      </c>
      <c r="K15" s="12" t="s">
        <v>19</v>
      </c>
      <c r="L15" s="12" t="s">
        <v>19</v>
      </c>
    </row>
    <row r="16" spans="1:12" ht="99.95" customHeight="1" x14ac:dyDescent="0.25">
      <c r="A16" s="26" t="s">
        <v>12</v>
      </c>
      <c r="B16" s="26" t="s">
        <v>990</v>
      </c>
      <c r="C16" s="26" t="s">
        <v>991</v>
      </c>
      <c r="D16" s="26" t="s">
        <v>1406</v>
      </c>
      <c r="E16" s="26" t="s">
        <v>1406</v>
      </c>
      <c r="F16" s="27">
        <v>44734</v>
      </c>
      <c r="G16" s="28" t="s">
        <v>76</v>
      </c>
      <c r="H16" s="26" t="s">
        <v>76</v>
      </c>
      <c r="I16" s="26" t="s">
        <v>76</v>
      </c>
      <c r="J16" s="26" t="s">
        <v>76</v>
      </c>
      <c r="K16" s="12" t="s">
        <v>19</v>
      </c>
      <c r="L16" s="12" t="s">
        <v>19</v>
      </c>
    </row>
    <row r="17" spans="1:12" ht="99.95" customHeight="1" x14ac:dyDescent="0.25">
      <c r="A17" s="26" t="s">
        <v>12</v>
      </c>
      <c r="B17" s="26" t="s">
        <v>1407</v>
      </c>
      <c r="C17" s="26" t="s">
        <v>1408</v>
      </c>
      <c r="D17" s="26" t="s">
        <v>1465</v>
      </c>
      <c r="E17" s="26" t="s">
        <v>1465</v>
      </c>
      <c r="F17" s="27">
        <v>44764</v>
      </c>
      <c r="G17" s="21">
        <v>20822</v>
      </c>
      <c r="H17" s="26" t="s">
        <v>806</v>
      </c>
      <c r="I17" s="26" t="s">
        <v>807</v>
      </c>
      <c r="J17" s="26" t="s">
        <v>806</v>
      </c>
      <c r="K17" s="12" t="s">
        <v>19</v>
      </c>
      <c r="L17" s="12" t="s">
        <v>19</v>
      </c>
    </row>
    <row r="18" spans="1:12" ht="99.95" customHeight="1" x14ac:dyDescent="0.25">
      <c r="A18" s="26" t="s">
        <v>12</v>
      </c>
      <c r="B18" s="26" t="s">
        <v>992</v>
      </c>
      <c r="C18" s="26" t="s">
        <v>993</v>
      </c>
      <c r="D18" s="26" t="s">
        <v>1409</v>
      </c>
      <c r="E18" s="26" t="s">
        <v>1409</v>
      </c>
      <c r="F18" s="27">
        <v>44746</v>
      </c>
      <c r="G18" s="21">
        <v>118580.99</v>
      </c>
      <c r="H18" s="26" t="s">
        <v>782</v>
      </c>
      <c r="I18" s="26" t="s">
        <v>916</v>
      </c>
      <c r="J18" s="26" t="s">
        <v>782</v>
      </c>
      <c r="K18" s="12" t="s">
        <v>19</v>
      </c>
      <c r="L18" s="12" t="s">
        <v>19</v>
      </c>
    </row>
    <row r="19" spans="1:12" ht="99.95" customHeight="1" x14ac:dyDescent="0.25">
      <c r="A19" s="26" t="s">
        <v>12</v>
      </c>
      <c r="B19" s="26" t="s">
        <v>994</v>
      </c>
      <c r="C19" s="26" t="s">
        <v>995</v>
      </c>
      <c r="D19" s="26" t="s">
        <v>1466</v>
      </c>
      <c r="E19" s="26" t="s">
        <v>1466</v>
      </c>
      <c r="F19" s="27">
        <v>44746</v>
      </c>
      <c r="G19" s="28">
        <v>108776.68</v>
      </c>
      <c r="H19" s="26" t="s">
        <v>272</v>
      </c>
      <c r="I19" s="26" t="s">
        <v>273</v>
      </c>
      <c r="J19" s="26" t="s">
        <v>274</v>
      </c>
      <c r="K19" s="12" t="s">
        <v>19</v>
      </c>
      <c r="L19" s="12" t="s">
        <v>19</v>
      </c>
    </row>
    <row r="20" spans="1:12" ht="99.95" customHeight="1" x14ac:dyDescent="0.25">
      <c r="A20" s="26" t="s">
        <v>12</v>
      </c>
      <c r="B20" s="26" t="s">
        <v>996</v>
      </c>
      <c r="C20" s="26" t="s">
        <v>997</v>
      </c>
      <c r="D20" s="26" t="s">
        <v>998</v>
      </c>
      <c r="E20" s="26" t="s">
        <v>998</v>
      </c>
      <c r="F20" s="27">
        <v>44735</v>
      </c>
      <c r="G20" s="21" t="s">
        <v>76</v>
      </c>
      <c r="H20" s="21" t="s">
        <v>76</v>
      </c>
      <c r="I20" s="21" t="s">
        <v>76</v>
      </c>
      <c r="J20" s="21" t="s">
        <v>76</v>
      </c>
      <c r="K20" s="12" t="s">
        <v>19</v>
      </c>
      <c r="L20" s="12" t="s">
        <v>19</v>
      </c>
    </row>
    <row r="21" spans="1:12" ht="99.95" customHeight="1" x14ac:dyDescent="0.25">
      <c r="A21" s="26" t="s">
        <v>12</v>
      </c>
      <c r="B21" s="26" t="s">
        <v>1410</v>
      </c>
      <c r="C21" s="26" t="s">
        <v>1411</v>
      </c>
      <c r="D21" s="26" t="s">
        <v>2060</v>
      </c>
      <c r="E21" s="26" t="s">
        <v>2060</v>
      </c>
      <c r="F21" s="27">
        <v>44784</v>
      </c>
      <c r="G21" s="32">
        <v>21342.84</v>
      </c>
      <c r="H21" s="26" t="s">
        <v>1565</v>
      </c>
      <c r="I21" s="26" t="s">
        <v>1566</v>
      </c>
      <c r="J21" s="26" t="s">
        <v>1567</v>
      </c>
      <c r="K21" s="12" t="s">
        <v>19</v>
      </c>
      <c r="L21" s="12" t="s">
        <v>19</v>
      </c>
    </row>
    <row r="22" spans="1:12" ht="99.95" customHeight="1" x14ac:dyDescent="0.25">
      <c r="A22" s="26" t="s">
        <v>12</v>
      </c>
      <c r="B22" s="26" t="s">
        <v>999</v>
      </c>
      <c r="C22" s="22" t="s">
        <v>1000</v>
      </c>
      <c r="D22" s="26" t="s">
        <v>1412</v>
      </c>
      <c r="E22" s="26" t="s">
        <v>1412</v>
      </c>
      <c r="F22" s="27">
        <v>44746</v>
      </c>
      <c r="G22" s="21">
        <v>117586</v>
      </c>
      <c r="H22" s="26" t="s">
        <v>272</v>
      </c>
      <c r="I22" s="26" t="s">
        <v>273</v>
      </c>
      <c r="J22" s="26" t="s">
        <v>274</v>
      </c>
      <c r="K22" s="12" t="s">
        <v>19</v>
      </c>
      <c r="L22" s="12" t="s">
        <v>19</v>
      </c>
    </row>
    <row r="23" spans="1:12" ht="99.95" customHeight="1" x14ac:dyDescent="0.25">
      <c r="A23" s="26" t="s">
        <v>12</v>
      </c>
      <c r="B23" s="26" t="s">
        <v>1001</v>
      </c>
      <c r="C23" s="26" t="s">
        <v>1002</v>
      </c>
      <c r="D23" s="26" t="s">
        <v>1413</v>
      </c>
      <c r="E23" s="26" t="s">
        <v>1413</v>
      </c>
      <c r="F23" s="27">
        <v>44741</v>
      </c>
      <c r="G23" s="28">
        <v>478562.18</v>
      </c>
      <c r="H23" s="26" t="s">
        <v>131</v>
      </c>
      <c r="I23" s="26" t="s">
        <v>132</v>
      </c>
      <c r="J23" s="26" t="s">
        <v>133</v>
      </c>
      <c r="K23" s="12" t="s">
        <v>19</v>
      </c>
      <c r="L23" s="12" t="s">
        <v>19</v>
      </c>
    </row>
    <row r="24" spans="1:12" ht="99.95" customHeight="1" x14ac:dyDescent="0.25">
      <c r="A24" s="26" t="s">
        <v>12</v>
      </c>
      <c r="B24" s="26" t="s">
        <v>1003</v>
      </c>
      <c r="C24" s="26" t="s">
        <v>1004</v>
      </c>
      <c r="D24" s="26" t="s">
        <v>1414</v>
      </c>
      <c r="E24" s="26" t="s">
        <v>1414</v>
      </c>
      <c r="F24" s="27">
        <v>44746</v>
      </c>
      <c r="G24" s="21">
        <v>19024</v>
      </c>
      <c r="H24" s="26" t="s">
        <v>272</v>
      </c>
      <c r="I24" s="26" t="s">
        <v>273</v>
      </c>
      <c r="J24" s="26" t="s">
        <v>274</v>
      </c>
      <c r="K24" s="12" t="s">
        <v>19</v>
      </c>
      <c r="L24" s="12" t="s">
        <v>19</v>
      </c>
    </row>
    <row r="25" spans="1:12" ht="99.95" customHeight="1" x14ac:dyDescent="0.25">
      <c r="A25" s="26" t="s">
        <v>12</v>
      </c>
      <c r="B25" s="26" t="s">
        <v>1005</v>
      </c>
      <c r="C25" s="26" t="s">
        <v>1006</v>
      </c>
      <c r="D25" s="26" t="s">
        <v>1467</v>
      </c>
      <c r="E25" s="26" t="s">
        <v>1467</v>
      </c>
      <c r="F25" s="27">
        <v>44749</v>
      </c>
      <c r="G25" s="21">
        <v>481238.28</v>
      </c>
      <c r="H25" s="26" t="s">
        <v>1468</v>
      </c>
      <c r="I25" s="26" t="s">
        <v>1469</v>
      </c>
      <c r="J25" s="26" t="s">
        <v>1470</v>
      </c>
      <c r="K25" s="12" t="s">
        <v>19</v>
      </c>
      <c r="L25" s="12" t="s">
        <v>19</v>
      </c>
    </row>
    <row r="26" spans="1:12" ht="99.95" customHeight="1" x14ac:dyDescent="0.25">
      <c r="A26" s="26" t="s">
        <v>12</v>
      </c>
      <c r="B26" s="26" t="s">
        <v>1007</v>
      </c>
      <c r="C26" s="26" t="s">
        <v>1008</v>
      </c>
      <c r="D26" s="26" t="s">
        <v>1471</v>
      </c>
      <c r="E26" s="26" t="s">
        <v>1471</v>
      </c>
      <c r="F26" s="27">
        <v>44750</v>
      </c>
      <c r="G26" s="21">
        <v>119071.17</v>
      </c>
      <c r="H26" s="26" t="s">
        <v>806</v>
      </c>
      <c r="I26" s="26" t="s">
        <v>807</v>
      </c>
      <c r="J26" s="26" t="s">
        <v>806</v>
      </c>
      <c r="K26" s="12" t="s">
        <v>19</v>
      </c>
      <c r="L26" s="12" t="s">
        <v>19</v>
      </c>
    </row>
    <row r="27" spans="1:12" ht="99.95" customHeight="1" x14ac:dyDescent="0.25">
      <c r="A27" s="26" t="s">
        <v>12</v>
      </c>
      <c r="B27" s="26" t="s">
        <v>1009</v>
      </c>
      <c r="C27" s="26" t="s">
        <v>1010</v>
      </c>
      <c r="D27" s="26" t="s">
        <v>1011</v>
      </c>
      <c r="E27" s="26" t="s">
        <v>1011</v>
      </c>
      <c r="F27" s="27">
        <v>44733</v>
      </c>
      <c r="G27" s="21" t="s">
        <v>76</v>
      </c>
      <c r="H27" s="21" t="s">
        <v>76</v>
      </c>
      <c r="I27" s="21" t="s">
        <v>76</v>
      </c>
      <c r="J27" s="21" t="s">
        <v>76</v>
      </c>
      <c r="K27" s="12" t="s">
        <v>19</v>
      </c>
      <c r="L27" s="12" t="s">
        <v>19</v>
      </c>
    </row>
    <row r="28" spans="1:12" ht="99.95" customHeight="1" x14ac:dyDescent="0.25">
      <c r="A28" s="26" t="s">
        <v>12</v>
      </c>
      <c r="B28" s="26" t="s">
        <v>1415</v>
      </c>
      <c r="C28" s="26" t="s">
        <v>1416</v>
      </c>
      <c r="D28" s="26" t="s">
        <v>1417</v>
      </c>
      <c r="E28" s="26" t="s">
        <v>1417</v>
      </c>
      <c r="F28" s="27">
        <v>44750</v>
      </c>
      <c r="G28" s="21">
        <v>32632.25</v>
      </c>
      <c r="H28" s="21" t="s">
        <v>170</v>
      </c>
      <c r="I28" s="21" t="s">
        <v>171</v>
      </c>
      <c r="J28" s="21" t="s">
        <v>172</v>
      </c>
      <c r="K28" s="12" t="s">
        <v>19</v>
      </c>
      <c r="L28" s="12" t="s">
        <v>19</v>
      </c>
    </row>
    <row r="29" spans="1:12" ht="99.95" customHeight="1" x14ac:dyDescent="0.25">
      <c r="A29" s="26" t="s">
        <v>12</v>
      </c>
      <c r="B29" s="26" t="s">
        <v>1012</v>
      </c>
      <c r="C29" s="26" t="s">
        <v>1013</v>
      </c>
      <c r="D29" s="26" t="s">
        <v>911</v>
      </c>
      <c r="E29" s="26" t="s">
        <v>911</v>
      </c>
      <c r="F29" s="26" t="s">
        <v>911</v>
      </c>
      <c r="G29" s="26" t="s">
        <v>911</v>
      </c>
      <c r="H29" s="26" t="s">
        <v>911</v>
      </c>
      <c r="I29" s="26" t="s">
        <v>911</v>
      </c>
      <c r="J29" s="26" t="s">
        <v>911</v>
      </c>
      <c r="K29" s="12" t="s">
        <v>19</v>
      </c>
      <c r="L29" s="12" t="s">
        <v>19</v>
      </c>
    </row>
    <row r="30" spans="1:12" ht="99.95" customHeight="1" x14ac:dyDescent="0.25">
      <c r="A30" s="26" t="s">
        <v>12</v>
      </c>
      <c r="B30" s="26" t="s">
        <v>1014</v>
      </c>
      <c r="C30" s="26" t="s">
        <v>1015</v>
      </c>
      <c r="D30" s="26" t="s">
        <v>1472</v>
      </c>
      <c r="E30" s="26" t="s">
        <v>1472</v>
      </c>
      <c r="F30" s="27">
        <v>44747</v>
      </c>
      <c r="G30" s="21">
        <v>38749.800000000003</v>
      </c>
      <c r="H30" s="26" t="s">
        <v>272</v>
      </c>
      <c r="I30" s="26" t="s">
        <v>273</v>
      </c>
      <c r="J30" s="26" t="s">
        <v>274</v>
      </c>
      <c r="K30" s="12" t="s">
        <v>19</v>
      </c>
      <c r="L30" s="12" t="s">
        <v>19</v>
      </c>
    </row>
    <row r="31" spans="1:12" ht="99.95" customHeight="1" x14ac:dyDescent="0.25">
      <c r="A31" s="26" t="s">
        <v>12</v>
      </c>
      <c r="B31" s="26" t="s">
        <v>1016</v>
      </c>
      <c r="C31" s="26" t="s">
        <v>1017</v>
      </c>
      <c r="D31" s="26" t="s">
        <v>1473</v>
      </c>
      <c r="E31" s="26" t="s">
        <v>1473</v>
      </c>
      <c r="F31" s="27">
        <v>44755</v>
      </c>
      <c r="G31" s="21">
        <v>344341.94</v>
      </c>
      <c r="H31" s="26" t="s">
        <v>806</v>
      </c>
      <c r="I31" s="26" t="s">
        <v>807</v>
      </c>
      <c r="J31" s="26" t="s">
        <v>806</v>
      </c>
      <c r="K31" s="12" t="s">
        <v>19</v>
      </c>
      <c r="L31" s="12" t="s">
        <v>19</v>
      </c>
    </row>
    <row r="32" spans="1:12" ht="99.95" customHeight="1" x14ac:dyDescent="0.25">
      <c r="A32" s="26" t="s">
        <v>12</v>
      </c>
      <c r="B32" s="26" t="s">
        <v>1018</v>
      </c>
      <c r="C32" s="26" t="s">
        <v>1019</v>
      </c>
      <c r="D32" s="26" t="s">
        <v>1418</v>
      </c>
      <c r="E32" s="26" t="s">
        <v>1418</v>
      </c>
      <c r="F32" s="27">
        <v>44741</v>
      </c>
      <c r="G32" s="21">
        <v>119030</v>
      </c>
      <c r="H32" s="26" t="s">
        <v>1419</v>
      </c>
      <c r="I32" s="26" t="s">
        <v>870</v>
      </c>
      <c r="J32" s="26" t="s">
        <v>274</v>
      </c>
      <c r="K32" s="12" t="s">
        <v>19</v>
      </c>
      <c r="L32" s="12" t="s">
        <v>19</v>
      </c>
    </row>
    <row r="33" spans="1:12" ht="99.95" customHeight="1" x14ac:dyDescent="0.25">
      <c r="A33" s="26" t="s">
        <v>12</v>
      </c>
      <c r="B33" s="26" t="s">
        <v>1020</v>
      </c>
      <c r="C33" s="26" t="s">
        <v>1021</v>
      </c>
      <c r="D33" s="26" t="s">
        <v>1474</v>
      </c>
      <c r="E33" s="26" t="s">
        <v>1474</v>
      </c>
      <c r="F33" s="27">
        <v>44748</v>
      </c>
      <c r="G33" s="28">
        <v>1473.2</v>
      </c>
      <c r="H33" s="26" t="s">
        <v>1475</v>
      </c>
      <c r="I33" s="26" t="s">
        <v>947</v>
      </c>
      <c r="J33" s="26" t="s">
        <v>948</v>
      </c>
      <c r="K33" s="12" t="s">
        <v>19</v>
      </c>
      <c r="L33" s="12" t="s">
        <v>19</v>
      </c>
    </row>
    <row r="34" spans="1:12" ht="99.95" customHeight="1" x14ac:dyDescent="0.25">
      <c r="A34" s="26" t="s">
        <v>12</v>
      </c>
      <c r="B34" s="26" t="s">
        <v>1022</v>
      </c>
      <c r="C34" s="26" t="s">
        <v>1023</v>
      </c>
      <c r="D34" s="26" t="s">
        <v>1476</v>
      </c>
      <c r="E34" s="26" t="s">
        <v>1476</v>
      </c>
      <c r="F34" s="27">
        <v>44756</v>
      </c>
      <c r="G34" s="21">
        <v>73080</v>
      </c>
      <c r="H34" s="26" t="s">
        <v>1477</v>
      </c>
      <c r="I34" s="26" t="s">
        <v>1478</v>
      </c>
      <c r="J34" s="26" t="s">
        <v>1477</v>
      </c>
      <c r="K34" s="12" t="s">
        <v>19</v>
      </c>
      <c r="L34" s="12" t="s">
        <v>19</v>
      </c>
    </row>
    <row r="35" spans="1:12" ht="99.95" customHeight="1" x14ac:dyDescent="0.25">
      <c r="A35" s="26" t="s">
        <v>12</v>
      </c>
      <c r="B35" s="26" t="s">
        <v>1024</v>
      </c>
      <c r="C35" s="26" t="s">
        <v>1025</v>
      </c>
      <c r="D35" s="26" t="s">
        <v>1479</v>
      </c>
      <c r="E35" s="26" t="s">
        <v>1479</v>
      </c>
      <c r="F35" s="27">
        <v>44764</v>
      </c>
      <c r="G35" s="29" t="s">
        <v>76</v>
      </c>
      <c r="H35" s="29" t="s">
        <v>76</v>
      </c>
      <c r="I35" s="29" t="s">
        <v>76</v>
      </c>
      <c r="J35" s="29" t="s">
        <v>76</v>
      </c>
      <c r="K35" s="12" t="s">
        <v>19</v>
      </c>
      <c r="L35" s="12" t="s">
        <v>19</v>
      </c>
    </row>
    <row r="36" spans="1:12" ht="99.95" customHeight="1" x14ac:dyDescent="0.25">
      <c r="A36" s="26" t="s">
        <v>12</v>
      </c>
      <c r="B36" s="26" t="s">
        <v>1420</v>
      </c>
      <c r="C36" s="26" t="s">
        <v>1421</v>
      </c>
      <c r="D36" s="26" t="s">
        <v>1480</v>
      </c>
      <c r="E36" s="26" t="s">
        <v>1480</v>
      </c>
      <c r="F36" s="27">
        <v>44760</v>
      </c>
      <c r="G36" s="21">
        <v>18783.5</v>
      </c>
      <c r="H36" s="26" t="s">
        <v>1477</v>
      </c>
      <c r="I36" s="26" t="s">
        <v>1478</v>
      </c>
      <c r="J36" s="26" t="s">
        <v>1477</v>
      </c>
      <c r="K36" s="12" t="s">
        <v>19</v>
      </c>
      <c r="L36" s="12" t="s">
        <v>19</v>
      </c>
    </row>
    <row r="37" spans="1:12" ht="99.95" customHeight="1" x14ac:dyDescent="0.25">
      <c r="A37" s="26" t="s">
        <v>12</v>
      </c>
      <c r="B37" s="26" t="s">
        <v>1026</v>
      </c>
      <c r="C37" s="26" t="s">
        <v>1027</v>
      </c>
      <c r="D37" s="26" t="s">
        <v>1422</v>
      </c>
      <c r="E37" s="26" t="s">
        <v>1422</v>
      </c>
      <c r="F37" s="27">
        <v>44733</v>
      </c>
      <c r="G37" s="21" t="s">
        <v>76</v>
      </c>
      <c r="H37" s="26" t="s">
        <v>76</v>
      </c>
      <c r="I37" s="26" t="s">
        <v>76</v>
      </c>
      <c r="J37" s="26" t="s">
        <v>76</v>
      </c>
      <c r="K37" s="12" t="s">
        <v>19</v>
      </c>
      <c r="L37" s="12" t="s">
        <v>19</v>
      </c>
    </row>
    <row r="38" spans="1:12" ht="99.95" customHeight="1" x14ac:dyDescent="0.25">
      <c r="A38" s="26" t="s">
        <v>12</v>
      </c>
      <c r="B38" s="26" t="s">
        <v>1423</v>
      </c>
      <c r="C38" s="26" t="s">
        <v>1424</v>
      </c>
      <c r="D38" s="26" t="s">
        <v>1481</v>
      </c>
      <c r="E38" s="26" t="s">
        <v>1481</v>
      </c>
      <c r="F38" s="27">
        <v>44764</v>
      </c>
      <c r="G38" s="21">
        <v>189987.96</v>
      </c>
      <c r="H38" s="26" t="s">
        <v>1482</v>
      </c>
      <c r="I38" s="26" t="s">
        <v>1483</v>
      </c>
      <c r="J38" s="26" t="s">
        <v>1482</v>
      </c>
      <c r="K38" s="12" t="s">
        <v>19</v>
      </c>
      <c r="L38" s="12" t="s">
        <v>19</v>
      </c>
    </row>
    <row r="39" spans="1:12" ht="99.95" customHeight="1" x14ac:dyDescent="0.25">
      <c r="A39" s="26" t="s">
        <v>12</v>
      </c>
      <c r="B39" s="26" t="s">
        <v>1028</v>
      </c>
      <c r="C39" s="26" t="s">
        <v>1029</v>
      </c>
      <c r="D39" s="26" t="s">
        <v>1484</v>
      </c>
      <c r="E39" s="26" t="s">
        <v>1484</v>
      </c>
      <c r="F39" s="27">
        <v>44766</v>
      </c>
      <c r="G39" s="29" t="s">
        <v>76</v>
      </c>
      <c r="H39" s="29" t="s">
        <v>76</v>
      </c>
      <c r="I39" s="29" t="s">
        <v>76</v>
      </c>
      <c r="J39" s="29" t="s">
        <v>76</v>
      </c>
      <c r="K39" s="12" t="s">
        <v>19</v>
      </c>
      <c r="L39" s="12" t="s">
        <v>19</v>
      </c>
    </row>
    <row r="40" spans="1:12" ht="99.95" customHeight="1" x14ac:dyDescent="0.25">
      <c r="A40" s="26" t="s">
        <v>12</v>
      </c>
      <c r="B40" s="26" t="s">
        <v>1425</v>
      </c>
      <c r="C40" s="26" t="s">
        <v>1426</v>
      </c>
      <c r="D40" s="26" t="s">
        <v>1485</v>
      </c>
      <c r="E40" s="26" t="s">
        <v>1485</v>
      </c>
      <c r="F40" s="27">
        <v>44763</v>
      </c>
      <c r="G40" s="30">
        <v>340860.68</v>
      </c>
      <c r="H40" s="26" t="s">
        <v>918</v>
      </c>
      <c r="I40" s="26" t="s">
        <v>24</v>
      </c>
      <c r="J40" s="26" t="s">
        <v>918</v>
      </c>
      <c r="K40" s="12" t="s">
        <v>19</v>
      </c>
      <c r="L40" s="12" t="s">
        <v>19</v>
      </c>
    </row>
    <row r="41" spans="1:12" ht="99.95" customHeight="1" x14ac:dyDescent="0.25">
      <c r="A41" s="26" t="s">
        <v>12</v>
      </c>
      <c r="B41" s="26" t="s">
        <v>1030</v>
      </c>
      <c r="C41" s="26" t="s">
        <v>1031</v>
      </c>
      <c r="D41" s="26" t="s">
        <v>1486</v>
      </c>
      <c r="E41" s="26" t="s">
        <v>1486</v>
      </c>
      <c r="F41" s="27">
        <v>44755</v>
      </c>
      <c r="G41" s="21">
        <v>110084</v>
      </c>
      <c r="H41" s="26" t="s">
        <v>131</v>
      </c>
      <c r="I41" s="26" t="s">
        <v>132</v>
      </c>
      <c r="J41" s="26" t="s">
        <v>133</v>
      </c>
      <c r="K41" s="12" t="s">
        <v>19</v>
      </c>
      <c r="L41" s="12" t="s">
        <v>19</v>
      </c>
    </row>
    <row r="42" spans="1:12" ht="99.95" customHeight="1" x14ac:dyDescent="0.25">
      <c r="A42" s="26" t="s">
        <v>12</v>
      </c>
      <c r="B42" s="26" t="s">
        <v>1032</v>
      </c>
      <c r="C42" s="26" t="s">
        <v>1033</v>
      </c>
      <c r="D42" s="26" t="s">
        <v>1487</v>
      </c>
      <c r="E42" s="26" t="s">
        <v>1487</v>
      </c>
      <c r="F42" s="27">
        <v>44749</v>
      </c>
      <c r="G42" s="21">
        <v>44963.040000000001</v>
      </c>
      <c r="H42" s="26" t="s">
        <v>806</v>
      </c>
      <c r="I42" s="26" t="s">
        <v>807</v>
      </c>
      <c r="J42" s="26" t="s">
        <v>806</v>
      </c>
      <c r="K42" s="12" t="s">
        <v>19</v>
      </c>
      <c r="L42" s="12" t="s">
        <v>19</v>
      </c>
    </row>
    <row r="43" spans="1:12" ht="99.95" customHeight="1" x14ac:dyDescent="0.25">
      <c r="A43" s="26" t="s">
        <v>12</v>
      </c>
      <c r="B43" s="26" t="s">
        <v>1034</v>
      </c>
      <c r="C43" s="26" t="s">
        <v>1035</v>
      </c>
      <c r="D43" s="26" t="s">
        <v>1427</v>
      </c>
      <c r="E43" s="26" t="s">
        <v>1427</v>
      </c>
      <c r="F43" s="27">
        <v>44742</v>
      </c>
      <c r="G43" s="28" t="s">
        <v>76</v>
      </c>
      <c r="H43" s="26" t="s">
        <v>76</v>
      </c>
      <c r="I43" s="26" t="s">
        <v>76</v>
      </c>
      <c r="J43" s="26" t="s">
        <v>76</v>
      </c>
      <c r="K43" s="12" t="s">
        <v>19</v>
      </c>
      <c r="L43" s="12" t="s">
        <v>19</v>
      </c>
    </row>
    <row r="44" spans="1:12" ht="99.95" customHeight="1" x14ac:dyDescent="0.25">
      <c r="A44" s="26" t="s">
        <v>12</v>
      </c>
      <c r="B44" s="26" t="s">
        <v>1428</v>
      </c>
      <c r="C44" s="26" t="s">
        <v>1429</v>
      </c>
      <c r="D44" s="26" t="s">
        <v>2064</v>
      </c>
      <c r="E44" s="26" t="s">
        <v>2064</v>
      </c>
      <c r="F44" s="27">
        <v>44775</v>
      </c>
      <c r="G44" s="32">
        <v>115257.31</v>
      </c>
      <c r="H44" s="26" t="s">
        <v>2065</v>
      </c>
      <c r="I44" s="26" t="s">
        <v>2066</v>
      </c>
      <c r="J44" s="26" t="s">
        <v>679</v>
      </c>
      <c r="K44" s="12" t="s">
        <v>19</v>
      </c>
      <c r="L44" s="12" t="s">
        <v>19</v>
      </c>
    </row>
    <row r="45" spans="1:12" ht="99.95" customHeight="1" x14ac:dyDescent="0.25">
      <c r="A45" s="26" t="s">
        <v>12</v>
      </c>
      <c r="B45" s="26" t="s">
        <v>1036</v>
      </c>
      <c r="C45" s="26" t="s">
        <v>1037</v>
      </c>
      <c r="D45" s="26" t="s">
        <v>911</v>
      </c>
      <c r="E45" s="26" t="s">
        <v>911</v>
      </c>
      <c r="F45" s="26" t="s">
        <v>911</v>
      </c>
      <c r="G45" s="26" t="s">
        <v>911</v>
      </c>
      <c r="H45" s="26" t="s">
        <v>911</v>
      </c>
      <c r="I45" s="26" t="s">
        <v>911</v>
      </c>
      <c r="J45" s="26" t="s">
        <v>911</v>
      </c>
      <c r="K45" s="12" t="s">
        <v>19</v>
      </c>
      <c r="L45" s="12" t="s">
        <v>19</v>
      </c>
    </row>
    <row r="46" spans="1:12" ht="99.95" customHeight="1" x14ac:dyDescent="0.25">
      <c r="A46" s="26" t="s">
        <v>12</v>
      </c>
      <c r="B46" s="26" t="s">
        <v>1038</v>
      </c>
      <c r="C46" s="26" t="s">
        <v>1039</v>
      </c>
      <c r="D46" s="26" t="s">
        <v>1488</v>
      </c>
      <c r="E46" s="26" t="s">
        <v>1488</v>
      </c>
      <c r="F46" s="27">
        <v>44755</v>
      </c>
      <c r="G46" s="28">
        <v>47606.400000000001</v>
      </c>
      <c r="H46" s="26" t="s">
        <v>782</v>
      </c>
      <c r="I46" s="26" t="s">
        <v>916</v>
      </c>
      <c r="J46" s="26" t="s">
        <v>782</v>
      </c>
      <c r="K46" s="12" t="s">
        <v>19</v>
      </c>
      <c r="L46" s="12" t="s">
        <v>19</v>
      </c>
    </row>
    <row r="47" spans="1:12" ht="99.95" customHeight="1" x14ac:dyDescent="0.25">
      <c r="A47" s="26" t="s">
        <v>12</v>
      </c>
      <c r="B47" s="26" t="s">
        <v>1040</v>
      </c>
      <c r="C47" s="26" t="s">
        <v>1041</v>
      </c>
      <c r="D47" s="26" t="s">
        <v>1430</v>
      </c>
      <c r="E47" s="26" t="s">
        <v>1430</v>
      </c>
      <c r="F47" s="27">
        <v>44736</v>
      </c>
      <c r="G47" s="28" t="s">
        <v>76</v>
      </c>
      <c r="H47" s="26" t="s">
        <v>76</v>
      </c>
      <c r="I47" s="26" t="s">
        <v>76</v>
      </c>
      <c r="J47" s="26" t="s">
        <v>76</v>
      </c>
      <c r="K47" s="12" t="s">
        <v>19</v>
      </c>
      <c r="L47" s="12" t="s">
        <v>19</v>
      </c>
    </row>
    <row r="48" spans="1:12" ht="99.95" customHeight="1" x14ac:dyDescent="0.25">
      <c r="A48" s="26" t="s">
        <v>12</v>
      </c>
      <c r="B48" s="26" t="s">
        <v>1431</v>
      </c>
      <c r="C48" s="26" t="s">
        <v>1432</v>
      </c>
      <c r="D48" s="26" t="s">
        <v>1430</v>
      </c>
      <c r="E48" s="26" t="s">
        <v>1430</v>
      </c>
      <c r="F48" s="27">
        <v>44736</v>
      </c>
      <c r="G48" s="29" t="s">
        <v>76</v>
      </c>
      <c r="H48" s="29" t="s">
        <v>76</v>
      </c>
      <c r="I48" s="29" t="s">
        <v>76</v>
      </c>
      <c r="J48" s="29" t="s">
        <v>76</v>
      </c>
      <c r="K48" s="12" t="s">
        <v>19</v>
      </c>
      <c r="L48" s="12" t="s">
        <v>19</v>
      </c>
    </row>
    <row r="49" spans="1:12" ht="99.95" customHeight="1" x14ac:dyDescent="0.25">
      <c r="A49" s="26" t="s">
        <v>12</v>
      </c>
      <c r="B49" s="26" t="s">
        <v>1042</v>
      </c>
      <c r="C49" s="26" t="s">
        <v>1043</v>
      </c>
      <c r="D49" s="26" t="s">
        <v>1489</v>
      </c>
      <c r="E49" s="26" t="s">
        <v>1489</v>
      </c>
      <c r="F49" s="27">
        <v>44753</v>
      </c>
      <c r="G49" s="21">
        <v>42568.44</v>
      </c>
      <c r="H49" s="26" t="s">
        <v>170</v>
      </c>
      <c r="I49" s="26" t="s">
        <v>171</v>
      </c>
      <c r="J49" s="26" t="s">
        <v>172</v>
      </c>
      <c r="K49" s="12" t="s">
        <v>19</v>
      </c>
      <c r="L49" s="12" t="s">
        <v>19</v>
      </c>
    </row>
    <row r="50" spans="1:12" ht="99.95" customHeight="1" x14ac:dyDescent="0.25">
      <c r="A50" s="26" t="s">
        <v>12</v>
      </c>
      <c r="B50" s="26" t="s">
        <v>1044</v>
      </c>
      <c r="C50" s="26" t="s">
        <v>1045</v>
      </c>
      <c r="D50" s="26" t="s">
        <v>1490</v>
      </c>
      <c r="E50" s="26" t="s">
        <v>1490</v>
      </c>
      <c r="F50" s="27">
        <v>44743</v>
      </c>
      <c r="G50" s="29" t="s">
        <v>76</v>
      </c>
      <c r="H50" s="29" t="s">
        <v>76</v>
      </c>
      <c r="I50" s="29" t="s">
        <v>76</v>
      </c>
      <c r="J50" s="29" t="s">
        <v>76</v>
      </c>
      <c r="K50" s="12" t="s">
        <v>19</v>
      </c>
      <c r="L50" s="12" t="s">
        <v>19</v>
      </c>
    </row>
    <row r="51" spans="1:12" ht="99.95" customHeight="1" x14ac:dyDescent="0.25">
      <c r="A51" s="26" t="s">
        <v>12</v>
      </c>
      <c r="B51" s="26" t="s">
        <v>1433</v>
      </c>
      <c r="C51" s="26" t="s">
        <v>1434</v>
      </c>
      <c r="D51" s="26" t="s">
        <v>911</v>
      </c>
      <c r="E51" s="26" t="s">
        <v>911</v>
      </c>
      <c r="F51" s="26" t="s">
        <v>911</v>
      </c>
      <c r="G51" s="26" t="s">
        <v>911</v>
      </c>
      <c r="H51" s="26" t="s">
        <v>911</v>
      </c>
      <c r="I51" s="26" t="s">
        <v>911</v>
      </c>
      <c r="J51" s="26" t="s">
        <v>911</v>
      </c>
      <c r="K51" s="12" t="s">
        <v>19</v>
      </c>
      <c r="L51" s="12" t="s">
        <v>19</v>
      </c>
    </row>
    <row r="52" spans="1:12" ht="99.95" customHeight="1" x14ac:dyDescent="0.25">
      <c r="A52" s="26" t="s">
        <v>12</v>
      </c>
      <c r="B52" s="26" t="s">
        <v>1046</v>
      </c>
      <c r="C52" s="26" t="s">
        <v>1047</v>
      </c>
      <c r="D52" s="26" t="s">
        <v>1435</v>
      </c>
      <c r="E52" s="26" t="s">
        <v>1435</v>
      </c>
      <c r="F52" s="27">
        <v>44757</v>
      </c>
      <c r="G52" s="21" t="s">
        <v>76</v>
      </c>
      <c r="H52" s="21" t="s">
        <v>76</v>
      </c>
      <c r="I52" s="21" t="s">
        <v>76</v>
      </c>
      <c r="J52" s="21" t="s">
        <v>76</v>
      </c>
      <c r="K52" s="12" t="s">
        <v>19</v>
      </c>
      <c r="L52" s="12" t="s">
        <v>19</v>
      </c>
    </row>
    <row r="53" spans="1:12" ht="99.95" customHeight="1" x14ac:dyDescent="0.25">
      <c r="A53" s="26" t="s">
        <v>12</v>
      </c>
      <c r="B53" s="26" t="s">
        <v>1436</v>
      </c>
      <c r="C53" s="26" t="s">
        <v>1437</v>
      </c>
      <c r="D53" s="26" t="s">
        <v>1491</v>
      </c>
      <c r="E53" s="26" t="s">
        <v>1491</v>
      </c>
      <c r="F53" s="27">
        <v>44785</v>
      </c>
      <c r="G53" s="30">
        <v>1077338.3999999999</v>
      </c>
      <c r="H53" s="26" t="s">
        <v>1492</v>
      </c>
      <c r="I53" s="26" t="s">
        <v>1493</v>
      </c>
      <c r="J53" s="26" t="s">
        <v>1494</v>
      </c>
      <c r="K53" s="12" t="s">
        <v>19</v>
      </c>
      <c r="L53" s="12" t="s">
        <v>19</v>
      </c>
    </row>
    <row r="54" spans="1:12" ht="99.95" customHeight="1" x14ac:dyDescent="0.25">
      <c r="A54" s="26" t="s">
        <v>12</v>
      </c>
      <c r="B54" s="26" t="s">
        <v>1048</v>
      </c>
      <c r="C54" s="26" t="s">
        <v>1049</v>
      </c>
      <c r="D54" s="26" t="s">
        <v>1495</v>
      </c>
      <c r="E54" s="26" t="s">
        <v>1495</v>
      </c>
      <c r="F54" s="27">
        <v>44771</v>
      </c>
      <c r="G54" s="21">
        <v>2635755.5</v>
      </c>
      <c r="H54" s="26" t="s">
        <v>699</v>
      </c>
      <c r="I54" s="26" t="s">
        <v>700</v>
      </c>
      <c r="J54" s="26" t="s">
        <v>699</v>
      </c>
      <c r="K54" s="12" t="s">
        <v>19</v>
      </c>
      <c r="L54" s="12" t="s">
        <v>19</v>
      </c>
    </row>
    <row r="55" spans="1:12" ht="99.95" customHeight="1" x14ac:dyDescent="0.25">
      <c r="A55" s="26" t="s">
        <v>12</v>
      </c>
      <c r="B55" s="26" t="s">
        <v>1050</v>
      </c>
      <c r="C55" s="26" t="s">
        <v>1051</v>
      </c>
      <c r="D55" s="26" t="s">
        <v>1438</v>
      </c>
      <c r="E55" s="26" t="s">
        <v>1438</v>
      </c>
      <c r="F55" s="27">
        <v>44743</v>
      </c>
      <c r="G55" s="21">
        <v>78186956.519999996</v>
      </c>
      <c r="H55" s="26" t="s">
        <v>1439</v>
      </c>
      <c r="I55" s="26" t="s">
        <v>1440</v>
      </c>
      <c r="J55" s="26" t="s">
        <v>1441</v>
      </c>
      <c r="K55" s="12" t="s">
        <v>19</v>
      </c>
      <c r="L55" s="12" t="s">
        <v>19</v>
      </c>
    </row>
    <row r="56" spans="1:12" ht="99.95" customHeight="1" x14ac:dyDescent="0.25">
      <c r="A56" s="26" t="s">
        <v>12</v>
      </c>
      <c r="B56" s="26" t="s">
        <v>1052</v>
      </c>
      <c r="C56" s="26" t="s">
        <v>1053</v>
      </c>
      <c r="D56" s="26" t="s">
        <v>1496</v>
      </c>
      <c r="E56" s="26" t="s">
        <v>1496</v>
      </c>
      <c r="F56" s="27">
        <v>44757</v>
      </c>
      <c r="G56" s="29" t="s">
        <v>76</v>
      </c>
      <c r="H56" s="29" t="s">
        <v>76</v>
      </c>
      <c r="I56" s="29" t="s">
        <v>76</v>
      </c>
      <c r="J56" s="29" t="s">
        <v>76</v>
      </c>
      <c r="K56" s="12" t="s">
        <v>19</v>
      </c>
      <c r="L56" s="12" t="s">
        <v>19</v>
      </c>
    </row>
    <row r="57" spans="1:12" ht="99.95" customHeight="1" x14ac:dyDescent="0.25">
      <c r="A57" s="26" t="s">
        <v>12</v>
      </c>
      <c r="B57" s="26" t="s">
        <v>1054</v>
      </c>
      <c r="C57" s="26" t="s">
        <v>1055</v>
      </c>
      <c r="D57" s="26" t="s">
        <v>1056</v>
      </c>
      <c r="E57" s="26" t="s">
        <v>1056</v>
      </c>
      <c r="F57" s="27">
        <v>44743</v>
      </c>
      <c r="G57" s="21" t="s">
        <v>76</v>
      </c>
      <c r="H57" s="21" t="s">
        <v>76</v>
      </c>
      <c r="I57" s="21" t="s">
        <v>76</v>
      </c>
      <c r="J57" s="21" t="s">
        <v>76</v>
      </c>
      <c r="K57" s="12" t="s">
        <v>19</v>
      </c>
      <c r="L57" s="12" t="s">
        <v>19</v>
      </c>
    </row>
    <row r="58" spans="1:12" ht="99.95" customHeight="1" x14ac:dyDescent="0.25">
      <c r="A58" s="26" t="s">
        <v>12</v>
      </c>
      <c r="B58" s="26" t="s">
        <v>1442</v>
      </c>
      <c r="C58" s="26" t="s">
        <v>1443</v>
      </c>
      <c r="D58" s="26" t="s">
        <v>911</v>
      </c>
      <c r="E58" s="26" t="s">
        <v>911</v>
      </c>
      <c r="F58" s="26" t="s">
        <v>911</v>
      </c>
      <c r="G58" s="26" t="s">
        <v>911</v>
      </c>
      <c r="H58" s="26" t="s">
        <v>911</v>
      </c>
      <c r="I58" s="26" t="s">
        <v>911</v>
      </c>
      <c r="J58" s="26" t="s">
        <v>911</v>
      </c>
      <c r="K58" s="12" t="s">
        <v>19</v>
      </c>
      <c r="L58" s="12" t="s">
        <v>19</v>
      </c>
    </row>
    <row r="59" spans="1:12" ht="99.95" customHeight="1" x14ac:dyDescent="0.25">
      <c r="A59" s="26" t="s">
        <v>12</v>
      </c>
      <c r="B59" s="26" t="s">
        <v>1057</v>
      </c>
      <c r="C59" s="26" t="s">
        <v>1058</v>
      </c>
      <c r="D59" s="26" t="s">
        <v>1497</v>
      </c>
      <c r="E59" s="26" t="s">
        <v>1497</v>
      </c>
      <c r="F59" s="27">
        <v>44757</v>
      </c>
      <c r="G59" s="21">
        <v>3395078.71</v>
      </c>
      <c r="H59" s="26" t="s">
        <v>706</v>
      </c>
      <c r="I59" s="26" t="s">
        <v>652</v>
      </c>
      <c r="J59" s="26" t="s">
        <v>653</v>
      </c>
      <c r="K59" s="12" t="s">
        <v>19</v>
      </c>
      <c r="L59" s="12" t="s">
        <v>19</v>
      </c>
    </row>
    <row r="60" spans="1:12" ht="99.95" customHeight="1" x14ac:dyDescent="0.25">
      <c r="A60" s="26" t="s">
        <v>12</v>
      </c>
      <c r="B60" s="26" t="s">
        <v>1059</v>
      </c>
      <c r="C60" s="26" t="s">
        <v>1060</v>
      </c>
      <c r="D60" s="26" t="s">
        <v>1498</v>
      </c>
      <c r="E60" s="26" t="s">
        <v>1498</v>
      </c>
      <c r="F60" s="27">
        <v>44757</v>
      </c>
      <c r="G60" s="29" t="s">
        <v>76</v>
      </c>
      <c r="H60" s="29" t="s">
        <v>76</v>
      </c>
      <c r="I60" s="29" t="s">
        <v>76</v>
      </c>
      <c r="J60" s="29" t="s">
        <v>76</v>
      </c>
      <c r="K60" s="12" t="s">
        <v>19</v>
      </c>
      <c r="L60" s="12" t="s">
        <v>19</v>
      </c>
    </row>
    <row r="61" spans="1:12" ht="99.95" customHeight="1" x14ac:dyDescent="0.25">
      <c r="A61" s="26" t="s">
        <v>12</v>
      </c>
      <c r="B61" s="26" t="s">
        <v>2117</v>
      </c>
      <c r="C61" s="26" t="s">
        <v>2118</v>
      </c>
      <c r="D61" s="26" t="s">
        <v>2119</v>
      </c>
      <c r="E61" s="26" t="s">
        <v>2119</v>
      </c>
      <c r="F61" s="27">
        <v>44785</v>
      </c>
      <c r="G61" s="21">
        <v>1508000</v>
      </c>
      <c r="H61" s="26" t="s">
        <v>2120</v>
      </c>
      <c r="I61" s="26" t="s">
        <v>2121</v>
      </c>
      <c r="J61" s="26" t="s">
        <v>2122</v>
      </c>
      <c r="K61" s="12" t="s">
        <v>19</v>
      </c>
      <c r="L61" s="12" t="s">
        <v>19</v>
      </c>
    </row>
    <row r="62" spans="1:12" ht="99.95" customHeight="1" x14ac:dyDescent="0.25">
      <c r="A62" s="26" t="s">
        <v>12</v>
      </c>
      <c r="B62" s="26" t="s">
        <v>1061</v>
      </c>
      <c r="C62" s="26" t="s">
        <v>1062</v>
      </c>
      <c r="D62" s="26" t="s">
        <v>1444</v>
      </c>
      <c r="E62" s="26" t="s">
        <v>1444</v>
      </c>
      <c r="F62" s="27">
        <v>44739</v>
      </c>
      <c r="G62" s="27" t="s">
        <v>76</v>
      </c>
      <c r="H62" s="27" t="s">
        <v>76</v>
      </c>
      <c r="I62" s="27" t="s">
        <v>76</v>
      </c>
      <c r="J62" s="27" t="s">
        <v>76</v>
      </c>
      <c r="K62" s="12" t="s">
        <v>19</v>
      </c>
      <c r="L62" s="12" t="s">
        <v>19</v>
      </c>
    </row>
    <row r="63" spans="1:12" ht="99.95" customHeight="1" x14ac:dyDescent="0.25">
      <c r="A63" s="26" t="s">
        <v>12</v>
      </c>
      <c r="B63" s="26" t="s">
        <v>1063</v>
      </c>
      <c r="C63" s="26" t="s">
        <v>1064</v>
      </c>
      <c r="D63" s="26" t="s">
        <v>1445</v>
      </c>
      <c r="E63" s="26" t="s">
        <v>1445</v>
      </c>
      <c r="F63" s="27">
        <v>44739</v>
      </c>
      <c r="G63" s="27" t="s">
        <v>76</v>
      </c>
      <c r="H63" s="27" t="s">
        <v>76</v>
      </c>
      <c r="I63" s="27" t="s">
        <v>76</v>
      </c>
      <c r="J63" s="27" t="s">
        <v>76</v>
      </c>
      <c r="K63" s="12" t="s">
        <v>19</v>
      </c>
      <c r="L63" s="12" t="s">
        <v>19</v>
      </c>
    </row>
    <row r="64" spans="1:12" ht="99.95" customHeight="1" x14ac:dyDescent="0.25">
      <c r="A64" s="26" t="s">
        <v>12</v>
      </c>
      <c r="B64" s="26" t="s">
        <v>1446</v>
      </c>
      <c r="C64" s="26" t="s">
        <v>1447</v>
      </c>
      <c r="D64" s="26" t="s">
        <v>1499</v>
      </c>
      <c r="E64" s="26" t="s">
        <v>1499</v>
      </c>
      <c r="F64" s="27">
        <v>44750</v>
      </c>
      <c r="G64" s="30">
        <v>522769.87</v>
      </c>
      <c r="H64" s="26" t="s">
        <v>1500</v>
      </c>
      <c r="I64" s="26" t="s">
        <v>1501</v>
      </c>
      <c r="J64" s="26" t="s">
        <v>1502</v>
      </c>
      <c r="K64" s="12" t="s">
        <v>19</v>
      </c>
      <c r="L64" s="12" t="s">
        <v>19</v>
      </c>
    </row>
    <row r="65" spans="1:12" ht="99.95" customHeight="1" x14ac:dyDescent="0.25">
      <c r="A65" s="26" t="s">
        <v>12</v>
      </c>
      <c r="B65" s="26" t="s">
        <v>1065</v>
      </c>
      <c r="C65" s="26" t="s">
        <v>1066</v>
      </c>
      <c r="D65" s="26" t="s">
        <v>1448</v>
      </c>
      <c r="E65" s="26" t="s">
        <v>1448</v>
      </c>
      <c r="F65" s="27">
        <v>44736</v>
      </c>
      <c r="G65" s="27" t="s">
        <v>76</v>
      </c>
      <c r="H65" s="27" t="s">
        <v>76</v>
      </c>
      <c r="I65" s="27" t="s">
        <v>76</v>
      </c>
      <c r="J65" s="27" t="s">
        <v>76</v>
      </c>
      <c r="K65" s="12" t="s">
        <v>19</v>
      </c>
      <c r="L65" s="12" t="s">
        <v>19</v>
      </c>
    </row>
    <row r="66" spans="1:12" ht="99.95" customHeight="1" x14ac:dyDescent="0.25">
      <c r="A66" s="26" t="s">
        <v>12</v>
      </c>
      <c r="B66" s="26" t="s">
        <v>1449</v>
      </c>
      <c r="C66" s="26" t="s">
        <v>1450</v>
      </c>
      <c r="D66" s="26" t="s">
        <v>1451</v>
      </c>
      <c r="E66" s="26" t="s">
        <v>1451</v>
      </c>
      <c r="F66" s="27">
        <v>44749</v>
      </c>
      <c r="G66" s="28">
        <v>243600</v>
      </c>
      <c r="H66" s="26" t="s">
        <v>1452</v>
      </c>
      <c r="I66" s="27" t="s">
        <v>1518</v>
      </c>
      <c r="J66" s="27" t="s">
        <v>1519</v>
      </c>
      <c r="K66" s="12" t="s">
        <v>19</v>
      </c>
      <c r="L66" s="12" t="s">
        <v>19</v>
      </c>
    </row>
    <row r="67" spans="1:12" ht="99.95" customHeight="1" x14ac:dyDescent="0.25">
      <c r="A67" s="26" t="s">
        <v>12</v>
      </c>
      <c r="B67" s="26" t="s">
        <v>1067</v>
      </c>
      <c r="C67" s="26" t="s">
        <v>1068</v>
      </c>
      <c r="D67" s="26" t="s">
        <v>1503</v>
      </c>
      <c r="E67" s="26" t="s">
        <v>1503</v>
      </c>
      <c r="F67" s="27">
        <v>44757</v>
      </c>
      <c r="G67" s="28">
        <v>483957.29</v>
      </c>
      <c r="H67" s="26" t="s">
        <v>1468</v>
      </c>
      <c r="I67" s="26" t="s">
        <v>1469</v>
      </c>
      <c r="J67" s="26" t="s">
        <v>1470</v>
      </c>
      <c r="K67" s="12" t="s">
        <v>19</v>
      </c>
      <c r="L67" s="12" t="s">
        <v>19</v>
      </c>
    </row>
    <row r="68" spans="1:12" ht="99.95" customHeight="1" x14ac:dyDescent="0.25">
      <c r="A68" s="26" t="s">
        <v>12</v>
      </c>
      <c r="B68" s="26" t="s">
        <v>1069</v>
      </c>
      <c r="C68" s="26" t="s">
        <v>1070</v>
      </c>
      <c r="D68" s="26" t="s">
        <v>1504</v>
      </c>
      <c r="E68" s="26" t="s">
        <v>1504</v>
      </c>
      <c r="F68" s="27">
        <v>44757</v>
      </c>
      <c r="G68" s="28">
        <v>2940.93</v>
      </c>
      <c r="H68" s="26" t="s">
        <v>806</v>
      </c>
      <c r="I68" s="26" t="s">
        <v>807</v>
      </c>
      <c r="J68" s="26" t="s">
        <v>806</v>
      </c>
      <c r="K68" s="12" t="s">
        <v>19</v>
      </c>
      <c r="L68" s="12" t="s">
        <v>19</v>
      </c>
    </row>
    <row r="69" spans="1:12" ht="99.95" customHeight="1" x14ac:dyDescent="0.25">
      <c r="A69" s="26" t="s">
        <v>12</v>
      </c>
      <c r="B69" s="26" t="s">
        <v>1071</v>
      </c>
      <c r="C69" s="26" t="s">
        <v>1072</v>
      </c>
      <c r="D69" s="26" t="s">
        <v>1505</v>
      </c>
      <c r="E69" s="26" t="s">
        <v>1505</v>
      </c>
      <c r="F69" s="27">
        <v>44754</v>
      </c>
      <c r="G69" s="21">
        <v>148185.45000000001</v>
      </c>
      <c r="H69" s="26" t="s">
        <v>1468</v>
      </c>
      <c r="I69" s="26" t="s">
        <v>1469</v>
      </c>
      <c r="J69" s="26" t="s">
        <v>1470</v>
      </c>
      <c r="K69" s="12" t="s">
        <v>19</v>
      </c>
      <c r="L69" s="12" t="s">
        <v>19</v>
      </c>
    </row>
    <row r="70" spans="1:12" ht="99.95" customHeight="1" x14ac:dyDescent="0.25">
      <c r="A70" s="26" t="s">
        <v>12</v>
      </c>
      <c r="B70" s="26" t="s">
        <v>1073</v>
      </c>
      <c r="C70" s="26" t="s">
        <v>1074</v>
      </c>
      <c r="D70" s="26" t="s">
        <v>1506</v>
      </c>
      <c r="E70" s="26" t="s">
        <v>1506</v>
      </c>
      <c r="F70" s="27">
        <v>44746</v>
      </c>
      <c r="G70" s="29" t="s">
        <v>76</v>
      </c>
      <c r="H70" s="29" t="s">
        <v>76</v>
      </c>
      <c r="I70" s="29" t="s">
        <v>76</v>
      </c>
      <c r="J70" s="29" t="s">
        <v>76</v>
      </c>
      <c r="K70" s="12" t="s">
        <v>19</v>
      </c>
      <c r="L70" s="12" t="s">
        <v>19</v>
      </c>
    </row>
    <row r="71" spans="1:12" ht="99.95" customHeight="1" x14ac:dyDescent="0.25">
      <c r="A71" s="26" t="s">
        <v>12</v>
      </c>
      <c r="B71" s="26" t="s">
        <v>1453</v>
      </c>
      <c r="C71" s="26" t="s">
        <v>1454</v>
      </c>
      <c r="D71" s="26" t="s">
        <v>1507</v>
      </c>
      <c r="E71" s="26" t="s">
        <v>1507</v>
      </c>
      <c r="F71" s="27">
        <v>44749</v>
      </c>
      <c r="G71" s="21">
        <v>299999.53999999998</v>
      </c>
      <c r="H71" s="26" t="s">
        <v>1508</v>
      </c>
      <c r="I71" s="26" t="s">
        <v>222</v>
      </c>
      <c r="J71" s="26" t="s">
        <v>1508</v>
      </c>
      <c r="K71" s="12" t="s">
        <v>19</v>
      </c>
      <c r="L71" s="12" t="s">
        <v>19</v>
      </c>
    </row>
    <row r="72" spans="1:12" ht="99.95" customHeight="1" x14ac:dyDescent="0.25">
      <c r="A72" s="26" t="s">
        <v>12</v>
      </c>
      <c r="B72" s="26" t="s">
        <v>1075</v>
      </c>
      <c r="C72" s="26" t="s">
        <v>1076</v>
      </c>
      <c r="D72" s="26" t="s">
        <v>1509</v>
      </c>
      <c r="E72" s="26" t="s">
        <v>1509</v>
      </c>
      <c r="F72" s="27">
        <v>44746</v>
      </c>
      <c r="G72" s="29" t="s">
        <v>76</v>
      </c>
      <c r="H72" s="29" t="s">
        <v>76</v>
      </c>
      <c r="I72" s="29" t="s">
        <v>76</v>
      </c>
      <c r="J72" s="29" t="s">
        <v>76</v>
      </c>
      <c r="K72" s="12" t="s">
        <v>19</v>
      </c>
      <c r="L72" s="12" t="s">
        <v>19</v>
      </c>
    </row>
    <row r="73" spans="1:12" ht="99.95" customHeight="1" x14ac:dyDescent="0.25">
      <c r="A73" s="26" t="s">
        <v>12</v>
      </c>
      <c r="B73" s="26" t="s">
        <v>1077</v>
      </c>
      <c r="C73" s="26" t="s">
        <v>1078</v>
      </c>
      <c r="D73" s="26" t="s">
        <v>3023</v>
      </c>
      <c r="E73" s="26" t="s">
        <v>3023</v>
      </c>
      <c r="F73" s="27">
        <v>44747</v>
      </c>
      <c r="G73" s="29" t="s">
        <v>76</v>
      </c>
      <c r="H73" s="29" t="s">
        <v>76</v>
      </c>
      <c r="I73" s="29" t="s">
        <v>76</v>
      </c>
      <c r="J73" s="29" t="s">
        <v>76</v>
      </c>
      <c r="K73" s="12" t="s">
        <v>19</v>
      </c>
      <c r="L73" s="12" t="s">
        <v>19</v>
      </c>
    </row>
    <row r="74" spans="1:12" ht="99.95" customHeight="1" x14ac:dyDescent="0.25">
      <c r="A74" s="26" t="s">
        <v>12</v>
      </c>
      <c r="B74" s="26" t="s">
        <v>1079</v>
      </c>
      <c r="C74" s="26" t="s">
        <v>1080</v>
      </c>
      <c r="D74" s="26" t="s">
        <v>1510</v>
      </c>
      <c r="E74" s="26" t="s">
        <v>1510</v>
      </c>
      <c r="F74" s="27">
        <v>44736</v>
      </c>
      <c r="G74" s="29" t="s">
        <v>76</v>
      </c>
      <c r="H74" s="29" t="s">
        <v>76</v>
      </c>
      <c r="I74" s="29" t="s">
        <v>76</v>
      </c>
      <c r="J74" s="29" t="s">
        <v>76</v>
      </c>
      <c r="K74" s="12" t="s">
        <v>19</v>
      </c>
      <c r="L74" s="12" t="s">
        <v>19</v>
      </c>
    </row>
    <row r="75" spans="1:12" ht="99.95" customHeight="1" x14ac:dyDescent="0.25">
      <c r="A75" s="26" t="s">
        <v>12</v>
      </c>
      <c r="B75" s="26" t="s">
        <v>1081</v>
      </c>
      <c r="C75" s="26" t="s">
        <v>1082</v>
      </c>
      <c r="D75" s="26" t="s">
        <v>1511</v>
      </c>
      <c r="E75" s="26" t="s">
        <v>1511</v>
      </c>
      <c r="F75" s="27">
        <v>44743</v>
      </c>
      <c r="G75" s="29" t="s">
        <v>76</v>
      </c>
      <c r="H75" s="29" t="s">
        <v>76</v>
      </c>
      <c r="I75" s="29" t="s">
        <v>76</v>
      </c>
      <c r="J75" s="29" t="s">
        <v>76</v>
      </c>
      <c r="K75" s="12" t="s">
        <v>19</v>
      </c>
      <c r="L75" s="12" t="s">
        <v>19</v>
      </c>
    </row>
    <row r="76" spans="1:12" ht="99.95" customHeight="1" x14ac:dyDescent="0.25">
      <c r="A76" s="26" t="s">
        <v>12</v>
      </c>
      <c r="B76" s="26" t="s">
        <v>1083</v>
      </c>
      <c r="C76" s="26" t="s">
        <v>1084</v>
      </c>
      <c r="D76" s="26" t="s">
        <v>1512</v>
      </c>
      <c r="E76" s="26" t="s">
        <v>1512</v>
      </c>
      <c r="F76" s="27">
        <v>44747</v>
      </c>
      <c r="G76" s="29" t="s">
        <v>76</v>
      </c>
      <c r="H76" s="29" t="s">
        <v>76</v>
      </c>
      <c r="I76" s="29" t="s">
        <v>76</v>
      </c>
      <c r="J76" s="29" t="s">
        <v>76</v>
      </c>
      <c r="K76" s="12" t="s">
        <v>19</v>
      </c>
      <c r="L76" s="12" t="s">
        <v>19</v>
      </c>
    </row>
    <row r="77" spans="1:12" ht="99.95" customHeight="1" x14ac:dyDescent="0.25">
      <c r="A77" s="26" t="s">
        <v>12</v>
      </c>
      <c r="B77" s="26" t="s">
        <v>1455</v>
      </c>
      <c r="C77" s="26" t="s">
        <v>1456</v>
      </c>
      <c r="D77" s="26" t="s">
        <v>1513</v>
      </c>
      <c r="E77" s="26" t="s">
        <v>1513</v>
      </c>
      <c r="F77" s="27">
        <v>44779</v>
      </c>
      <c r="G77" s="21">
        <v>94158</v>
      </c>
      <c r="H77" s="26" t="s">
        <v>1514</v>
      </c>
      <c r="I77" s="26" t="s">
        <v>1515</v>
      </c>
      <c r="J77" s="26" t="s">
        <v>1516</v>
      </c>
      <c r="K77" s="12" t="s">
        <v>19</v>
      </c>
      <c r="L77" s="12" t="s">
        <v>19</v>
      </c>
    </row>
    <row r="78" spans="1:12" ht="99.95" customHeight="1" x14ac:dyDescent="0.25">
      <c r="A78" s="26" t="s">
        <v>12</v>
      </c>
      <c r="B78" s="26" t="s">
        <v>1085</v>
      </c>
      <c r="C78" s="26" t="s">
        <v>1086</v>
      </c>
      <c r="D78" s="26" t="s">
        <v>1517</v>
      </c>
      <c r="E78" s="26" t="s">
        <v>1517</v>
      </c>
      <c r="F78" s="27">
        <v>44754</v>
      </c>
      <c r="G78" s="21">
        <v>132745.41</v>
      </c>
      <c r="H78" s="26" t="s">
        <v>272</v>
      </c>
      <c r="I78" s="26" t="s">
        <v>273</v>
      </c>
      <c r="J78" s="26" t="s">
        <v>274</v>
      </c>
      <c r="K78" s="12" t="s">
        <v>19</v>
      </c>
      <c r="L78" s="12" t="s">
        <v>19</v>
      </c>
    </row>
  </sheetData>
  <mergeCells count="1">
    <mergeCell ref="A1:L1"/>
  </mergeCells>
  <hyperlinks>
    <hyperlink ref="C22" r:id="rId1"/>
  </hyperlinks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opLeftCell="E1" workbookViewId="0">
      <selection activeCell="E2" sqref="A2:XFD2"/>
    </sheetView>
  </sheetViews>
  <sheetFormatPr baseColWidth="10" defaultColWidth="11.42578125" defaultRowHeight="15" x14ac:dyDescent="0.25"/>
  <cols>
    <col min="1" max="1" width="23.85546875" customWidth="1"/>
    <col min="2" max="2" width="35.5703125" customWidth="1"/>
    <col min="3" max="3" width="29.85546875" customWidth="1"/>
    <col min="4" max="4" width="26.5703125" customWidth="1"/>
    <col min="5" max="5" width="29.5703125" customWidth="1"/>
    <col min="6" max="6" width="27" customWidth="1"/>
    <col min="7" max="7" width="24.140625" customWidth="1"/>
    <col min="8" max="8" width="28.85546875" customWidth="1"/>
    <col min="9" max="11" width="25.85546875" customWidth="1"/>
    <col min="12" max="12" width="27.7109375" customWidth="1"/>
  </cols>
  <sheetData>
    <row r="1" spans="1:12" ht="105.75" customHeigh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54.75" customHeight="1" x14ac:dyDescent="0.25">
      <c r="A2" s="1" t="s">
        <v>0</v>
      </c>
      <c r="B2" s="1" t="s">
        <v>1</v>
      </c>
      <c r="C2" s="1" t="s">
        <v>2</v>
      </c>
      <c r="D2" s="2" t="s">
        <v>3</v>
      </c>
      <c r="E2" s="5" t="s">
        <v>4</v>
      </c>
      <c r="F2" s="5" t="s">
        <v>341</v>
      </c>
      <c r="G2" s="3" t="s">
        <v>6</v>
      </c>
      <c r="H2" s="4" t="s">
        <v>7</v>
      </c>
      <c r="I2" s="4" t="s">
        <v>8</v>
      </c>
      <c r="J2" s="4" t="s">
        <v>9</v>
      </c>
      <c r="K2" s="2" t="s">
        <v>10</v>
      </c>
      <c r="L2" s="2" t="s">
        <v>11</v>
      </c>
    </row>
    <row r="3" spans="1:12" ht="100.15" customHeight="1" x14ac:dyDescent="0.25">
      <c r="A3" s="26" t="s">
        <v>12</v>
      </c>
      <c r="B3" s="26" t="s">
        <v>1223</v>
      </c>
      <c r="C3" s="26" t="s">
        <v>1224</v>
      </c>
      <c r="D3" s="26" t="s">
        <v>1360</v>
      </c>
      <c r="E3" s="26" t="s">
        <v>1360</v>
      </c>
      <c r="F3" s="27">
        <v>44750</v>
      </c>
      <c r="G3" s="21" t="s">
        <v>76</v>
      </c>
      <c r="H3" s="26" t="s">
        <v>76</v>
      </c>
      <c r="I3" s="26" t="s">
        <v>76</v>
      </c>
      <c r="J3" s="26" t="s">
        <v>76</v>
      </c>
      <c r="K3" s="12" t="s">
        <v>19</v>
      </c>
      <c r="L3" s="12" t="s">
        <v>19</v>
      </c>
    </row>
    <row r="4" spans="1:12" ht="100.15" customHeight="1" x14ac:dyDescent="0.25">
      <c r="A4" s="26" t="s">
        <v>12</v>
      </c>
      <c r="B4" s="26" t="s">
        <v>1225</v>
      </c>
      <c r="C4" s="26" t="s">
        <v>1226</v>
      </c>
      <c r="D4" s="26" t="s">
        <v>2067</v>
      </c>
      <c r="E4" s="26" t="s">
        <v>2067</v>
      </c>
      <c r="F4" s="27">
        <v>44781</v>
      </c>
      <c r="G4" s="21">
        <v>25491</v>
      </c>
      <c r="H4" s="26" t="s">
        <v>2068</v>
      </c>
      <c r="I4" s="26" t="s">
        <v>2069</v>
      </c>
      <c r="J4" s="26" t="s">
        <v>2070</v>
      </c>
      <c r="K4" s="12" t="s">
        <v>19</v>
      </c>
      <c r="L4" s="12" t="s">
        <v>19</v>
      </c>
    </row>
    <row r="5" spans="1:12" ht="100.15" customHeight="1" x14ac:dyDescent="0.25">
      <c r="A5" s="26" t="s">
        <v>12</v>
      </c>
      <c r="B5" s="26" t="s">
        <v>1227</v>
      </c>
      <c r="C5" s="26" t="s">
        <v>1228</v>
      </c>
      <c r="D5" s="26" t="s">
        <v>1532</v>
      </c>
      <c r="E5" s="26" t="s">
        <v>1532</v>
      </c>
      <c r="F5" s="27">
        <v>44757</v>
      </c>
      <c r="G5" s="21">
        <v>116517.29</v>
      </c>
      <c r="H5" s="21" t="s">
        <v>1533</v>
      </c>
      <c r="I5" s="21" t="s">
        <v>50</v>
      </c>
      <c r="J5" s="21" t="s">
        <v>1533</v>
      </c>
      <c r="K5" s="12" t="s">
        <v>19</v>
      </c>
      <c r="L5" s="12" t="s">
        <v>19</v>
      </c>
    </row>
    <row r="6" spans="1:12" ht="100.15" customHeight="1" x14ac:dyDescent="0.25">
      <c r="A6" s="26" t="s">
        <v>12</v>
      </c>
      <c r="B6" s="26" t="s">
        <v>1229</v>
      </c>
      <c r="C6" s="26" t="s">
        <v>1230</v>
      </c>
      <c r="D6" s="26" t="s">
        <v>1361</v>
      </c>
      <c r="E6" s="26" t="s">
        <v>1361</v>
      </c>
      <c r="F6" s="27">
        <v>44750</v>
      </c>
      <c r="G6" s="28" t="s">
        <v>76</v>
      </c>
      <c r="H6" s="28" t="s">
        <v>76</v>
      </c>
      <c r="I6" s="28" t="s">
        <v>76</v>
      </c>
      <c r="J6" s="28" t="s">
        <v>76</v>
      </c>
      <c r="K6" s="12" t="s">
        <v>19</v>
      </c>
      <c r="L6" s="12" t="s">
        <v>19</v>
      </c>
    </row>
    <row r="7" spans="1:12" ht="100.15" customHeight="1" x14ac:dyDescent="0.25">
      <c r="A7" s="26" t="s">
        <v>12</v>
      </c>
      <c r="B7" s="26" t="s">
        <v>1231</v>
      </c>
      <c r="C7" s="26" t="s">
        <v>1232</v>
      </c>
      <c r="D7" s="26" t="s">
        <v>2071</v>
      </c>
      <c r="E7" s="26" t="s">
        <v>2071</v>
      </c>
      <c r="F7" s="27">
        <v>44784</v>
      </c>
      <c r="G7" s="28">
        <v>29879.58</v>
      </c>
      <c r="H7" s="28" t="s">
        <v>3340</v>
      </c>
      <c r="I7" s="28" t="s">
        <v>895</v>
      </c>
      <c r="J7" s="28" t="s">
        <v>896</v>
      </c>
      <c r="K7" s="12" t="s">
        <v>19</v>
      </c>
      <c r="L7" s="12" t="s">
        <v>19</v>
      </c>
    </row>
    <row r="8" spans="1:12" ht="100.15" customHeight="1" x14ac:dyDescent="0.25">
      <c r="A8" s="26" t="s">
        <v>12</v>
      </c>
      <c r="B8" s="26" t="s">
        <v>1233</v>
      </c>
      <c r="C8" s="26" t="s">
        <v>1234</v>
      </c>
      <c r="D8" s="26" t="s">
        <v>1362</v>
      </c>
      <c r="E8" s="26" t="s">
        <v>1362</v>
      </c>
      <c r="F8" s="27">
        <v>44743</v>
      </c>
      <c r="G8" s="26" t="s">
        <v>76</v>
      </c>
      <c r="H8" s="26" t="s">
        <v>76</v>
      </c>
      <c r="I8" s="26" t="s">
        <v>76</v>
      </c>
      <c r="J8" s="26" t="s">
        <v>76</v>
      </c>
      <c r="K8" s="12" t="s">
        <v>19</v>
      </c>
      <c r="L8" s="12" t="s">
        <v>19</v>
      </c>
    </row>
    <row r="9" spans="1:12" ht="100.15" customHeight="1" x14ac:dyDescent="0.25">
      <c r="A9" s="26" t="s">
        <v>12</v>
      </c>
      <c r="B9" s="26" t="s">
        <v>1235</v>
      </c>
      <c r="C9" s="26" t="s">
        <v>1236</v>
      </c>
      <c r="D9" s="26" t="s">
        <v>1534</v>
      </c>
      <c r="E9" s="26" t="s">
        <v>1534</v>
      </c>
      <c r="F9" s="27">
        <v>44774</v>
      </c>
      <c r="G9" s="21">
        <v>26163.8</v>
      </c>
      <c r="H9" s="21" t="s">
        <v>1125</v>
      </c>
      <c r="I9" s="21" t="s">
        <v>1126</v>
      </c>
      <c r="J9" s="21" t="s">
        <v>653</v>
      </c>
      <c r="K9" s="12" t="s">
        <v>19</v>
      </c>
      <c r="L9" s="12" t="s">
        <v>19</v>
      </c>
    </row>
    <row r="10" spans="1:12" ht="100.15" customHeight="1" x14ac:dyDescent="0.25">
      <c r="A10" s="26" t="s">
        <v>12</v>
      </c>
      <c r="B10" s="26" t="s">
        <v>1237</v>
      </c>
      <c r="C10" s="26" t="s">
        <v>1238</v>
      </c>
      <c r="D10" s="26" t="s">
        <v>1535</v>
      </c>
      <c r="E10" s="26" t="s">
        <v>1535</v>
      </c>
      <c r="F10" s="27">
        <v>44760</v>
      </c>
      <c r="G10" s="28">
        <v>58945.94</v>
      </c>
      <c r="H10" s="26" t="s">
        <v>1533</v>
      </c>
      <c r="I10" s="21" t="s">
        <v>50</v>
      </c>
      <c r="J10" s="21" t="s">
        <v>1533</v>
      </c>
      <c r="K10" s="12" t="s">
        <v>19</v>
      </c>
      <c r="L10" s="12" t="s">
        <v>19</v>
      </c>
    </row>
    <row r="11" spans="1:12" ht="100.15" customHeight="1" x14ac:dyDescent="0.25">
      <c r="A11" s="26" t="s">
        <v>12</v>
      </c>
      <c r="B11" s="26" t="s">
        <v>1239</v>
      </c>
      <c r="C11" s="26" t="s">
        <v>1240</v>
      </c>
      <c r="D11" s="26" t="s">
        <v>1536</v>
      </c>
      <c r="E11" s="26" t="s">
        <v>1536</v>
      </c>
      <c r="F11" s="27">
        <v>44753</v>
      </c>
      <c r="G11" s="21">
        <v>111201.03</v>
      </c>
      <c r="H11" s="26" t="s">
        <v>1389</v>
      </c>
      <c r="I11" s="26" t="s">
        <v>1537</v>
      </c>
      <c r="J11" s="26" t="s">
        <v>1390</v>
      </c>
      <c r="K11" s="12" t="s">
        <v>19</v>
      </c>
      <c r="L11" s="12" t="s">
        <v>19</v>
      </c>
    </row>
    <row r="12" spans="1:12" ht="100.15" customHeight="1" x14ac:dyDescent="0.25">
      <c r="A12" s="26" t="s">
        <v>12</v>
      </c>
      <c r="B12" s="26" t="s">
        <v>1241</v>
      </c>
      <c r="C12" s="26" t="s">
        <v>1242</v>
      </c>
      <c r="D12" s="26" t="s">
        <v>1363</v>
      </c>
      <c r="E12" s="26" t="s">
        <v>1363</v>
      </c>
      <c r="F12" s="27">
        <v>44743</v>
      </c>
      <c r="G12" s="29" t="s">
        <v>76</v>
      </c>
      <c r="H12" s="29" t="s">
        <v>76</v>
      </c>
      <c r="I12" s="29" t="s">
        <v>76</v>
      </c>
      <c r="J12" s="29" t="s">
        <v>76</v>
      </c>
      <c r="K12" s="12" t="s">
        <v>19</v>
      </c>
      <c r="L12" s="12" t="s">
        <v>19</v>
      </c>
    </row>
    <row r="13" spans="1:12" ht="100.15" customHeight="1" x14ac:dyDescent="0.25">
      <c r="A13" s="26" t="s">
        <v>12</v>
      </c>
      <c r="B13" s="26" t="s">
        <v>1243</v>
      </c>
      <c r="C13" s="26" t="s">
        <v>1244</v>
      </c>
      <c r="D13" s="26" t="s">
        <v>1538</v>
      </c>
      <c r="E13" s="26" t="s">
        <v>1538</v>
      </c>
      <c r="F13" s="27">
        <v>44764</v>
      </c>
      <c r="G13" s="21">
        <v>42335.12</v>
      </c>
      <c r="H13" s="26" t="s">
        <v>1539</v>
      </c>
      <c r="I13" s="26" t="s">
        <v>1540</v>
      </c>
      <c r="J13" s="26" t="s">
        <v>1541</v>
      </c>
      <c r="K13" s="12" t="s">
        <v>19</v>
      </c>
      <c r="L13" s="12" t="s">
        <v>19</v>
      </c>
    </row>
    <row r="14" spans="1:12" ht="100.15" customHeight="1" x14ac:dyDescent="0.25">
      <c r="A14" s="26" t="s">
        <v>12</v>
      </c>
      <c r="B14" s="26" t="s">
        <v>1245</v>
      </c>
      <c r="C14" s="26" t="s">
        <v>1246</v>
      </c>
      <c r="D14" s="26" t="s">
        <v>1542</v>
      </c>
      <c r="E14" s="26" t="s">
        <v>1542</v>
      </c>
      <c r="F14" s="27">
        <v>44756</v>
      </c>
      <c r="G14" s="30">
        <v>957000</v>
      </c>
      <c r="H14" s="26" t="s">
        <v>1543</v>
      </c>
      <c r="I14" s="26" t="s">
        <v>509</v>
      </c>
      <c r="J14" s="26" t="s">
        <v>510</v>
      </c>
      <c r="K14" s="12" t="s">
        <v>19</v>
      </c>
      <c r="L14" s="12" t="s">
        <v>19</v>
      </c>
    </row>
    <row r="15" spans="1:12" ht="100.15" customHeight="1" x14ac:dyDescent="0.25">
      <c r="A15" s="26" t="s">
        <v>12</v>
      </c>
      <c r="B15" s="26" t="s">
        <v>1247</v>
      </c>
      <c r="C15" s="26" t="s">
        <v>1248</v>
      </c>
      <c r="D15" s="26" t="s">
        <v>1364</v>
      </c>
      <c r="E15" s="26" t="s">
        <v>1364</v>
      </c>
      <c r="F15" s="27">
        <v>44755</v>
      </c>
      <c r="G15" s="21">
        <v>61863.26</v>
      </c>
      <c r="H15" s="26" t="s">
        <v>1382</v>
      </c>
      <c r="I15" s="26" t="s">
        <v>1383</v>
      </c>
      <c r="J15" s="26" t="s">
        <v>1384</v>
      </c>
      <c r="K15" s="12" t="s">
        <v>19</v>
      </c>
      <c r="L15" s="12" t="s">
        <v>19</v>
      </c>
    </row>
    <row r="16" spans="1:12" ht="100.15" customHeight="1" x14ac:dyDescent="0.25">
      <c r="A16" s="26" t="s">
        <v>12</v>
      </c>
      <c r="B16" s="26" t="s">
        <v>1249</v>
      </c>
      <c r="C16" s="26" t="s">
        <v>1250</v>
      </c>
      <c r="D16" s="26" t="s">
        <v>1544</v>
      </c>
      <c r="E16" s="26" t="s">
        <v>1544</v>
      </c>
      <c r="F16" s="27">
        <v>44776</v>
      </c>
      <c r="G16" s="28">
        <v>52999.98</v>
      </c>
      <c r="H16" s="26" t="s">
        <v>1545</v>
      </c>
      <c r="I16" s="26" t="s">
        <v>1221</v>
      </c>
      <c r="J16" s="26" t="s">
        <v>1222</v>
      </c>
      <c r="K16" s="12" t="s">
        <v>19</v>
      </c>
      <c r="L16" s="12" t="s">
        <v>19</v>
      </c>
    </row>
    <row r="17" spans="1:12" ht="100.15" customHeight="1" x14ac:dyDescent="0.25">
      <c r="A17" s="26" t="s">
        <v>12</v>
      </c>
      <c r="B17" s="26" t="s">
        <v>1251</v>
      </c>
      <c r="C17" s="26" t="s">
        <v>1252</v>
      </c>
      <c r="D17" s="26" t="s">
        <v>1365</v>
      </c>
      <c r="E17" s="26" t="s">
        <v>1365</v>
      </c>
      <c r="F17" s="27">
        <v>44747</v>
      </c>
      <c r="G17" s="26" t="s">
        <v>76</v>
      </c>
      <c r="H17" s="26" t="s">
        <v>76</v>
      </c>
      <c r="I17" s="26" t="s">
        <v>76</v>
      </c>
      <c r="J17" s="26" t="s">
        <v>76</v>
      </c>
      <c r="K17" s="12" t="s">
        <v>19</v>
      </c>
      <c r="L17" s="12" t="s">
        <v>19</v>
      </c>
    </row>
    <row r="18" spans="1:12" ht="100.15" customHeight="1" x14ac:dyDescent="0.25">
      <c r="A18" s="26" t="s">
        <v>12</v>
      </c>
      <c r="B18" s="26" t="s">
        <v>1253</v>
      </c>
      <c r="C18" s="26" t="s">
        <v>1254</v>
      </c>
      <c r="D18" s="26" t="s">
        <v>1366</v>
      </c>
      <c r="E18" s="26" t="s">
        <v>1366</v>
      </c>
      <c r="F18" s="27">
        <v>44761</v>
      </c>
      <c r="G18" s="21">
        <v>82999.86</v>
      </c>
      <c r="H18" s="26" t="s">
        <v>1385</v>
      </c>
      <c r="I18" s="26" t="s">
        <v>1386</v>
      </c>
      <c r="J18" s="26" t="s">
        <v>1387</v>
      </c>
      <c r="K18" s="12" t="s">
        <v>19</v>
      </c>
      <c r="L18" s="12" t="s">
        <v>19</v>
      </c>
    </row>
    <row r="19" spans="1:12" ht="100.15" customHeight="1" x14ac:dyDescent="0.25">
      <c r="A19" s="26" t="s">
        <v>12</v>
      </c>
      <c r="B19" s="26" t="s">
        <v>1255</v>
      </c>
      <c r="C19" s="26" t="s">
        <v>1256</v>
      </c>
      <c r="D19" s="26" t="s">
        <v>1546</v>
      </c>
      <c r="E19" s="26" t="s">
        <v>1546</v>
      </c>
      <c r="F19" s="27">
        <v>44761</v>
      </c>
      <c r="G19" s="28">
        <v>102312</v>
      </c>
      <c r="H19" s="26" t="s">
        <v>1547</v>
      </c>
      <c r="I19" s="26" t="s">
        <v>503</v>
      </c>
      <c r="J19" s="26" t="s">
        <v>504</v>
      </c>
      <c r="K19" s="12" t="s">
        <v>19</v>
      </c>
      <c r="L19" s="12" t="s">
        <v>19</v>
      </c>
    </row>
    <row r="20" spans="1:12" ht="100.15" customHeight="1" x14ac:dyDescent="0.25">
      <c r="A20" s="26" t="s">
        <v>12</v>
      </c>
      <c r="B20" s="26" t="s">
        <v>1257</v>
      </c>
      <c r="C20" s="26" t="s">
        <v>1258</v>
      </c>
      <c r="D20" s="26" t="s">
        <v>1367</v>
      </c>
      <c r="E20" s="26" t="s">
        <v>1367</v>
      </c>
      <c r="F20" s="27">
        <v>44756</v>
      </c>
      <c r="G20" s="21">
        <v>485000</v>
      </c>
      <c r="H20" s="21" t="s">
        <v>1388</v>
      </c>
      <c r="I20" s="21" t="s">
        <v>1588</v>
      </c>
      <c r="J20" s="21" t="s">
        <v>1589</v>
      </c>
      <c r="K20" s="12" t="s">
        <v>19</v>
      </c>
      <c r="L20" s="12" t="s">
        <v>19</v>
      </c>
    </row>
    <row r="21" spans="1:12" ht="100.15" customHeight="1" x14ac:dyDescent="0.25">
      <c r="A21" s="26" t="s">
        <v>12</v>
      </c>
      <c r="B21" s="26" t="s">
        <v>1259</v>
      </c>
      <c r="C21" s="26" t="s">
        <v>1260</v>
      </c>
      <c r="D21" s="26" t="s">
        <v>1548</v>
      </c>
      <c r="E21" s="26" t="s">
        <v>1548</v>
      </c>
      <c r="F21" s="27">
        <v>44755</v>
      </c>
      <c r="G21" s="29" t="s">
        <v>76</v>
      </c>
      <c r="H21" s="29" t="s">
        <v>76</v>
      </c>
      <c r="I21" s="29" t="s">
        <v>76</v>
      </c>
      <c r="J21" s="29" t="s">
        <v>76</v>
      </c>
      <c r="K21" s="12" t="s">
        <v>19</v>
      </c>
      <c r="L21" s="12" t="s">
        <v>19</v>
      </c>
    </row>
    <row r="22" spans="1:12" ht="100.15" customHeight="1" x14ac:dyDescent="0.25">
      <c r="A22" s="26" t="s">
        <v>12</v>
      </c>
      <c r="B22" s="26" t="s">
        <v>2123</v>
      </c>
      <c r="C22" s="26" t="s">
        <v>2124</v>
      </c>
      <c r="D22" s="26" t="s">
        <v>2125</v>
      </c>
      <c r="E22" s="26" t="s">
        <v>2125</v>
      </c>
      <c r="F22" s="27">
        <v>44755</v>
      </c>
      <c r="G22" s="21">
        <v>27470.959999999999</v>
      </c>
      <c r="H22" s="26" t="s">
        <v>1389</v>
      </c>
      <c r="I22" s="26" t="s">
        <v>1537</v>
      </c>
      <c r="J22" s="26" t="s">
        <v>1390</v>
      </c>
      <c r="K22" s="12" t="s">
        <v>19</v>
      </c>
      <c r="L22" s="12" t="s">
        <v>19</v>
      </c>
    </row>
    <row r="23" spans="1:12" ht="100.15" customHeight="1" x14ac:dyDescent="0.25">
      <c r="A23" s="26" t="s">
        <v>12</v>
      </c>
      <c r="B23" s="26" t="s">
        <v>1549</v>
      </c>
      <c r="C23" s="26" t="s">
        <v>1262</v>
      </c>
      <c r="D23" s="26" t="s">
        <v>1550</v>
      </c>
      <c r="E23" s="26" t="s">
        <v>1550</v>
      </c>
      <c r="F23" s="27">
        <v>44755</v>
      </c>
      <c r="G23" s="29" t="s">
        <v>76</v>
      </c>
      <c r="H23" s="29" t="s">
        <v>76</v>
      </c>
      <c r="I23" s="29" t="s">
        <v>76</v>
      </c>
      <c r="J23" s="29" t="s">
        <v>76</v>
      </c>
      <c r="K23" s="12" t="s">
        <v>19</v>
      </c>
      <c r="L23" s="12" t="s">
        <v>19</v>
      </c>
    </row>
    <row r="24" spans="1:12" ht="100.15" customHeight="1" x14ac:dyDescent="0.25">
      <c r="A24" s="26" t="s">
        <v>12</v>
      </c>
      <c r="B24" s="26" t="s">
        <v>1261</v>
      </c>
      <c r="C24" s="26" t="s">
        <v>1263</v>
      </c>
      <c r="D24" s="26" t="s">
        <v>2072</v>
      </c>
      <c r="E24" s="26" t="s">
        <v>2072</v>
      </c>
      <c r="F24" s="27">
        <v>44775</v>
      </c>
      <c r="G24" s="21">
        <v>44553.279999999999</v>
      </c>
      <c r="H24" s="26" t="s">
        <v>1704</v>
      </c>
      <c r="I24" s="26" t="s">
        <v>1705</v>
      </c>
      <c r="J24" s="26" t="s">
        <v>1706</v>
      </c>
      <c r="K24" s="12" t="s">
        <v>19</v>
      </c>
      <c r="L24" s="12" t="s">
        <v>19</v>
      </c>
    </row>
    <row r="25" spans="1:12" ht="100.15" customHeight="1" x14ac:dyDescent="0.25">
      <c r="A25" s="26" t="s">
        <v>12</v>
      </c>
      <c r="B25" s="26" t="s">
        <v>1264</v>
      </c>
      <c r="C25" s="26" t="s">
        <v>1265</v>
      </c>
      <c r="D25" s="26" t="s">
        <v>1551</v>
      </c>
      <c r="E25" s="26" t="s">
        <v>1551</v>
      </c>
      <c r="F25" s="27">
        <v>44760</v>
      </c>
      <c r="G25" s="21">
        <v>22093.200000000001</v>
      </c>
      <c r="H25" s="26" t="s">
        <v>1552</v>
      </c>
      <c r="I25" s="26" t="s">
        <v>1553</v>
      </c>
      <c r="J25" s="26" t="s">
        <v>1554</v>
      </c>
      <c r="K25" s="12" t="s">
        <v>19</v>
      </c>
      <c r="L25" s="12" t="s">
        <v>19</v>
      </c>
    </row>
    <row r="26" spans="1:12" ht="100.15" customHeight="1" x14ac:dyDescent="0.25">
      <c r="A26" s="26" t="s">
        <v>12</v>
      </c>
      <c r="B26" s="26" t="s">
        <v>1266</v>
      </c>
      <c r="C26" s="26" t="s">
        <v>1267</v>
      </c>
      <c r="D26" s="26" t="s">
        <v>2073</v>
      </c>
      <c r="E26" s="26" t="s">
        <v>2073</v>
      </c>
      <c r="F26" s="27">
        <v>44778</v>
      </c>
      <c r="G26" s="21">
        <v>19381.28</v>
      </c>
      <c r="H26" s="26" t="s">
        <v>1558</v>
      </c>
      <c r="I26" s="26" t="s">
        <v>171</v>
      </c>
      <c r="J26" s="26" t="s">
        <v>172</v>
      </c>
      <c r="K26" s="12" t="s">
        <v>19</v>
      </c>
      <c r="L26" s="12" t="s">
        <v>19</v>
      </c>
    </row>
    <row r="27" spans="1:12" ht="100.15" customHeight="1" x14ac:dyDescent="0.25">
      <c r="A27" s="26" t="s">
        <v>12</v>
      </c>
      <c r="B27" s="26" t="s">
        <v>1268</v>
      </c>
      <c r="C27" s="26" t="s">
        <v>1269</v>
      </c>
      <c r="D27" s="26" t="s">
        <v>1555</v>
      </c>
      <c r="E27" s="26" t="s">
        <v>1555</v>
      </c>
      <c r="F27" s="27">
        <v>44760</v>
      </c>
      <c r="G27" s="21">
        <v>7955.28</v>
      </c>
      <c r="H27" s="21" t="s">
        <v>1508</v>
      </c>
      <c r="I27" s="21" t="s">
        <v>222</v>
      </c>
      <c r="J27" s="21" t="s">
        <v>1508</v>
      </c>
      <c r="K27" s="12" t="s">
        <v>19</v>
      </c>
      <c r="L27" s="12" t="s">
        <v>19</v>
      </c>
    </row>
    <row r="28" spans="1:12" ht="100.15" customHeight="1" x14ac:dyDescent="0.25">
      <c r="A28" s="26" t="s">
        <v>12</v>
      </c>
      <c r="B28" s="26" t="s">
        <v>1270</v>
      </c>
      <c r="C28" s="26" t="s">
        <v>1271</v>
      </c>
      <c r="D28" s="26" t="s">
        <v>1556</v>
      </c>
      <c r="E28" s="26" t="s">
        <v>1556</v>
      </c>
      <c r="F28" s="27">
        <v>44771</v>
      </c>
      <c r="G28" s="29" t="s">
        <v>76</v>
      </c>
      <c r="H28" s="29" t="s">
        <v>76</v>
      </c>
      <c r="I28" s="29" t="s">
        <v>76</v>
      </c>
      <c r="J28" s="29" t="s">
        <v>76</v>
      </c>
      <c r="K28" s="12" t="s">
        <v>19</v>
      </c>
      <c r="L28" s="12" t="s">
        <v>19</v>
      </c>
    </row>
    <row r="29" spans="1:12" ht="100.15" customHeight="1" x14ac:dyDescent="0.25">
      <c r="A29" s="26" t="s">
        <v>12</v>
      </c>
      <c r="B29" s="26" t="s">
        <v>1272</v>
      </c>
      <c r="C29" s="26" t="s">
        <v>1273</v>
      </c>
      <c r="D29" s="26" t="s">
        <v>1368</v>
      </c>
      <c r="E29" s="26" t="s">
        <v>1368</v>
      </c>
      <c r="F29" s="27">
        <v>44757</v>
      </c>
      <c r="G29" s="21">
        <v>14650953.119999999</v>
      </c>
      <c r="H29" s="26" t="s">
        <v>1391</v>
      </c>
      <c r="I29" s="26" t="s">
        <v>515</v>
      </c>
      <c r="J29" s="26" t="s">
        <v>1392</v>
      </c>
      <c r="K29" s="12" t="s">
        <v>19</v>
      </c>
      <c r="L29" s="12" t="s">
        <v>19</v>
      </c>
    </row>
    <row r="30" spans="1:12" ht="100.15" customHeight="1" x14ac:dyDescent="0.25">
      <c r="A30" s="26" t="s">
        <v>12</v>
      </c>
      <c r="B30" s="26" t="s">
        <v>1274</v>
      </c>
      <c r="C30" s="26" t="s">
        <v>1275</v>
      </c>
      <c r="D30" s="26" t="s">
        <v>1369</v>
      </c>
      <c r="E30" s="26" t="s">
        <v>1369</v>
      </c>
      <c r="F30" s="27">
        <v>44757</v>
      </c>
      <c r="G30" s="21">
        <v>22778818.710000001</v>
      </c>
      <c r="H30" s="26" t="s">
        <v>1393</v>
      </c>
      <c r="I30" s="26" t="s">
        <v>1394</v>
      </c>
      <c r="J30" s="26" t="s">
        <v>1395</v>
      </c>
      <c r="K30" s="12" t="s">
        <v>19</v>
      </c>
      <c r="L30" s="12" t="s">
        <v>19</v>
      </c>
    </row>
    <row r="31" spans="1:12" ht="100.15" customHeight="1" x14ac:dyDescent="0.25">
      <c r="A31" s="26" t="s">
        <v>12</v>
      </c>
      <c r="B31" s="26" t="s">
        <v>1276</v>
      </c>
      <c r="C31" s="26" t="s">
        <v>1277</v>
      </c>
      <c r="D31" s="26" t="s">
        <v>1557</v>
      </c>
      <c r="E31" s="26" t="s">
        <v>1557</v>
      </c>
      <c r="F31" s="27">
        <v>44762</v>
      </c>
      <c r="G31" s="21">
        <v>167708.82999999999</v>
      </c>
      <c r="H31" s="26" t="s">
        <v>1558</v>
      </c>
      <c r="I31" s="26" t="s">
        <v>171</v>
      </c>
      <c r="J31" s="26" t="s">
        <v>172</v>
      </c>
      <c r="K31" s="12" t="s">
        <v>19</v>
      </c>
      <c r="L31" s="12" t="s">
        <v>19</v>
      </c>
    </row>
    <row r="32" spans="1:12" ht="100.15" customHeight="1" x14ac:dyDescent="0.25">
      <c r="A32" s="26" t="s">
        <v>12</v>
      </c>
      <c r="B32" s="26" t="s">
        <v>1278</v>
      </c>
      <c r="C32" s="26" t="s">
        <v>1279</v>
      </c>
      <c r="D32" s="26" t="s">
        <v>3022</v>
      </c>
      <c r="E32" s="26" t="s">
        <v>3022</v>
      </c>
      <c r="F32" s="27">
        <v>44776</v>
      </c>
      <c r="G32" s="21">
        <v>53824</v>
      </c>
      <c r="H32" s="26" t="s">
        <v>16</v>
      </c>
      <c r="I32" s="26" t="s">
        <v>17</v>
      </c>
      <c r="J32" s="26" t="s">
        <v>18</v>
      </c>
      <c r="K32" s="12" t="s">
        <v>19</v>
      </c>
      <c r="L32" s="12" t="s">
        <v>19</v>
      </c>
    </row>
    <row r="33" spans="1:12" ht="100.15" customHeight="1" x14ac:dyDescent="0.25">
      <c r="A33" s="26" t="s">
        <v>12</v>
      </c>
      <c r="B33" s="26" t="s">
        <v>1280</v>
      </c>
      <c r="C33" s="26" t="s">
        <v>1281</v>
      </c>
      <c r="D33" s="26" t="s">
        <v>1559</v>
      </c>
      <c r="E33" s="26" t="s">
        <v>1559</v>
      </c>
      <c r="F33" s="27">
        <v>44763</v>
      </c>
      <c r="G33" s="28">
        <v>44428</v>
      </c>
      <c r="H33" s="26" t="s">
        <v>806</v>
      </c>
      <c r="I33" s="26" t="s">
        <v>807</v>
      </c>
      <c r="J33" s="26" t="s">
        <v>806</v>
      </c>
      <c r="K33" s="12" t="s">
        <v>19</v>
      </c>
      <c r="L33" s="12" t="s">
        <v>19</v>
      </c>
    </row>
    <row r="34" spans="1:12" ht="100.15" customHeight="1" x14ac:dyDescent="0.25">
      <c r="A34" s="26" t="s">
        <v>12</v>
      </c>
      <c r="B34" s="26" t="s">
        <v>1282</v>
      </c>
      <c r="C34" s="26" t="s">
        <v>1283</v>
      </c>
      <c r="D34" s="26" t="s">
        <v>1370</v>
      </c>
      <c r="E34" s="26" t="s">
        <v>1370</v>
      </c>
      <c r="F34" s="27">
        <v>44756</v>
      </c>
      <c r="G34" s="21" t="s">
        <v>76</v>
      </c>
      <c r="H34" s="26" t="s">
        <v>76</v>
      </c>
      <c r="I34" s="26" t="s">
        <v>76</v>
      </c>
      <c r="J34" s="26" t="s">
        <v>76</v>
      </c>
      <c r="K34" s="12" t="s">
        <v>19</v>
      </c>
      <c r="L34" s="12" t="s">
        <v>19</v>
      </c>
    </row>
    <row r="35" spans="1:12" ht="100.15" customHeight="1" x14ac:dyDescent="0.25">
      <c r="A35" s="26" t="s">
        <v>12</v>
      </c>
      <c r="B35" s="26" t="s">
        <v>1284</v>
      </c>
      <c r="C35" s="26" t="s">
        <v>1285</v>
      </c>
      <c r="D35" s="26" t="s">
        <v>1560</v>
      </c>
      <c r="E35" s="26" t="s">
        <v>1560</v>
      </c>
      <c r="F35" s="27">
        <v>44761</v>
      </c>
      <c r="G35" s="21" t="s">
        <v>76</v>
      </c>
      <c r="H35" s="26" t="s">
        <v>76</v>
      </c>
      <c r="I35" s="26" t="s">
        <v>76</v>
      </c>
      <c r="J35" s="26" t="s">
        <v>76</v>
      </c>
      <c r="K35" s="12" t="s">
        <v>19</v>
      </c>
      <c r="L35" s="12" t="s">
        <v>19</v>
      </c>
    </row>
    <row r="36" spans="1:12" ht="100.15" customHeight="1" x14ac:dyDescent="0.25">
      <c r="A36" s="26" t="s">
        <v>12</v>
      </c>
      <c r="B36" s="26" t="s">
        <v>1286</v>
      </c>
      <c r="C36" s="26" t="s">
        <v>1287</v>
      </c>
      <c r="D36" s="26" t="s">
        <v>1561</v>
      </c>
      <c r="E36" s="26" t="s">
        <v>1561</v>
      </c>
      <c r="F36" s="27">
        <v>44760</v>
      </c>
      <c r="G36" s="29" t="s">
        <v>76</v>
      </c>
      <c r="H36" s="29" t="s">
        <v>76</v>
      </c>
      <c r="I36" s="29" t="s">
        <v>76</v>
      </c>
      <c r="J36" s="29" t="s">
        <v>76</v>
      </c>
      <c r="K36" s="12" t="s">
        <v>19</v>
      </c>
      <c r="L36" s="12" t="s">
        <v>19</v>
      </c>
    </row>
    <row r="37" spans="1:12" ht="100.15" customHeight="1" x14ac:dyDescent="0.25">
      <c r="A37" s="26" t="s">
        <v>12</v>
      </c>
      <c r="B37" s="26" t="s">
        <v>1288</v>
      </c>
      <c r="C37" s="26" t="s">
        <v>1289</v>
      </c>
      <c r="D37" s="26" t="s">
        <v>2074</v>
      </c>
      <c r="E37" s="26" t="s">
        <v>2074</v>
      </c>
      <c r="F37" s="27">
        <v>44784</v>
      </c>
      <c r="G37" s="21">
        <v>10730</v>
      </c>
      <c r="H37" s="26" t="s">
        <v>1547</v>
      </c>
      <c r="I37" s="26" t="s">
        <v>503</v>
      </c>
      <c r="J37" s="26" t="s">
        <v>504</v>
      </c>
      <c r="K37" s="12" t="s">
        <v>19</v>
      </c>
      <c r="L37" s="12" t="s">
        <v>19</v>
      </c>
    </row>
    <row r="38" spans="1:12" ht="100.15" customHeight="1" x14ac:dyDescent="0.25">
      <c r="A38" s="26" t="s">
        <v>12</v>
      </c>
      <c r="B38" s="26" t="s">
        <v>1290</v>
      </c>
      <c r="C38" s="26" t="s">
        <v>1291</v>
      </c>
      <c r="D38" s="26" t="s">
        <v>2075</v>
      </c>
      <c r="E38" s="26" t="s">
        <v>2075</v>
      </c>
      <c r="F38" s="27">
        <v>44769</v>
      </c>
      <c r="G38" s="21">
        <v>59861.8</v>
      </c>
      <c r="H38" s="26" t="s">
        <v>1547</v>
      </c>
      <c r="I38" s="26" t="s">
        <v>503</v>
      </c>
      <c r="J38" s="26" t="s">
        <v>504</v>
      </c>
      <c r="K38" s="12" t="s">
        <v>19</v>
      </c>
      <c r="L38" s="12" t="s">
        <v>19</v>
      </c>
    </row>
    <row r="39" spans="1:12" ht="100.15" customHeight="1" x14ac:dyDescent="0.25">
      <c r="A39" s="26" t="s">
        <v>12</v>
      </c>
      <c r="B39" s="26" t="s">
        <v>1292</v>
      </c>
      <c r="C39" s="26" t="s">
        <v>1293</v>
      </c>
      <c r="D39" s="26" t="s">
        <v>1371</v>
      </c>
      <c r="E39" s="26" t="s">
        <v>1371</v>
      </c>
      <c r="F39" s="27">
        <v>44760</v>
      </c>
      <c r="G39" s="28" t="s">
        <v>76</v>
      </c>
      <c r="H39" s="26" t="s">
        <v>76</v>
      </c>
      <c r="I39" s="26" t="s">
        <v>76</v>
      </c>
      <c r="J39" s="26" t="s">
        <v>76</v>
      </c>
      <c r="K39" s="12" t="s">
        <v>19</v>
      </c>
      <c r="L39" s="12" t="s">
        <v>19</v>
      </c>
    </row>
    <row r="40" spans="1:12" ht="100.15" customHeight="1" x14ac:dyDescent="0.25">
      <c r="A40" s="26" t="s">
        <v>12</v>
      </c>
      <c r="B40" s="26" t="s">
        <v>1294</v>
      </c>
      <c r="C40" s="26" t="s">
        <v>1295</v>
      </c>
      <c r="D40" s="26" t="s">
        <v>1562</v>
      </c>
      <c r="E40" s="26" t="s">
        <v>1562</v>
      </c>
      <c r="F40" s="27">
        <v>44761</v>
      </c>
      <c r="G40" s="30">
        <v>50796.4</v>
      </c>
      <c r="H40" s="26" t="s">
        <v>1563</v>
      </c>
      <c r="I40" s="26" t="s">
        <v>1469</v>
      </c>
      <c r="J40" s="26" t="s">
        <v>1470</v>
      </c>
      <c r="K40" s="12" t="s">
        <v>19</v>
      </c>
      <c r="L40" s="12" t="s">
        <v>19</v>
      </c>
    </row>
    <row r="41" spans="1:12" ht="100.15" customHeight="1" x14ac:dyDescent="0.25">
      <c r="A41" s="26" t="s">
        <v>12</v>
      </c>
      <c r="B41" s="26" t="s">
        <v>1296</v>
      </c>
      <c r="C41" s="26" t="s">
        <v>1297</v>
      </c>
      <c r="D41" s="26" t="s">
        <v>1564</v>
      </c>
      <c r="E41" s="26" t="s">
        <v>1564</v>
      </c>
      <c r="F41" s="27">
        <v>44763</v>
      </c>
      <c r="G41" s="21">
        <v>46284</v>
      </c>
      <c r="H41" s="26" t="s">
        <v>1565</v>
      </c>
      <c r="I41" s="26" t="s">
        <v>1566</v>
      </c>
      <c r="J41" s="26" t="s">
        <v>1567</v>
      </c>
      <c r="K41" s="12" t="s">
        <v>19</v>
      </c>
      <c r="L41" s="12" t="s">
        <v>19</v>
      </c>
    </row>
    <row r="42" spans="1:12" ht="100.15" customHeight="1" x14ac:dyDescent="0.25">
      <c r="A42" s="26" t="s">
        <v>12</v>
      </c>
      <c r="B42" s="26" t="s">
        <v>1298</v>
      </c>
      <c r="C42" s="26" t="s">
        <v>1299</v>
      </c>
      <c r="D42" s="26" t="s">
        <v>1372</v>
      </c>
      <c r="E42" s="26" t="s">
        <v>1372</v>
      </c>
      <c r="F42" s="27">
        <v>44760</v>
      </c>
      <c r="G42" s="21" t="s">
        <v>76</v>
      </c>
      <c r="H42" s="26" t="s">
        <v>76</v>
      </c>
      <c r="I42" s="26" t="s">
        <v>76</v>
      </c>
      <c r="J42" s="26" t="s">
        <v>76</v>
      </c>
      <c r="K42" s="12" t="s">
        <v>19</v>
      </c>
      <c r="L42" s="12" t="s">
        <v>19</v>
      </c>
    </row>
    <row r="43" spans="1:12" ht="100.15" customHeight="1" x14ac:dyDescent="0.25">
      <c r="A43" s="26" t="s">
        <v>12</v>
      </c>
      <c r="B43" s="26" t="s">
        <v>1300</v>
      </c>
      <c r="C43" s="26" t="s">
        <v>1301</v>
      </c>
      <c r="D43" s="26" t="s">
        <v>1568</v>
      </c>
      <c r="E43" s="26" t="s">
        <v>1568</v>
      </c>
      <c r="F43" s="27">
        <v>44762</v>
      </c>
      <c r="G43" s="28">
        <v>60436</v>
      </c>
      <c r="H43" s="26" t="s">
        <v>1569</v>
      </c>
      <c r="I43" s="26" t="s">
        <v>208</v>
      </c>
      <c r="J43" s="26" t="s">
        <v>209</v>
      </c>
      <c r="K43" s="12" t="s">
        <v>19</v>
      </c>
      <c r="L43" s="12" t="s">
        <v>19</v>
      </c>
    </row>
    <row r="44" spans="1:12" ht="100.15" customHeight="1" x14ac:dyDescent="0.25">
      <c r="A44" s="26" t="s">
        <v>12</v>
      </c>
      <c r="B44" s="26" t="s">
        <v>1302</v>
      </c>
      <c r="C44" s="26" t="s">
        <v>1303</v>
      </c>
      <c r="D44" s="26" t="s">
        <v>1373</v>
      </c>
      <c r="E44" s="26" t="s">
        <v>1373</v>
      </c>
      <c r="F44" s="27">
        <v>44753</v>
      </c>
      <c r="G44" s="26" t="s">
        <v>76</v>
      </c>
      <c r="H44" s="26" t="s">
        <v>76</v>
      </c>
      <c r="I44" s="26" t="s">
        <v>76</v>
      </c>
      <c r="J44" s="26" t="s">
        <v>76</v>
      </c>
      <c r="K44" s="12" t="s">
        <v>19</v>
      </c>
      <c r="L44" s="12" t="s">
        <v>19</v>
      </c>
    </row>
    <row r="45" spans="1:12" ht="100.15" customHeight="1" x14ac:dyDescent="0.25">
      <c r="A45" s="26" t="s">
        <v>12</v>
      </c>
      <c r="B45" s="26" t="s">
        <v>1304</v>
      </c>
      <c r="C45" s="26" t="s">
        <v>1305</v>
      </c>
      <c r="D45" s="26" t="s">
        <v>1374</v>
      </c>
      <c r="E45" s="26" t="s">
        <v>1374</v>
      </c>
      <c r="F45" s="27">
        <v>44761</v>
      </c>
      <c r="G45" s="21">
        <v>208684</v>
      </c>
      <c r="H45" s="26" t="s">
        <v>1396</v>
      </c>
      <c r="I45" s="26" t="s">
        <v>1397</v>
      </c>
      <c r="J45" s="26" t="s">
        <v>1398</v>
      </c>
      <c r="K45" s="12" t="s">
        <v>19</v>
      </c>
      <c r="L45" s="12" t="s">
        <v>19</v>
      </c>
    </row>
    <row r="46" spans="1:12" ht="100.15" customHeight="1" x14ac:dyDescent="0.25">
      <c r="A46" s="26" t="s">
        <v>12</v>
      </c>
      <c r="B46" s="26" t="s">
        <v>1306</v>
      </c>
      <c r="C46" s="26" t="s">
        <v>1307</v>
      </c>
      <c r="D46" s="26" t="s">
        <v>1570</v>
      </c>
      <c r="E46" s="26" t="s">
        <v>1570</v>
      </c>
      <c r="F46" s="27">
        <v>44777</v>
      </c>
      <c r="G46" s="28">
        <v>84852.02</v>
      </c>
      <c r="H46" s="26" t="s">
        <v>272</v>
      </c>
      <c r="I46" s="26" t="s">
        <v>273</v>
      </c>
      <c r="J46" s="26" t="s">
        <v>274</v>
      </c>
      <c r="K46" s="12" t="s">
        <v>19</v>
      </c>
      <c r="L46" s="12" t="s">
        <v>19</v>
      </c>
    </row>
    <row r="47" spans="1:12" ht="100.15" customHeight="1" x14ac:dyDescent="0.25">
      <c r="A47" s="26" t="s">
        <v>12</v>
      </c>
      <c r="B47" s="26" t="s">
        <v>1308</v>
      </c>
      <c r="C47" s="26" t="s">
        <v>1309</v>
      </c>
      <c r="D47" s="26" t="s">
        <v>1571</v>
      </c>
      <c r="E47" s="26" t="s">
        <v>1571</v>
      </c>
      <c r="F47" s="27">
        <v>44761</v>
      </c>
      <c r="G47" s="29" t="s">
        <v>76</v>
      </c>
      <c r="H47" s="29" t="s">
        <v>76</v>
      </c>
      <c r="I47" s="29" t="s">
        <v>76</v>
      </c>
      <c r="J47" s="29" t="s">
        <v>76</v>
      </c>
      <c r="K47" s="12" t="s">
        <v>19</v>
      </c>
      <c r="L47" s="12" t="s">
        <v>19</v>
      </c>
    </row>
    <row r="48" spans="1:12" ht="100.15" customHeight="1" x14ac:dyDescent="0.25">
      <c r="A48" s="26" t="s">
        <v>12</v>
      </c>
      <c r="B48" s="26" t="s">
        <v>1310</v>
      </c>
      <c r="C48" s="26" t="s">
        <v>1311</v>
      </c>
      <c r="D48" s="26" t="s">
        <v>1572</v>
      </c>
      <c r="E48" s="26" t="s">
        <v>1572</v>
      </c>
      <c r="F48" s="27">
        <v>44770</v>
      </c>
      <c r="G48" s="30">
        <v>26100</v>
      </c>
      <c r="H48" s="26" t="s">
        <v>806</v>
      </c>
      <c r="I48" s="26" t="s">
        <v>807</v>
      </c>
      <c r="J48" s="26" t="s">
        <v>806</v>
      </c>
      <c r="K48" s="12" t="s">
        <v>19</v>
      </c>
      <c r="L48" s="12" t="s">
        <v>19</v>
      </c>
    </row>
    <row r="49" spans="1:12" ht="100.15" customHeight="1" x14ac:dyDescent="0.25">
      <c r="A49" s="26" t="s">
        <v>12</v>
      </c>
      <c r="B49" s="26" t="s">
        <v>1312</v>
      </c>
      <c r="C49" s="26" t="s">
        <v>1313</v>
      </c>
      <c r="D49" s="26" t="s">
        <v>1573</v>
      </c>
      <c r="E49" s="26" t="s">
        <v>1573</v>
      </c>
      <c r="F49" s="27">
        <v>44764</v>
      </c>
      <c r="G49" s="21" t="s">
        <v>76</v>
      </c>
      <c r="H49" s="21" t="s">
        <v>76</v>
      </c>
      <c r="I49" s="21" t="s">
        <v>76</v>
      </c>
      <c r="J49" s="21" t="s">
        <v>76</v>
      </c>
      <c r="K49" s="12" t="s">
        <v>19</v>
      </c>
      <c r="L49" s="12" t="s">
        <v>19</v>
      </c>
    </row>
    <row r="50" spans="1:12" ht="100.15" customHeight="1" x14ac:dyDescent="0.25">
      <c r="A50" s="26" t="s">
        <v>12</v>
      </c>
      <c r="B50" s="26" t="s">
        <v>1314</v>
      </c>
      <c r="C50" s="26" t="s">
        <v>1315</v>
      </c>
      <c r="D50" s="26" t="s">
        <v>1574</v>
      </c>
      <c r="E50" s="26" t="s">
        <v>1574</v>
      </c>
      <c r="F50" s="27">
        <v>44771</v>
      </c>
      <c r="G50" s="21">
        <v>12677.99</v>
      </c>
      <c r="H50" s="26" t="s">
        <v>1558</v>
      </c>
      <c r="I50" s="26" t="s">
        <v>171</v>
      </c>
      <c r="J50" s="26" t="s">
        <v>172</v>
      </c>
      <c r="K50" s="12" t="s">
        <v>19</v>
      </c>
      <c r="L50" s="12" t="s">
        <v>19</v>
      </c>
    </row>
    <row r="51" spans="1:12" ht="100.15" customHeight="1" x14ac:dyDescent="0.25">
      <c r="A51" s="26" t="s">
        <v>12</v>
      </c>
      <c r="B51" s="26" t="s">
        <v>1316</v>
      </c>
      <c r="C51" s="26" t="s">
        <v>1317</v>
      </c>
      <c r="D51" s="26" t="s">
        <v>1575</v>
      </c>
      <c r="E51" s="26" t="s">
        <v>1575</v>
      </c>
      <c r="F51" s="27">
        <v>44767</v>
      </c>
      <c r="G51" s="30">
        <v>2197.8000000000002</v>
      </c>
      <c r="H51" s="26" t="s">
        <v>183</v>
      </c>
      <c r="I51" s="26" t="s">
        <v>184</v>
      </c>
      <c r="J51" s="26" t="s">
        <v>185</v>
      </c>
      <c r="K51" s="12" t="s">
        <v>19</v>
      </c>
      <c r="L51" s="12" t="s">
        <v>19</v>
      </c>
    </row>
    <row r="52" spans="1:12" ht="100.15" customHeight="1" x14ac:dyDescent="0.25">
      <c r="A52" s="26" t="s">
        <v>12</v>
      </c>
      <c r="B52" s="26" t="s">
        <v>1318</v>
      </c>
      <c r="C52" s="26" t="s">
        <v>1319</v>
      </c>
      <c r="D52" s="26" t="s">
        <v>1375</v>
      </c>
      <c r="E52" s="26" t="s">
        <v>1375</v>
      </c>
      <c r="F52" s="27">
        <v>44755</v>
      </c>
      <c r="G52" s="21" t="s">
        <v>76</v>
      </c>
      <c r="H52" s="21" t="s">
        <v>76</v>
      </c>
      <c r="I52" s="21" t="s">
        <v>76</v>
      </c>
      <c r="J52" s="21" t="s">
        <v>76</v>
      </c>
      <c r="K52" s="12" t="s">
        <v>19</v>
      </c>
      <c r="L52" s="12" t="s">
        <v>19</v>
      </c>
    </row>
    <row r="53" spans="1:12" ht="100.15" customHeight="1" x14ac:dyDescent="0.25">
      <c r="A53" s="26" t="s">
        <v>12</v>
      </c>
      <c r="B53" s="26" t="s">
        <v>1320</v>
      </c>
      <c r="C53" s="26" t="s">
        <v>1321</v>
      </c>
      <c r="D53" s="26" t="s">
        <v>2059</v>
      </c>
      <c r="E53" s="26" t="s">
        <v>2059</v>
      </c>
      <c r="F53" s="26" t="s">
        <v>2059</v>
      </c>
      <c r="G53" s="26" t="s">
        <v>2059</v>
      </c>
      <c r="H53" s="26" t="s">
        <v>2059</v>
      </c>
      <c r="I53" s="26" t="s">
        <v>2059</v>
      </c>
      <c r="J53" s="26" t="s">
        <v>2059</v>
      </c>
      <c r="K53" s="12" t="s">
        <v>19</v>
      </c>
      <c r="L53" s="12" t="s">
        <v>19</v>
      </c>
    </row>
    <row r="54" spans="1:12" ht="100.15" customHeight="1" x14ac:dyDescent="0.25">
      <c r="A54" s="26" t="s">
        <v>12</v>
      </c>
      <c r="B54" s="26" t="s">
        <v>1322</v>
      </c>
      <c r="C54" s="26" t="s">
        <v>1323</v>
      </c>
      <c r="D54" s="26" t="s">
        <v>1376</v>
      </c>
      <c r="E54" s="26" t="s">
        <v>1376</v>
      </c>
      <c r="F54" s="27">
        <v>44771</v>
      </c>
      <c r="G54" s="21" t="s">
        <v>76</v>
      </c>
      <c r="H54" s="26" t="s">
        <v>76</v>
      </c>
      <c r="I54" s="26" t="s">
        <v>76</v>
      </c>
      <c r="J54" s="26" t="s">
        <v>76</v>
      </c>
      <c r="K54" s="12" t="s">
        <v>19</v>
      </c>
      <c r="L54" s="12" t="s">
        <v>19</v>
      </c>
    </row>
    <row r="55" spans="1:12" ht="100.15" customHeight="1" x14ac:dyDescent="0.25">
      <c r="A55" s="26" t="s">
        <v>12</v>
      </c>
      <c r="B55" s="26" t="s">
        <v>1324</v>
      </c>
      <c r="C55" s="26" t="s">
        <v>1325</v>
      </c>
      <c r="D55" s="26" t="s">
        <v>2076</v>
      </c>
      <c r="E55" s="26" t="s">
        <v>2076</v>
      </c>
      <c r="F55" s="27">
        <v>44799</v>
      </c>
      <c r="G55" s="21">
        <v>209461.2</v>
      </c>
      <c r="H55" s="26" t="s">
        <v>201</v>
      </c>
      <c r="I55" s="26" t="s">
        <v>202</v>
      </c>
      <c r="J55" s="26" t="s">
        <v>203</v>
      </c>
      <c r="K55" s="12" t="s">
        <v>19</v>
      </c>
      <c r="L55" s="12" t="s">
        <v>19</v>
      </c>
    </row>
    <row r="56" spans="1:12" ht="100.15" customHeight="1" x14ac:dyDescent="0.25">
      <c r="A56" s="26" t="s">
        <v>12</v>
      </c>
      <c r="B56" s="26" t="s">
        <v>1326</v>
      </c>
      <c r="C56" s="26" t="s">
        <v>1327</v>
      </c>
      <c r="D56" s="26" t="s">
        <v>1377</v>
      </c>
      <c r="E56" s="26" t="s">
        <v>1377</v>
      </c>
      <c r="F56" s="27">
        <v>44771</v>
      </c>
      <c r="G56" s="21">
        <v>1561031.39</v>
      </c>
      <c r="H56" s="26" t="s">
        <v>699</v>
      </c>
      <c r="I56" s="26" t="s">
        <v>700</v>
      </c>
      <c r="J56" s="26" t="s">
        <v>699</v>
      </c>
      <c r="K56" s="12" t="s">
        <v>19</v>
      </c>
      <c r="L56" s="12" t="s">
        <v>19</v>
      </c>
    </row>
    <row r="57" spans="1:12" ht="100.15" customHeight="1" x14ac:dyDescent="0.25">
      <c r="A57" s="26" t="s">
        <v>12</v>
      </c>
      <c r="B57" s="26" t="s">
        <v>1328</v>
      </c>
      <c r="C57" s="26" t="s">
        <v>1329</v>
      </c>
      <c r="D57" s="26" t="s">
        <v>1378</v>
      </c>
      <c r="E57" s="26" t="s">
        <v>1378</v>
      </c>
      <c r="F57" s="27">
        <v>44771</v>
      </c>
      <c r="G57" s="21" t="s">
        <v>76</v>
      </c>
      <c r="H57" s="21" t="s">
        <v>76</v>
      </c>
      <c r="I57" s="21" t="s">
        <v>76</v>
      </c>
      <c r="J57" s="21" t="s">
        <v>76</v>
      </c>
      <c r="K57" s="12" t="s">
        <v>19</v>
      </c>
      <c r="L57" s="12" t="s">
        <v>19</v>
      </c>
    </row>
    <row r="58" spans="1:12" ht="100.15" customHeight="1" x14ac:dyDescent="0.25">
      <c r="A58" s="26" t="s">
        <v>12</v>
      </c>
      <c r="B58" s="26" t="s">
        <v>1330</v>
      </c>
      <c r="C58" s="26" t="s">
        <v>1331</v>
      </c>
      <c r="D58" s="26" t="s">
        <v>1576</v>
      </c>
      <c r="E58" s="26" t="s">
        <v>1576</v>
      </c>
      <c r="F58" s="27">
        <v>44785</v>
      </c>
      <c r="G58" s="26">
        <v>1335575.28</v>
      </c>
      <c r="H58" s="26" t="s">
        <v>1092</v>
      </c>
      <c r="I58" s="26" t="s">
        <v>1093</v>
      </c>
      <c r="J58" s="26" t="s">
        <v>1094</v>
      </c>
      <c r="K58" s="12" t="s">
        <v>19</v>
      </c>
      <c r="L58" s="12" t="s">
        <v>19</v>
      </c>
    </row>
    <row r="59" spans="1:12" ht="100.15" customHeight="1" x14ac:dyDescent="0.25">
      <c r="A59" s="26" t="s">
        <v>12</v>
      </c>
      <c r="B59" s="26" t="s">
        <v>1332</v>
      </c>
      <c r="C59" s="26" t="s">
        <v>1333</v>
      </c>
      <c r="D59" s="26" t="s">
        <v>1379</v>
      </c>
      <c r="E59" s="26" t="s">
        <v>1379</v>
      </c>
      <c r="F59" s="27">
        <v>44771</v>
      </c>
      <c r="G59" s="21">
        <v>1279544.99</v>
      </c>
      <c r="H59" s="26" t="s">
        <v>699</v>
      </c>
      <c r="I59" s="26" t="s">
        <v>700</v>
      </c>
      <c r="J59" s="26" t="s">
        <v>699</v>
      </c>
      <c r="K59" s="12" t="s">
        <v>19</v>
      </c>
      <c r="L59" s="12" t="s">
        <v>19</v>
      </c>
    </row>
    <row r="60" spans="1:12" ht="100.15" customHeight="1" x14ac:dyDescent="0.25">
      <c r="A60" s="26" t="s">
        <v>12</v>
      </c>
      <c r="B60" s="26" t="s">
        <v>1334</v>
      </c>
      <c r="C60" s="26" t="s">
        <v>1335</v>
      </c>
      <c r="D60" s="26" t="s">
        <v>1380</v>
      </c>
      <c r="E60" s="26" t="s">
        <v>1380</v>
      </c>
      <c r="F60" s="27">
        <v>44771</v>
      </c>
      <c r="G60" s="28" t="s">
        <v>76</v>
      </c>
      <c r="H60" s="26" t="s">
        <v>76</v>
      </c>
      <c r="I60" s="26" t="s">
        <v>76</v>
      </c>
      <c r="J60" s="26" t="s">
        <v>76</v>
      </c>
      <c r="K60" s="12" t="s">
        <v>19</v>
      </c>
      <c r="L60" s="12" t="s">
        <v>19</v>
      </c>
    </row>
    <row r="61" spans="1:12" ht="100.15" customHeight="1" x14ac:dyDescent="0.25">
      <c r="A61" s="26" t="s">
        <v>12</v>
      </c>
      <c r="B61" s="26" t="s">
        <v>1336</v>
      </c>
      <c r="C61" s="26" t="s">
        <v>1337</v>
      </c>
      <c r="D61" s="26" t="s">
        <v>1577</v>
      </c>
      <c r="E61" s="26" t="s">
        <v>1577</v>
      </c>
      <c r="F61" s="27">
        <v>44785</v>
      </c>
      <c r="G61" s="26">
        <v>1020400</v>
      </c>
      <c r="H61" s="26" t="s">
        <v>1578</v>
      </c>
      <c r="I61" s="26" t="s">
        <v>1579</v>
      </c>
      <c r="J61" s="26" t="s">
        <v>1580</v>
      </c>
      <c r="K61" s="12" t="s">
        <v>19</v>
      </c>
      <c r="L61" s="12" t="s">
        <v>19</v>
      </c>
    </row>
    <row r="62" spans="1:12" ht="100.15" customHeight="1" x14ac:dyDescent="0.25">
      <c r="A62" s="26" t="s">
        <v>12</v>
      </c>
      <c r="B62" s="26" t="s">
        <v>1338</v>
      </c>
      <c r="C62" s="26" t="s">
        <v>1339</v>
      </c>
      <c r="D62" s="26" t="s">
        <v>1381</v>
      </c>
      <c r="E62" s="26" t="s">
        <v>1381</v>
      </c>
      <c r="F62" s="27">
        <v>44771</v>
      </c>
      <c r="G62" s="27" t="s">
        <v>76</v>
      </c>
      <c r="H62" s="27" t="s">
        <v>76</v>
      </c>
      <c r="I62" s="27" t="s">
        <v>76</v>
      </c>
      <c r="J62" s="27" t="s">
        <v>76</v>
      </c>
      <c r="K62" s="12" t="s">
        <v>19</v>
      </c>
      <c r="L62" s="12" t="s">
        <v>19</v>
      </c>
    </row>
    <row r="63" spans="1:12" ht="100.15" customHeight="1" x14ac:dyDescent="0.25">
      <c r="A63" s="26" t="s">
        <v>12</v>
      </c>
      <c r="B63" s="26" t="s">
        <v>1340</v>
      </c>
      <c r="C63" s="26" t="s">
        <v>1341</v>
      </c>
      <c r="D63" s="26" t="s">
        <v>911</v>
      </c>
      <c r="E63" s="26" t="s">
        <v>911</v>
      </c>
      <c r="F63" s="26" t="s">
        <v>911</v>
      </c>
      <c r="G63" s="26" t="s">
        <v>911</v>
      </c>
      <c r="H63" s="26" t="s">
        <v>911</v>
      </c>
      <c r="I63" s="26" t="s">
        <v>911</v>
      </c>
      <c r="J63" s="26" t="s">
        <v>911</v>
      </c>
      <c r="K63" s="12" t="s">
        <v>19</v>
      </c>
      <c r="L63" s="12" t="s">
        <v>19</v>
      </c>
    </row>
    <row r="64" spans="1:12" ht="100.15" customHeight="1" x14ac:dyDescent="0.25">
      <c r="A64" s="26" t="s">
        <v>12</v>
      </c>
      <c r="B64" s="26" t="s">
        <v>1342</v>
      </c>
      <c r="C64" s="26" t="s">
        <v>1343</v>
      </c>
      <c r="D64" s="26" t="s">
        <v>2077</v>
      </c>
      <c r="E64" s="26" t="s">
        <v>2077</v>
      </c>
      <c r="F64" s="27">
        <v>44784</v>
      </c>
      <c r="G64" s="30">
        <f>339.69+679+811+324.22</f>
        <v>2153.91</v>
      </c>
      <c r="H64" s="27" t="s">
        <v>183</v>
      </c>
      <c r="I64" s="27" t="s">
        <v>184</v>
      </c>
      <c r="J64" s="27" t="s">
        <v>185</v>
      </c>
      <c r="K64" s="12" t="s">
        <v>19</v>
      </c>
      <c r="L64" s="12" t="s">
        <v>19</v>
      </c>
    </row>
    <row r="65" spans="1:12" ht="100.15" customHeight="1" x14ac:dyDescent="0.25">
      <c r="A65" s="26" t="s">
        <v>12</v>
      </c>
      <c r="B65" s="26" t="s">
        <v>1344</v>
      </c>
      <c r="C65" s="26" t="s">
        <v>1345</v>
      </c>
      <c r="D65" s="26" t="s">
        <v>2078</v>
      </c>
      <c r="E65" s="26" t="s">
        <v>2078</v>
      </c>
      <c r="F65" s="27">
        <v>44784</v>
      </c>
      <c r="G65" s="30">
        <v>4640</v>
      </c>
      <c r="H65" s="27" t="s">
        <v>1558</v>
      </c>
      <c r="I65" s="26" t="s">
        <v>171</v>
      </c>
      <c r="J65" s="26" t="s">
        <v>172</v>
      </c>
      <c r="K65" s="12" t="s">
        <v>19</v>
      </c>
      <c r="L65" s="12" t="s">
        <v>19</v>
      </c>
    </row>
    <row r="66" spans="1:12" ht="100.15" customHeight="1" x14ac:dyDescent="0.25">
      <c r="A66" s="26" t="s">
        <v>12</v>
      </c>
      <c r="B66" s="26" t="s">
        <v>1346</v>
      </c>
      <c r="C66" s="26" t="s">
        <v>1347</v>
      </c>
      <c r="D66" s="26" t="s">
        <v>1581</v>
      </c>
      <c r="E66" s="26" t="s">
        <v>1581</v>
      </c>
      <c r="F66" s="27">
        <v>44764</v>
      </c>
      <c r="G66" s="29" t="s">
        <v>76</v>
      </c>
      <c r="H66" s="29" t="s">
        <v>76</v>
      </c>
      <c r="I66" s="29" t="s">
        <v>76</v>
      </c>
      <c r="J66" s="29" t="s">
        <v>76</v>
      </c>
      <c r="K66" s="12" t="s">
        <v>19</v>
      </c>
      <c r="L66" s="12" t="s">
        <v>19</v>
      </c>
    </row>
    <row r="67" spans="1:12" ht="100.15" customHeight="1" x14ac:dyDescent="0.25">
      <c r="A67" s="26" t="s">
        <v>12</v>
      </c>
      <c r="B67" s="26" t="s">
        <v>1348</v>
      </c>
      <c r="C67" s="26" t="s">
        <v>1349</v>
      </c>
      <c r="D67" s="26" t="s">
        <v>2079</v>
      </c>
      <c r="E67" s="26" t="s">
        <v>2079</v>
      </c>
      <c r="F67" s="27">
        <v>44756</v>
      </c>
      <c r="G67" s="30">
        <v>128354</v>
      </c>
      <c r="H67" s="27" t="s">
        <v>806</v>
      </c>
      <c r="I67" s="27" t="s">
        <v>807</v>
      </c>
      <c r="J67" s="27" t="s">
        <v>806</v>
      </c>
      <c r="K67" s="12" t="s">
        <v>19</v>
      </c>
      <c r="L67" s="12" t="s">
        <v>19</v>
      </c>
    </row>
    <row r="68" spans="1:12" ht="100.15" customHeight="1" x14ac:dyDescent="0.25">
      <c r="A68" s="26" t="s">
        <v>12</v>
      </c>
      <c r="B68" s="26" t="s">
        <v>1350</v>
      </c>
      <c r="C68" s="26" t="s">
        <v>1351</v>
      </c>
      <c r="D68" s="26" t="s">
        <v>2080</v>
      </c>
      <c r="E68" s="26" t="s">
        <v>2080</v>
      </c>
      <c r="F68" s="27">
        <v>44769</v>
      </c>
      <c r="G68" s="30">
        <v>35751.199999999997</v>
      </c>
      <c r="H68" s="27" t="s">
        <v>1385</v>
      </c>
      <c r="I68" s="27" t="s">
        <v>1386</v>
      </c>
      <c r="J68" s="27" t="s">
        <v>1931</v>
      </c>
      <c r="K68" s="12" t="s">
        <v>19</v>
      </c>
      <c r="L68" s="12" t="s">
        <v>19</v>
      </c>
    </row>
    <row r="69" spans="1:12" ht="100.15" customHeight="1" x14ac:dyDescent="0.25">
      <c r="A69" s="26" t="s">
        <v>12</v>
      </c>
      <c r="B69" s="26" t="s">
        <v>1352</v>
      </c>
      <c r="C69" s="26" t="s">
        <v>1353</v>
      </c>
      <c r="D69" s="26" t="s">
        <v>1582</v>
      </c>
      <c r="E69" s="26" t="s">
        <v>1582</v>
      </c>
      <c r="F69" s="27">
        <v>44764</v>
      </c>
      <c r="G69" s="29" t="s">
        <v>76</v>
      </c>
      <c r="H69" s="29" t="s">
        <v>76</v>
      </c>
      <c r="I69" s="29" t="s">
        <v>76</v>
      </c>
      <c r="J69" s="29" t="s">
        <v>76</v>
      </c>
      <c r="K69" s="12" t="s">
        <v>19</v>
      </c>
      <c r="L69" s="12" t="s">
        <v>19</v>
      </c>
    </row>
    <row r="70" spans="1:12" ht="100.15" customHeight="1" x14ac:dyDescent="0.25">
      <c r="A70" s="26" t="s">
        <v>12</v>
      </c>
      <c r="B70" s="26" t="s">
        <v>1354</v>
      </c>
      <c r="C70" s="26" t="s">
        <v>1355</v>
      </c>
      <c r="D70" s="26" t="s">
        <v>1583</v>
      </c>
      <c r="E70" s="26" t="s">
        <v>1583</v>
      </c>
      <c r="F70" s="27">
        <v>44776</v>
      </c>
      <c r="G70" s="21">
        <v>21589.919999999998</v>
      </c>
      <c r="H70" s="26" t="s">
        <v>1584</v>
      </c>
      <c r="I70" s="26" t="s">
        <v>1585</v>
      </c>
      <c r="J70" s="26" t="s">
        <v>1586</v>
      </c>
      <c r="K70" s="12" t="s">
        <v>19</v>
      </c>
      <c r="L70" s="12" t="s">
        <v>19</v>
      </c>
    </row>
    <row r="71" spans="1:12" ht="100.15" customHeight="1" x14ac:dyDescent="0.25">
      <c r="A71" s="26" t="s">
        <v>12</v>
      </c>
      <c r="B71" s="26" t="s">
        <v>1356</v>
      </c>
      <c r="C71" s="26" t="s">
        <v>1357</v>
      </c>
      <c r="D71" s="26" t="s">
        <v>3622</v>
      </c>
      <c r="E71" s="26" t="s">
        <v>3622</v>
      </c>
      <c r="F71" s="27">
        <v>44833</v>
      </c>
      <c r="G71" s="21">
        <v>1400</v>
      </c>
      <c r="H71" s="26" t="s">
        <v>1558</v>
      </c>
      <c r="I71" s="26" t="s">
        <v>171</v>
      </c>
      <c r="J71" s="26" t="s">
        <v>172</v>
      </c>
      <c r="K71" s="12" t="s">
        <v>19</v>
      </c>
      <c r="L71" s="12" t="s">
        <v>19</v>
      </c>
    </row>
    <row r="72" spans="1:12" ht="100.15" customHeight="1" x14ac:dyDescent="0.25">
      <c r="A72" s="26" t="s">
        <v>12</v>
      </c>
      <c r="B72" s="26" t="s">
        <v>1358</v>
      </c>
      <c r="C72" s="26" t="s">
        <v>1359</v>
      </c>
      <c r="D72" s="26" t="s">
        <v>1587</v>
      </c>
      <c r="E72" s="26" t="s">
        <v>1587</v>
      </c>
      <c r="F72" s="27">
        <v>44764</v>
      </c>
      <c r="G72" s="29" t="s">
        <v>76</v>
      </c>
      <c r="H72" s="29" t="s">
        <v>76</v>
      </c>
      <c r="I72" s="29" t="s">
        <v>76</v>
      </c>
      <c r="J72" s="29" t="s">
        <v>76</v>
      </c>
      <c r="K72" s="12" t="s">
        <v>19</v>
      </c>
      <c r="L72" s="12" t="s">
        <v>19</v>
      </c>
    </row>
  </sheetData>
  <mergeCells count="1">
    <mergeCell ref="A1:L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2"/>
  <sheetViews>
    <sheetView topLeftCell="E1" workbookViewId="0">
      <selection activeCell="I164" sqref="I164"/>
    </sheetView>
  </sheetViews>
  <sheetFormatPr baseColWidth="10" defaultColWidth="11.42578125" defaultRowHeight="15" x14ac:dyDescent="0.25"/>
  <cols>
    <col min="1" max="1" width="23.85546875" customWidth="1"/>
    <col min="2" max="2" width="35.5703125" customWidth="1"/>
    <col min="3" max="3" width="29.85546875" customWidth="1"/>
    <col min="4" max="4" width="26.5703125" customWidth="1"/>
    <col min="5" max="5" width="29.5703125" customWidth="1"/>
    <col min="6" max="6" width="27" customWidth="1"/>
    <col min="7" max="7" width="24.140625" customWidth="1"/>
    <col min="8" max="8" width="28.85546875" customWidth="1"/>
    <col min="9" max="11" width="25.85546875" customWidth="1"/>
    <col min="12" max="12" width="27.7109375" customWidth="1"/>
  </cols>
  <sheetData>
    <row r="1" spans="1:12" ht="105.75" customHeigh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57" customHeight="1" x14ac:dyDescent="0.25">
      <c r="A2" s="1" t="s">
        <v>0</v>
      </c>
      <c r="B2" s="1" t="s">
        <v>1</v>
      </c>
      <c r="C2" s="1" t="s">
        <v>2</v>
      </c>
      <c r="D2" s="2" t="s">
        <v>3</v>
      </c>
      <c r="E2" s="5" t="s">
        <v>4</v>
      </c>
      <c r="F2" s="5" t="s">
        <v>341</v>
      </c>
      <c r="G2" s="3" t="s">
        <v>6</v>
      </c>
      <c r="H2" s="4" t="s">
        <v>7</v>
      </c>
      <c r="I2" s="4" t="s">
        <v>8</v>
      </c>
      <c r="J2" s="4" t="s">
        <v>9</v>
      </c>
      <c r="K2" s="2" t="s">
        <v>10</v>
      </c>
      <c r="L2" s="2" t="s">
        <v>11</v>
      </c>
    </row>
    <row r="3" spans="1:12" ht="99.95" customHeight="1" x14ac:dyDescent="0.25">
      <c r="A3" s="26" t="s">
        <v>12</v>
      </c>
      <c r="B3" s="26" t="s">
        <v>1358</v>
      </c>
      <c r="C3" s="26" t="s">
        <v>1619</v>
      </c>
      <c r="D3" s="26" t="s">
        <v>1620</v>
      </c>
      <c r="E3" s="26" t="s">
        <v>1620</v>
      </c>
      <c r="F3" s="27">
        <v>44792</v>
      </c>
      <c r="G3" s="21">
        <v>54669.95</v>
      </c>
      <c r="H3" s="26" t="s">
        <v>183</v>
      </c>
      <c r="I3" s="26" t="s">
        <v>184</v>
      </c>
      <c r="J3" s="26" t="s">
        <v>185</v>
      </c>
      <c r="K3" s="12" t="s">
        <v>19</v>
      </c>
      <c r="L3" s="12" t="s">
        <v>19</v>
      </c>
    </row>
    <row r="4" spans="1:12" ht="99.95" customHeight="1" x14ac:dyDescent="0.25">
      <c r="A4" s="26" t="s">
        <v>12</v>
      </c>
      <c r="B4" s="26" t="s">
        <v>1621</v>
      </c>
      <c r="C4" s="26" t="s">
        <v>1622</v>
      </c>
      <c r="D4" s="26" t="s">
        <v>1623</v>
      </c>
      <c r="E4" s="26" t="s">
        <v>1623</v>
      </c>
      <c r="F4" s="27">
        <v>44764</v>
      </c>
      <c r="G4" s="21" t="s">
        <v>76</v>
      </c>
      <c r="H4" s="26" t="s">
        <v>76</v>
      </c>
      <c r="I4" s="26" t="s">
        <v>76</v>
      </c>
      <c r="J4" s="26" t="s">
        <v>76</v>
      </c>
      <c r="K4" s="12" t="s">
        <v>19</v>
      </c>
      <c r="L4" s="12" t="s">
        <v>19</v>
      </c>
    </row>
    <row r="5" spans="1:12" ht="99.95" customHeight="1" x14ac:dyDescent="0.25">
      <c r="A5" s="26" t="s">
        <v>12</v>
      </c>
      <c r="B5" s="26" t="s">
        <v>1624</v>
      </c>
      <c r="C5" s="26" t="s">
        <v>1625</v>
      </c>
      <c r="D5" s="26" t="s">
        <v>2099</v>
      </c>
      <c r="E5" s="26" t="s">
        <v>2099</v>
      </c>
      <c r="F5" s="26" t="s">
        <v>2099</v>
      </c>
      <c r="G5" s="26" t="s">
        <v>2099</v>
      </c>
      <c r="H5" s="26" t="s">
        <v>2099</v>
      </c>
      <c r="I5" s="26" t="s">
        <v>2099</v>
      </c>
      <c r="J5" s="26" t="s">
        <v>2099</v>
      </c>
      <c r="K5" s="12" t="s">
        <v>19</v>
      </c>
      <c r="L5" s="12" t="s">
        <v>19</v>
      </c>
    </row>
    <row r="6" spans="1:12" ht="99.95" customHeight="1" x14ac:dyDescent="0.25">
      <c r="A6" s="26" t="s">
        <v>12</v>
      </c>
      <c r="B6" s="26" t="s">
        <v>1626</v>
      </c>
      <c r="C6" s="26" t="s">
        <v>1627</v>
      </c>
      <c r="D6" s="26" t="s">
        <v>1628</v>
      </c>
      <c r="E6" s="26" t="s">
        <v>1628</v>
      </c>
      <c r="F6" s="27">
        <v>44777</v>
      </c>
      <c r="G6" s="21">
        <v>239972.39</v>
      </c>
      <c r="H6" s="26" t="s">
        <v>1629</v>
      </c>
      <c r="I6" s="26" t="s">
        <v>1630</v>
      </c>
      <c r="J6" s="28" t="s">
        <v>1631</v>
      </c>
      <c r="K6" s="12" t="s">
        <v>19</v>
      </c>
      <c r="L6" s="12" t="s">
        <v>19</v>
      </c>
    </row>
    <row r="7" spans="1:12" ht="99.95" customHeight="1" x14ac:dyDescent="0.25">
      <c r="A7" s="26" t="s">
        <v>12</v>
      </c>
      <c r="B7" s="26" t="s">
        <v>1632</v>
      </c>
      <c r="C7" s="26" t="s">
        <v>1633</v>
      </c>
      <c r="D7" s="26" t="s">
        <v>1634</v>
      </c>
      <c r="E7" s="26" t="s">
        <v>1634</v>
      </c>
      <c r="F7" s="27">
        <v>44763</v>
      </c>
      <c r="G7" s="21">
        <v>177638.92</v>
      </c>
      <c r="H7" s="26" t="s">
        <v>1635</v>
      </c>
      <c r="I7" s="26" t="s">
        <v>1636</v>
      </c>
      <c r="J7" s="26" t="s">
        <v>1635</v>
      </c>
      <c r="K7" s="12" t="s">
        <v>19</v>
      </c>
      <c r="L7" s="12" t="s">
        <v>19</v>
      </c>
    </row>
    <row r="8" spans="1:12" ht="99.95" customHeight="1" x14ac:dyDescent="0.25">
      <c r="A8" s="26" t="s">
        <v>12</v>
      </c>
      <c r="B8" s="26" t="s">
        <v>1637</v>
      </c>
      <c r="C8" s="26" t="s">
        <v>1638</v>
      </c>
      <c r="D8" s="26" t="s">
        <v>1639</v>
      </c>
      <c r="E8" s="26" t="s">
        <v>1639</v>
      </c>
      <c r="F8" s="27">
        <v>44767</v>
      </c>
      <c r="G8" s="21">
        <v>152805.04</v>
      </c>
      <c r="H8" s="26" t="s">
        <v>1640</v>
      </c>
      <c r="I8" s="26" t="s">
        <v>1483</v>
      </c>
      <c r="J8" s="26" t="s">
        <v>1640</v>
      </c>
      <c r="K8" s="12" t="s">
        <v>19</v>
      </c>
      <c r="L8" s="12" t="s">
        <v>19</v>
      </c>
    </row>
    <row r="9" spans="1:12" ht="99.95" customHeight="1" x14ac:dyDescent="0.25">
      <c r="A9" s="26" t="s">
        <v>12</v>
      </c>
      <c r="B9" s="26" t="s">
        <v>1641</v>
      </c>
      <c r="C9" s="26" t="s">
        <v>1642</v>
      </c>
      <c r="D9" s="26" t="s">
        <v>1643</v>
      </c>
      <c r="E9" s="26" t="s">
        <v>1643</v>
      </c>
      <c r="F9" s="27">
        <v>44771</v>
      </c>
      <c r="G9" s="21">
        <v>31882.6</v>
      </c>
      <c r="H9" s="26" t="s">
        <v>806</v>
      </c>
      <c r="I9" s="26" t="s">
        <v>807</v>
      </c>
      <c r="J9" s="26" t="s">
        <v>806</v>
      </c>
      <c r="K9" s="12" t="s">
        <v>19</v>
      </c>
      <c r="L9" s="12" t="s">
        <v>19</v>
      </c>
    </row>
    <row r="10" spans="1:12" ht="99.95" customHeight="1" x14ac:dyDescent="0.25">
      <c r="A10" s="26" t="s">
        <v>12</v>
      </c>
      <c r="B10" s="26" t="s">
        <v>1644</v>
      </c>
      <c r="C10" s="26" t="s">
        <v>1645</v>
      </c>
      <c r="D10" s="26" t="s">
        <v>1646</v>
      </c>
      <c r="E10" s="26" t="s">
        <v>1646</v>
      </c>
      <c r="F10" s="27">
        <v>44760</v>
      </c>
      <c r="G10" s="21" t="s">
        <v>76</v>
      </c>
      <c r="H10" s="26" t="s">
        <v>76</v>
      </c>
      <c r="I10" s="26" t="s">
        <v>76</v>
      </c>
      <c r="J10" s="21" t="s">
        <v>76</v>
      </c>
      <c r="K10" s="12" t="s">
        <v>19</v>
      </c>
      <c r="L10" s="12" t="s">
        <v>19</v>
      </c>
    </row>
    <row r="11" spans="1:12" ht="99.95" customHeight="1" x14ac:dyDescent="0.25">
      <c r="A11" s="26" t="s">
        <v>12</v>
      </c>
      <c r="B11" s="26" t="s">
        <v>1647</v>
      </c>
      <c r="C11" s="26" t="s">
        <v>1648</v>
      </c>
      <c r="D11" s="26" t="s">
        <v>1646</v>
      </c>
      <c r="E11" s="26" t="s">
        <v>1646</v>
      </c>
      <c r="F11" s="27">
        <v>44760</v>
      </c>
      <c r="G11" s="21" t="s">
        <v>76</v>
      </c>
      <c r="H11" s="26" t="s">
        <v>76</v>
      </c>
      <c r="I11" s="26" t="s">
        <v>76</v>
      </c>
      <c r="J11" s="21" t="s">
        <v>76</v>
      </c>
      <c r="K11" s="12" t="s">
        <v>19</v>
      </c>
      <c r="L11" s="12" t="s">
        <v>19</v>
      </c>
    </row>
    <row r="12" spans="1:12" ht="99.95" customHeight="1" x14ac:dyDescent="0.25">
      <c r="A12" s="26" t="s">
        <v>12</v>
      </c>
      <c r="B12" s="26" t="s">
        <v>1649</v>
      </c>
      <c r="C12" s="26" t="s">
        <v>1650</v>
      </c>
      <c r="D12" s="26" t="s">
        <v>1651</v>
      </c>
      <c r="E12" s="26" t="s">
        <v>1651</v>
      </c>
      <c r="F12" s="27">
        <v>44775</v>
      </c>
      <c r="G12" s="21">
        <v>61596</v>
      </c>
      <c r="H12" s="26" t="s">
        <v>1640</v>
      </c>
      <c r="I12" s="26" t="s">
        <v>1483</v>
      </c>
      <c r="J12" s="26" t="s">
        <v>1640</v>
      </c>
      <c r="K12" s="12" t="s">
        <v>19</v>
      </c>
      <c r="L12" s="12" t="s">
        <v>19</v>
      </c>
    </row>
    <row r="13" spans="1:12" ht="99.95" customHeight="1" x14ac:dyDescent="0.25">
      <c r="A13" s="26" t="s">
        <v>12</v>
      </c>
      <c r="B13" s="26" t="s">
        <v>1652</v>
      </c>
      <c r="C13" s="26" t="s">
        <v>1653</v>
      </c>
      <c r="D13" s="26" t="s">
        <v>1654</v>
      </c>
      <c r="E13" s="26" t="s">
        <v>1654</v>
      </c>
      <c r="F13" s="27">
        <v>44771</v>
      </c>
      <c r="G13" s="21">
        <v>373857281.38</v>
      </c>
      <c r="H13" s="26" t="s">
        <v>1655</v>
      </c>
      <c r="I13" s="26" t="s">
        <v>1656</v>
      </c>
      <c r="J13" s="26" t="s">
        <v>1657</v>
      </c>
      <c r="K13" s="12" t="s">
        <v>19</v>
      </c>
      <c r="L13" s="12" t="s">
        <v>19</v>
      </c>
    </row>
    <row r="14" spans="1:12" ht="99.95" customHeight="1" x14ac:dyDescent="0.25">
      <c r="A14" s="26" t="s">
        <v>12</v>
      </c>
      <c r="B14" s="26" t="s">
        <v>1658</v>
      </c>
      <c r="C14" s="26" t="s">
        <v>1659</v>
      </c>
      <c r="D14" s="26" t="s">
        <v>1660</v>
      </c>
      <c r="E14" s="26" t="s">
        <v>1660</v>
      </c>
      <c r="F14" s="27">
        <v>44770</v>
      </c>
      <c r="G14" s="21">
        <v>207250</v>
      </c>
      <c r="H14" s="26" t="s">
        <v>1661</v>
      </c>
      <c r="I14" s="26" t="s">
        <v>503</v>
      </c>
      <c r="J14" s="26" t="s">
        <v>150</v>
      </c>
      <c r="K14" s="12" t="s">
        <v>19</v>
      </c>
      <c r="L14" s="12" t="s">
        <v>19</v>
      </c>
    </row>
    <row r="15" spans="1:12" ht="99.95" customHeight="1" x14ac:dyDescent="0.25">
      <c r="A15" s="26" t="s">
        <v>12</v>
      </c>
      <c r="B15" s="26" t="s">
        <v>1662</v>
      </c>
      <c r="C15" s="26" t="s">
        <v>1663</v>
      </c>
      <c r="D15" s="26" t="s">
        <v>1664</v>
      </c>
      <c r="E15" s="26" t="s">
        <v>1664</v>
      </c>
      <c r="F15" s="27">
        <v>44761</v>
      </c>
      <c r="G15" s="21" t="s">
        <v>76</v>
      </c>
      <c r="H15" s="26" t="s">
        <v>76</v>
      </c>
      <c r="I15" s="26" t="s">
        <v>76</v>
      </c>
      <c r="J15" s="26" t="s">
        <v>76</v>
      </c>
      <c r="K15" s="12" t="s">
        <v>19</v>
      </c>
      <c r="L15" s="12" t="s">
        <v>19</v>
      </c>
    </row>
    <row r="16" spans="1:12" ht="99.95" customHeight="1" x14ac:dyDescent="0.25">
      <c r="A16" s="26" t="s">
        <v>12</v>
      </c>
      <c r="B16" s="26" t="s">
        <v>1665</v>
      </c>
      <c r="C16" s="26" t="s">
        <v>1666</v>
      </c>
      <c r="D16" s="26" t="s">
        <v>1667</v>
      </c>
      <c r="E16" s="26" t="s">
        <v>1667</v>
      </c>
      <c r="F16" s="27">
        <v>44784</v>
      </c>
      <c r="G16" s="21">
        <v>375880.6</v>
      </c>
      <c r="H16" s="26" t="s">
        <v>1385</v>
      </c>
      <c r="I16" s="26" t="s">
        <v>1386</v>
      </c>
      <c r="J16" s="26" t="s">
        <v>1387</v>
      </c>
      <c r="K16" s="12" t="s">
        <v>19</v>
      </c>
      <c r="L16" s="12" t="s">
        <v>19</v>
      </c>
    </row>
    <row r="17" spans="1:12" ht="99.95" customHeight="1" x14ac:dyDescent="0.25">
      <c r="A17" s="26" t="s">
        <v>12</v>
      </c>
      <c r="B17" s="26" t="s">
        <v>1668</v>
      </c>
      <c r="C17" s="26" t="s">
        <v>1669</v>
      </c>
      <c r="D17" s="26" t="s">
        <v>1670</v>
      </c>
      <c r="E17" s="26" t="s">
        <v>1670</v>
      </c>
      <c r="F17" s="27">
        <v>44771</v>
      </c>
      <c r="G17" s="21">
        <v>35287.199999999997</v>
      </c>
      <c r="H17" s="26" t="s">
        <v>1671</v>
      </c>
      <c r="I17" s="26" t="s">
        <v>1672</v>
      </c>
      <c r="J17" s="26" t="s">
        <v>1673</v>
      </c>
      <c r="K17" s="12" t="s">
        <v>19</v>
      </c>
      <c r="L17" s="12" t="s">
        <v>19</v>
      </c>
    </row>
    <row r="18" spans="1:12" ht="99.95" customHeight="1" x14ac:dyDescent="0.25">
      <c r="A18" s="26" t="s">
        <v>12</v>
      </c>
      <c r="B18" s="26" t="s">
        <v>1674</v>
      </c>
      <c r="C18" s="26" t="s">
        <v>1675</v>
      </c>
      <c r="D18" s="26" t="s">
        <v>1676</v>
      </c>
      <c r="E18" s="26" t="s">
        <v>1676</v>
      </c>
      <c r="F18" s="27">
        <v>44770</v>
      </c>
      <c r="G18" s="21">
        <v>52113</v>
      </c>
      <c r="H18" s="26" t="s">
        <v>1661</v>
      </c>
      <c r="I18" s="26" t="s">
        <v>503</v>
      </c>
      <c r="J18" s="26" t="s">
        <v>150</v>
      </c>
      <c r="K18" s="12" t="s">
        <v>19</v>
      </c>
      <c r="L18" s="12" t="s">
        <v>19</v>
      </c>
    </row>
    <row r="19" spans="1:12" ht="99.95" customHeight="1" x14ac:dyDescent="0.25">
      <c r="A19" s="26" t="s">
        <v>12</v>
      </c>
      <c r="B19" s="26" t="s">
        <v>1677</v>
      </c>
      <c r="C19" s="26" t="s">
        <v>1678</v>
      </c>
      <c r="D19" s="26" t="s">
        <v>1679</v>
      </c>
      <c r="E19" s="26" t="s">
        <v>1679</v>
      </c>
      <c r="F19" s="27">
        <v>44768</v>
      </c>
      <c r="G19" s="21" t="s">
        <v>76</v>
      </c>
      <c r="H19" s="26" t="s">
        <v>76</v>
      </c>
      <c r="I19" s="26" t="s">
        <v>76</v>
      </c>
      <c r="J19" s="26" t="s">
        <v>76</v>
      </c>
      <c r="K19" s="12" t="s">
        <v>19</v>
      </c>
      <c r="L19" s="12" t="s">
        <v>19</v>
      </c>
    </row>
    <row r="20" spans="1:12" ht="99.95" customHeight="1" x14ac:dyDescent="0.25">
      <c r="A20" s="26" t="s">
        <v>12</v>
      </c>
      <c r="B20" s="26" t="s">
        <v>1680</v>
      </c>
      <c r="C20" s="26" t="s">
        <v>1681</v>
      </c>
      <c r="D20" s="26" t="s">
        <v>2081</v>
      </c>
      <c r="E20" s="26" t="s">
        <v>2081</v>
      </c>
      <c r="F20" s="27">
        <v>44799</v>
      </c>
      <c r="G20" s="21" t="s">
        <v>76</v>
      </c>
      <c r="H20" s="26" t="s">
        <v>76</v>
      </c>
      <c r="I20" s="26" t="s">
        <v>76</v>
      </c>
      <c r="J20" s="26" t="s">
        <v>76</v>
      </c>
      <c r="K20" s="12" t="s">
        <v>19</v>
      </c>
      <c r="L20" s="12" t="s">
        <v>19</v>
      </c>
    </row>
    <row r="21" spans="1:12" ht="99.95" customHeight="1" x14ac:dyDescent="0.25">
      <c r="A21" s="26" t="s">
        <v>12</v>
      </c>
      <c r="B21" s="26" t="s">
        <v>1682</v>
      </c>
      <c r="C21" s="26" t="s">
        <v>1683</v>
      </c>
      <c r="D21" s="26" t="s">
        <v>1684</v>
      </c>
      <c r="E21" s="26" t="s">
        <v>1684</v>
      </c>
      <c r="F21" s="27">
        <v>44784</v>
      </c>
      <c r="G21" s="21">
        <v>496585.71</v>
      </c>
      <c r="H21" s="26" t="s">
        <v>1685</v>
      </c>
      <c r="I21" s="26" t="s">
        <v>2115</v>
      </c>
      <c r="J21" s="29" t="s">
        <v>2116</v>
      </c>
      <c r="K21" s="12" t="s">
        <v>19</v>
      </c>
      <c r="L21" s="12" t="s">
        <v>19</v>
      </c>
    </row>
    <row r="22" spans="1:12" ht="99.95" customHeight="1" x14ac:dyDescent="0.25">
      <c r="A22" s="26" t="s">
        <v>12</v>
      </c>
      <c r="B22" s="26" t="s">
        <v>1686</v>
      </c>
      <c r="C22" s="26" t="s">
        <v>1687</v>
      </c>
      <c r="D22" s="26" t="s">
        <v>1688</v>
      </c>
      <c r="E22" s="26" t="s">
        <v>1688</v>
      </c>
      <c r="F22" s="27">
        <v>44774</v>
      </c>
      <c r="G22" s="21">
        <v>323988</v>
      </c>
      <c r="H22" s="26" t="s">
        <v>1385</v>
      </c>
      <c r="I22" s="26" t="s">
        <v>1386</v>
      </c>
      <c r="J22" s="26" t="s">
        <v>1387</v>
      </c>
      <c r="K22" s="12" t="s">
        <v>19</v>
      </c>
      <c r="L22" s="12" t="s">
        <v>19</v>
      </c>
    </row>
    <row r="23" spans="1:12" ht="99.95" customHeight="1" x14ac:dyDescent="0.25">
      <c r="A23" s="26" t="s">
        <v>12</v>
      </c>
      <c r="B23" s="26" t="s">
        <v>1689</v>
      </c>
      <c r="C23" s="26" t="s">
        <v>1690</v>
      </c>
      <c r="D23" s="26" t="s">
        <v>1691</v>
      </c>
      <c r="E23" s="26" t="s">
        <v>1691</v>
      </c>
      <c r="F23" s="27">
        <v>44771</v>
      </c>
      <c r="G23" s="21">
        <v>125129.2</v>
      </c>
      <c r="H23" s="26" t="s">
        <v>782</v>
      </c>
      <c r="I23" s="26" t="s">
        <v>916</v>
      </c>
      <c r="J23" s="26" t="s">
        <v>782</v>
      </c>
      <c r="K23" s="12" t="s">
        <v>19</v>
      </c>
      <c r="L23" s="12" t="s">
        <v>19</v>
      </c>
    </row>
    <row r="24" spans="1:12" ht="99.95" customHeight="1" x14ac:dyDescent="0.25">
      <c r="A24" s="26" t="s">
        <v>12</v>
      </c>
      <c r="B24" s="26" t="s">
        <v>1692</v>
      </c>
      <c r="C24" s="26" t="s">
        <v>1693</v>
      </c>
      <c r="D24" s="26" t="s">
        <v>1694</v>
      </c>
      <c r="E24" s="26" t="s">
        <v>1694</v>
      </c>
      <c r="F24" s="27">
        <v>44764</v>
      </c>
      <c r="G24" s="21">
        <v>92183.99</v>
      </c>
      <c r="H24" s="26" t="s">
        <v>1468</v>
      </c>
      <c r="I24" s="26" t="s">
        <v>1469</v>
      </c>
      <c r="J24" s="31" t="s">
        <v>1470</v>
      </c>
      <c r="K24" s="12" t="s">
        <v>19</v>
      </c>
      <c r="L24" s="12" t="s">
        <v>19</v>
      </c>
    </row>
    <row r="25" spans="1:12" ht="99.95" customHeight="1" x14ac:dyDescent="0.25">
      <c r="A25" s="26" t="s">
        <v>12</v>
      </c>
      <c r="B25" s="26" t="s">
        <v>1695</v>
      </c>
      <c r="C25" s="26" t="s">
        <v>1696</v>
      </c>
      <c r="D25" s="26" t="s">
        <v>1697</v>
      </c>
      <c r="E25" s="26" t="s">
        <v>1697</v>
      </c>
      <c r="F25" s="27">
        <v>44764</v>
      </c>
      <c r="G25" s="21" t="s">
        <v>76</v>
      </c>
      <c r="H25" s="26" t="s">
        <v>76</v>
      </c>
      <c r="I25" s="26" t="s">
        <v>76</v>
      </c>
      <c r="J25" s="26" t="s">
        <v>76</v>
      </c>
      <c r="K25" s="12" t="s">
        <v>19</v>
      </c>
      <c r="L25" s="12" t="s">
        <v>19</v>
      </c>
    </row>
    <row r="26" spans="1:12" ht="99.95" customHeight="1" x14ac:dyDescent="0.25">
      <c r="A26" s="26" t="s">
        <v>12</v>
      </c>
      <c r="B26" s="26" t="s">
        <v>1698</v>
      </c>
      <c r="C26" s="26" t="s">
        <v>1699</v>
      </c>
      <c r="D26" s="26" t="s">
        <v>1700</v>
      </c>
      <c r="E26" s="26" t="s">
        <v>1700</v>
      </c>
      <c r="F26" s="27">
        <v>44781</v>
      </c>
      <c r="G26" s="21">
        <v>153120</v>
      </c>
      <c r="H26" s="26" t="s">
        <v>59</v>
      </c>
      <c r="I26" s="26" t="s">
        <v>60</v>
      </c>
      <c r="J26" s="26" t="s">
        <v>61</v>
      </c>
      <c r="K26" s="12" t="s">
        <v>19</v>
      </c>
      <c r="L26" s="12" t="s">
        <v>19</v>
      </c>
    </row>
    <row r="27" spans="1:12" ht="99.95" customHeight="1" x14ac:dyDescent="0.25">
      <c r="A27" s="26" t="s">
        <v>12</v>
      </c>
      <c r="B27" s="26" t="s">
        <v>1701</v>
      </c>
      <c r="C27" s="26" t="s">
        <v>1702</v>
      </c>
      <c r="D27" s="26" t="s">
        <v>1703</v>
      </c>
      <c r="E27" s="26" t="s">
        <v>1703</v>
      </c>
      <c r="F27" s="27">
        <v>44771</v>
      </c>
      <c r="G27" s="21">
        <v>118911.2</v>
      </c>
      <c r="H27" s="26" t="s">
        <v>1704</v>
      </c>
      <c r="I27" s="26" t="s">
        <v>1705</v>
      </c>
      <c r="J27" s="21" t="s">
        <v>1706</v>
      </c>
      <c r="K27" s="12" t="s">
        <v>19</v>
      </c>
      <c r="L27" s="12" t="s">
        <v>19</v>
      </c>
    </row>
    <row r="28" spans="1:12" ht="99.95" customHeight="1" x14ac:dyDescent="0.25">
      <c r="A28" s="26" t="s">
        <v>12</v>
      </c>
      <c r="B28" s="26" t="s">
        <v>1707</v>
      </c>
      <c r="C28" s="26" t="s">
        <v>1708</v>
      </c>
      <c r="D28" s="26" t="s">
        <v>1709</v>
      </c>
      <c r="E28" s="26" t="s">
        <v>1709</v>
      </c>
      <c r="F28" s="27">
        <v>44771</v>
      </c>
      <c r="G28" s="21">
        <v>1370555.08</v>
      </c>
      <c r="H28" s="26" t="s">
        <v>1704</v>
      </c>
      <c r="I28" s="26" t="s">
        <v>1705</v>
      </c>
      <c r="J28" s="21" t="s">
        <v>1706</v>
      </c>
      <c r="K28" s="12" t="s">
        <v>19</v>
      </c>
      <c r="L28" s="12" t="s">
        <v>19</v>
      </c>
    </row>
    <row r="29" spans="1:12" ht="99.95" customHeight="1" x14ac:dyDescent="0.25">
      <c r="A29" s="26" t="s">
        <v>12</v>
      </c>
      <c r="B29" s="26" t="s">
        <v>1710</v>
      </c>
      <c r="C29" s="26" t="s">
        <v>1711</v>
      </c>
      <c r="D29" s="26" t="s">
        <v>1712</v>
      </c>
      <c r="E29" s="26" t="s">
        <v>1712</v>
      </c>
      <c r="F29" s="27">
        <v>44770</v>
      </c>
      <c r="G29" s="21" t="s">
        <v>76</v>
      </c>
      <c r="H29" s="26" t="s">
        <v>76</v>
      </c>
      <c r="I29" s="26" t="s">
        <v>76</v>
      </c>
      <c r="J29" s="26" t="s">
        <v>76</v>
      </c>
      <c r="K29" s="12" t="s">
        <v>19</v>
      </c>
      <c r="L29" s="12" t="s">
        <v>19</v>
      </c>
    </row>
    <row r="30" spans="1:12" ht="99.95" customHeight="1" x14ac:dyDescent="0.25">
      <c r="A30" s="26" t="s">
        <v>12</v>
      </c>
      <c r="B30" s="26" t="s">
        <v>1713</v>
      </c>
      <c r="C30" s="26" t="s">
        <v>1714</v>
      </c>
      <c r="D30" s="26" t="s">
        <v>1715</v>
      </c>
      <c r="E30" s="26" t="s">
        <v>1715</v>
      </c>
      <c r="F30" s="27">
        <v>44791</v>
      </c>
      <c r="G30" s="21">
        <v>205998.6</v>
      </c>
      <c r="H30" s="26" t="s">
        <v>699</v>
      </c>
      <c r="I30" s="26" t="s">
        <v>700</v>
      </c>
      <c r="J30" s="26" t="s">
        <v>699</v>
      </c>
      <c r="K30" s="12" t="s">
        <v>19</v>
      </c>
      <c r="L30" s="12" t="s">
        <v>19</v>
      </c>
    </row>
    <row r="31" spans="1:12" ht="108.75" customHeight="1" x14ac:dyDescent="0.25">
      <c r="A31" s="26" t="s">
        <v>12</v>
      </c>
      <c r="B31" s="26" t="s">
        <v>1716</v>
      </c>
      <c r="C31" s="26" t="s">
        <v>1717</v>
      </c>
      <c r="D31" s="26" t="s">
        <v>1718</v>
      </c>
      <c r="E31" s="26" t="s">
        <v>1718</v>
      </c>
      <c r="F31" s="27">
        <v>44778</v>
      </c>
      <c r="G31" s="21">
        <v>381184.88</v>
      </c>
      <c r="H31" s="26" t="s">
        <v>131</v>
      </c>
      <c r="I31" s="26" t="s">
        <v>132</v>
      </c>
      <c r="J31" s="26" t="s">
        <v>133</v>
      </c>
      <c r="K31" s="12" t="s">
        <v>19</v>
      </c>
      <c r="L31" s="12" t="s">
        <v>19</v>
      </c>
    </row>
    <row r="32" spans="1:12" ht="99.95" customHeight="1" x14ac:dyDescent="0.25">
      <c r="A32" s="26" t="s">
        <v>12</v>
      </c>
      <c r="B32" s="26" t="s">
        <v>1719</v>
      </c>
      <c r="C32" s="26" t="s">
        <v>1720</v>
      </c>
      <c r="D32" s="26" t="s">
        <v>2082</v>
      </c>
      <c r="E32" s="26" t="s">
        <v>2082</v>
      </c>
      <c r="F32" s="27">
        <v>44770</v>
      </c>
      <c r="G32" s="21">
        <v>946252</v>
      </c>
      <c r="H32" s="26" t="s">
        <v>2083</v>
      </c>
      <c r="I32" s="26" t="s">
        <v>2084</v>
      </c>
      <c r="J32" s="26" t="s">
        <v>2085</v>
      </c>
      <c r="K32" s="12" t="s">
        <v>19</v>
      </c>
      <c r="L32" s="12" t="s">
        <v>19</v>
      </c>
    </row>
    <row r="33" spans="1:12" ht="99.95" customHeight="1" x14ac:dyDescent="0.25">
      <c r="A33" s="26" t="s">
        <v>12</v>
      </c>
      <c r="B33" s="26" t="s">
        <v>1721</v>
      </c>
      <c r="C33" s="26" t="s">
        <v>1722</v>
      </c>
      <c r="D33" s="26" t="s">
        <v>2099</v>
      </c>
      <c r="E33" s="26" t="s">
        <v>2099</v>
      </c>
      <c r="F33" s="26" t="s">
        <v>2099</v>
      </c>
      <c r="G33" s="26" t="s">
        <v>2099</v>
      </c>
      <c r="H33" s="26" t="s">
        <v>2099</v>
      </c>
      <c r="I33" s="26" t="s">
        <v>2099</v>
      </c>
      <c r="J33" s="26" t="s">
        <v>2099</v>
      </c>
      <c r="K33" s="12" t="s">
        <v>19</v>
      </c>
      <c r="L33" s="12" t="s">
        <v>19</v>
      </c>
    </row>
    <row r="34" spans="1:12" ht="99.95" customHeight="1" x14ac:dyDescent="0.25">
      <c r="A34" s="26" t="s">
        <v>12</v>
      </c>
      <c r="B34" s="26" t="s">
        <v>1723</v>
      </c>
      <c r="C34" s="26" t="s">
        <v>1724</v>
      </c>
      <c r="D34" s="26" t="s">
        <v>1725</v>
      </c>
      <c r="E34" s="26" t="s">
        <v>1725</v>
      </c>
      <c r="F34" s="27">
        <v>44764</v>
      </c>
      <c r="G34" s="21" t="s">
        <v>76</v>
      </c>
      <c r="H34" s="26" t="s">
        <v>76</v>
      </c>
      <c r="I34" s="26" t="s">
        <v>76</v>
      </c>
      <c r="J34" s="26" t="s">
        <v>76</v>
      </c>
      <c r="K34" s="12" t="s">
        <v>19</v>
      </c>
      <c r="L34" s="12" t="s">
        <v>19</v>
      </c>
    </row>
    <row r="35" spans="1:12" ht="99.95" customHeight="1" x14ac:dyDescent="0.25">
      <c r="A35" s="26" t="s">
        <v>12</v>
      </c>
      <c r="B35" s="26" t="s">
        <v>1726</v>
      </c>
      <c r="C35" s="26" t="s">
        <v>1727</v>
      </c>
      <c r="D35" s="26" t="s">
        <v>2366</v>
      </c>
      <c r="E35" s="26" t="s">
        <v>2366</v>
      </c>
      <c r="F35" s="27">
        <v>44792</v>
      </c>
      <c r="G35" s="21">
        <v>85031.54</v>
      </c>
      <c r="H35" s="26" t="s">
        <v>1661</v>
      </c>
      <c r="I35" s="26" t="s">
        <v>503</v>
      </c>
      <c r="J35" s="26" t="s">
        <v>504</v>
      </c>
      <c r="K35" s="12" t="s">
        <v>19</v>
      </c>
      <c r="L35" s="12" t="s">
        <v>19</v>
      </c>
    </row>
    <row r="36" spans="1:12" ht="99.95" customHeight="1" x14ac:dyDescent="0.25">
      <c r="A36" s="26" t="s">
        <v>12</v>
      </c>
      <c r="B36" s="26" t="s">
        <v>1728</v>
      </c>
      <c r="C36" s="26" t="s">
        <v>1729</v>
      </c>
      <c r="D36" s="26" t="s">
        <v>1730</v>
      </c>
      <c r="E36" s="26" t="s">
        <v>1730</v>
      </c>
      <c r="F36" s="27">
        <v>44776</v>
      </c>
      <c r="G36" s="21">
        <v>317542.62</v>
      </c>
      <c r="H36" s="26" t="s">
        <v>131</v>
      </c>
      <c r="I36" s="26" t="s">
        <v>132</v>
      </c>
      <c r="J36" s="29" t="s">
        <v>133</v>
      </c>
      <c r="K36" s="12" t="s">
        <v>19</v>
      </c>
      <c r="L36" s="12" t="s">
        <v>19</v>
      </c>
    </row>
    <row r="37" spans="1:12" ht="99.95" customHeight="1" x14ac:dyDescent="0.25">
      <c r="A37" s="26" t="s">
        <v>12</v>
      </c>
      <c r="B37" s="26" t="s">
        <v>1731</v>
      </c>
      <c r="C37" s="26" t="s">
        <v>1732</v>
      </c>
      <c r="D37" s="26" t="s">
        <v>1733</v>
      </c>
      <c r="E37" s="26" t="s">
        <v>1733</v>
      </c>
      <c r="F37" s="27">
        <v>44781</v>
      </c>
      <c r="G37" s="21">
        <v>107126</v>
      </c>
      <c r="H37" s="26" t="s">
        <v>1734</v>
      </c>
      <c r="I37" s="26" t="s">
        <v>1735</v>
      </c>
      <c r="J37" s="26" t="s">
        <v>925</v>
      </c>
      <c r="K37" s="12" t="s">
        <v>19</v>
      </c>
      <c r="L37" s="12" t="s">
        <v>19</v>
      </c>
    </row>
    <row r="38" spans="1:12" ht="99.95" customHeight="1" x14ac:dyDescent="0.25">
      <c r="A38" s="26" t="s">
        <v>12</v>
      </c>
      <c r="B38" s="26" t="s">
        <v>1736</v>
      </c>
      <c r="C38" s="26" t="s">
        <v>1737</v>
      </c>
      <c r="D38" s="26" t="s">
        <v>1738</v>
      </c>
      <c r="E38" s="26" t="s">
        <v>1738</v>
      </c>
      <c r="F38" s="27">
        <v>44789</v>
      </c>
      <c r="G38" s="21">
        <v>222299.51</v>
      </c>
      <c r="H38" s="26" t="s">
        <v>1739</v>
      </c>
      <c r="I38" s="26" t="s">
        <v>1740</v>
      </c>
      <c r="J38" s="26" t="s">
        <v>1739</v>
      </c>
      <c r="K38" s="12" t="s">
        <v>19</v>
      </c>
      <c r="L38" s="12" t="s">
        <v>19</v>
      </c>
    </row>
    <row r="39" spans="1:12" ht="99.95" customHeight="1" x14ac:dyDescent="0.25">
      <c r="A39" s="26" t="s">
        <v>12</v>
      </c>
      <c r="B39" s="26" t="s">
        <v>1741</v>
      </c>
      <c r="C39" s="26" t="s">
        <v>1742</v>
      </c>
      <c r="D39" s="26" t="s">
        <v>1743</v>
      </c>
      <c r="E39" s="26" t="s">
        <v>1743</v>
      </c>
      <c r="F39" s="27">
        <v>44781</v>
      </c>
      <c r="G39" s="21" t="s">
        <v>76</v>
      </c>
      <c r="H39" s="26" t="s">
        <v>76</v>
      </c>
      <c r="I39" s="26" t="s">
        <v>76</v>
      </c>
      <c r="J39" s="26" t="s">
        <v>76</v>
      </c>
      <c r="K39" s="12" t="s">
        <v>19</v>
      </c>
      <c r="L39" s="12" t="s">
        <v>19</v>
      </c>
    </row>
    <row r="40" spans="1:12" ht="99.95" customHeight="1" x14ac:dyDescent="0.25">
      <c r="A40" s="26" t="s">
        <v>12</v>
      </c>
      <c r="B40" s="26" t="s">
        <v>1744</v>
      </c>
      <c r="C40" s="26" t="s">
        <v>1745</v>
      </c>
      <c r="D40" s="26" t="s">
        <v>2099</v>
      </c>
      <c r="E40" s="26" t="s">
        <v>2099</v>
      </c>
      <c r="F40" s="26" t="s">
        <v>2099</v>
      </c>
      <c r="G40" s="26" t="s">
        <v>2099</v>
      </c>
      <c r="H40" s="26" t="s">
        <v>2099</v>
      </c>
      <c r="I40" s="26" t="s">
        <v>2099</v>
      </c>
      <c r="J40" s="26" t="s">
        <v>2099</v>
      </c>
      <c r="K40" s="12" t="s">
        <v>19</v>
      </c>
      <c r="L40" s="12" t="s">
        <v>19</v>
      </c>
    </row>
    <row r="41" spans="1:12" ht="99.95" customHeight="1" x14ac:dyDescent="0.25">
      <c r="A41" s="26" t="s">
        <v>12</v>
      </c>
      <c r="B41" s="26" t="s">
        <v>1746</v>
      </c>
      <c r="C41" s="26" t="s">
        <v>1747</v>
      </c>
      <c r="D41" s="26" t="s">
        <v>1748</v>
      </c>
      <c r="E41" s="26" t="s">
        <v>1748</v>
      </c>
      <c r="F41" s="27">
        <v>44785</v>
      </c>
      <c r="G41" s="21">
        <v>105935.76</v>
      </c>
      <c r="H41" s="26" t="s">
        <v>131</v>
      </c>
      <c r="I41" s="26" t="s">
        <v>132</v>
      </c>
      <c r="J41" s="29" t="s">
        <v>133</v>
      </c>
      <c r="K41" s="12" t="s">
        <v>19</v>
      </c>
      <c r="L41" s="12" t="s">
        <v>19</v>
      </c>
    </row>
    <row r="42" spans="1:12" ht="99.95" customHeight="1" x14ac:dyDescent="0.25">
      <c r="A42" s="26" t="s">
        <v>12</v>
      </c>
      <c r="B42" s="26" t="s">
        <v>1749</v>
      </c>
      <c r="C42" s="26" t="s">
        <v>1750</v>
      </c>
      <c r="D42" s="26" t="s">
        <v>1751</v>
      </c>
      <c r="E42" s="26" t="s">
        <v>1751</v>
      </c>
      <c r="F42" s="27">
        <v>44778</v>
      </c>
      <c r="G42" s="21">
        <v>301136</v>
      </c>
      <c r="H42" s="26" t="s">
        <v>1752</v>
      </c>
      <c r="I42" s="26" t="s">
        <v>1753</v>
      </c>
      <c r="J42" s="26" t="s">
        <v>1752</v>
      </c>
      <c r="K42" s="12" t="s">
        <v>19</v>
      </c>
      <c r="L42" s="12" t="s">
        <v>19</v>
      </c>
    </row>
    <row r="43" spans="1:12" ht="99.95" customHeight="1" x14ac:dyDescent="0.25">
      <c r="A43" s="26" t="s">
        <v>12</v>
      </c>
      <c r="B43" s="26" t="s">
        <v>1754</v>
      </c>
      <c r="C43" s="26" t="s">
        <v>1755</v>
      </c>
      <c r="D43" s="26" t="s">
        <v>2086</v>
      </c>
      <c r="E43" s="26" t="s">
        <v>2086</v>
      </c>
      <c r="F43" s="27">
        <v>44784</v>
      </c>
      <c r="G43" s="21">
        <v>449291.2</v>
      </c>
      <c r="H43" s="26" t="s">
        <v>201</v>
      </c>
      <c r="I43" s="26" t="s">
        <v>202</v>
      </c>
      <c r="J43" s="26" t="s">
        <v>203</v>
      </c>
      <c r="K43" s="12" t="s">
        <v>19</v>
      </c>
      <c r="L43" s="12" t="s">
        <v>19</v>
      </c>
    </row>
    <row r="44" spans="1:12" ht="99.95" customHeight="1" x14ac:dyDescent="0.25">
      <c r="A44" s="26" t="s">
        <v>12</v>
      </c>
      <c r="B44" s="26" t="s">
        <v>1756</v>
      </c>
      <c r="C44" s="26" t="s">
        <v>1757</v>
      </c>
      <c r="D44" s="26" t="s">
        <v>1758</v>
      </c>
      <c r="E44" s="26" t="s">
        <v>1758</v>
      </c>
      <c r="F44" s="27">
        <v>44782</v>
      </c>
      <c r="G44" s="21">
        <v>134939.91</v>
      </c>
      <c r="H44" s="26" t="s">
        <v>782</v>
      </c>
      <c r="I44" s="26" t="s">
        <v>916</v>
      </c>
      <c r="J44" s="26" t="s">
        <v>782</v>
      </c>
      <c r="K44" s="12" t="s">
        <v>19</v>
      </c>
      <c r="L44" s="12" t="s">
        <v>19</v>
      </c>
    </row>
    <row r="45" spans="1:12" ht="99.95" customHeight="1" x14ac:dyDescent="0.25">
      <c r="A45" s="26" t="s">
        <v>12</v>
      </c>
      <c r="B45" s="26" t="s">
        <v>1759</v>
      </c>
      <c r="C45" s="26" t="s">
        <v>1760</v>
      </c>
      <c r="D45" s="26" t="s">
        <v>1761</v>
      </c>
      <c r="E45" s="26" t="s">
        <v>1761</v>
      </c>
      <c r="F45" s="27">
        <v>44775</v>
      </c>
      <c r="G45" s="21" t="s">
        <v>76</v>
      </c>
      <c r="H45" s="26" t="s">
        <v>76</v>
      </c>
      <c r="I45" s="26" t="s">
        <v>76</v>
      </c>
      <c r="J45" s="26" t="s">
        <v>76</v>
      </c>
      <c r="K45" s="12" t="s">
        <v>19</v>
      </c>
      <c r="L45" s="12" t="s">
        <v>19</v>
      </c>
    </row>
    <row r="46" spans="1:12" ht="99.95" customHeight="1" x14ac:dyDescent="0.25">
      <c r="A46" s="26" t="s">
        <v>12</v>
      </c>
      <c r="B46" s="26" t="s">
        <v>1762</v>
      </c>
      <c r="C46" s="26" t="s">
        <v>1763</v>
      </c>
      <c r="D46" s="26" t="s">
        <v>2367</v>
      </c>
      <c r="E46" s="26" t="s">
        <v>2367</v>
      </c>
      <c r="F46" s="27">
        <v>44811</v>
      </c>
      <c r="G46" s="21" t="s">
        <v>76</v>
      </c>
      <c r="H46" s="26" t="s">
        <v>76</v>
      </c>
      <c r="I46" s="26" t="s">
        <v>76</v>
      </c>
      <c r="J46" s="26" t="s">
        <v>76</v>
      </c>
      <c r="K46" s="12" t="s">
        <v>19</v>
      </c>
      <c r="L46" s="12" t="s">
        <v>19</v>
      </c>
    </row>
    <row r="47" spans="1:12" ht="99.95" customHeight="1" x14ac:dyDescent="0.25">
      <c r="A47" s="26" t="s">
        <v>12</v>
      </c>
      <c r="B47" s="26" t="s">
        <v>1764</v>
      </c>
      <c r="C47" s="26" t="s">
        <v>1765</v>
      </c>
      <c r="D47" s="26" t="s">
        <v>1766</v>
      </c>
      <c r="E47" s="26" t="s">
        <v>1766</v>
      </c>
      <c r="F47" s="27">
        <v>44783</v>
      </c>
      <c r="G47" s="21" t="s">
        <v>76</v>
      </c>
      <c r="H47" s="26" t="s">
        <v>76</v>
      </c>
      <c r="I47" s="26" t="s">
        <v>76</v>
      </c>
      <c r="J47" s="29" t="s">
        <v>76</v>
      </c>
      <c r="K47" s="12" t="s">
        <v>19</v>
      </c>
      <c r="L47" s="12" t="s">
        <v>19</v>
      </c>
    </row>
    <row r="48" spans="1:12" ht="99.95" customHeight="1" x14ac:dyDescent="0.25">
      <c r="A48" s="26" t="s">
        <v>12</v>
      </c>
      <c r="B48" s="26" t="s">
        <v>1767</v>
      </c>
      <c r="C48" s="26" t="s">
        <v>1768</v>
      </c>
      <c r="D48" s="26" t="s">
        <v>2389</v>
      </c>
      <c r="E48" s="26" t="s">
        <v>2389</v>
      </c>
      <c r="F48" s="27">
        <v>44809</v>
      </c>
      <c r="G48" s="21">
        <v>52432</v>
      </c>
      <c r="H48" s="26" t="s">
        <v>2390</v>
      </c>
      <c r="I48" s="26" t="s">
        <v>1478</v>
      </c>
      <c r="J48" s="26" t="s">
        <v>2390</v>
      </c>
      <c r="K48" s="12" t="s">
        <v>19</v>
      </c>
      <c r="L48" s="12" t="s">
        <v>19</v>
      </c>
    </row>
    <row r="49" spans="1:12" ht="99.95" customHeight="1" x14ac:dyDescent="0.25">
      <c r="A49" s="26" t="s">
        <v>12</v>
      </c>
      <c r="B49" s="26" t="s">
        <v>1769</v>
      </c>
      <c r="C49" s="26" t="s">
        <v>1770</v>
      </c>
      <c r="D49" s="26" t="s">
        <v>1771</v>
      </c>
      <c r="E49" s="26" t="s">
        <v>1771</v>
      </c>
      <c r="F49" s="27">
        <v>44774</v>
      </c>
      <c r="G49" s="21" t="s">
        <v>76</v>
      </c>
      <c r="H49" s="26" t="s">
        <v>76</v>
      </c>
      <c r="I49" s="26" t="s">
        <v>76</v>
      </c>
      <c r="J49" s="21" t="s">
        <v>76</v>
      </c>
      <c r="K49" s="12" t="s">
        <v>19</v>
      </c>
      <c r="L49" s="12" t="s">
        <v>19</v>
      </c>
    </row>
    <row r="50" spans="1:12" ht="99.95" customHeight="1" x14ac:dyDescent="0.25">
      <c r="A50" s="26" t="s">
        <v>12</v>
      </c>
      <c r="B50" s="26" t="s">
        <v>1772</v>
      </c>
      <c r="C50" s="26" t="s">
        <v>1773</v>
      </c>
      <c r="D50" s="26" t="s">
        <v>1774</v>
      </c>
      <c r="E50" s="26" t="s">
        <v>1774</v>
      </c>
      <c r="F50" s="27">
        <v>44778</v>
      </c>
      <c r="G50" s="21" t="s">
        <v>76</v>
      </c>
      <c r="H50" s="26" t="s">
        <v>76</v>
      </c>
      <c r="I50" s="26" t="s">
        <v>76</v>
      </c>
      <c r="J50" s="26" t="s">
        <v>76</v>
      </c>
      <c r="K50" s="12" t="s">
        <v>19</v>
      </c>
      <c r="L50" s="12" t="s">
        <v>19</v>
      </c>
    </row>
    <row r="51" spans="1:12" ht="99.95" customHeight="1" x14ac:dyDescent="0.25">
      <c r="A51" s="26" t="s">
        <v>12</v>
      </c>
      <c r="B51" s="26" t="s">
        <v>1775</v>
      </c>
      <c r="C51" s="26" t="s">
        <v>1776</v>
      </c>
      <c r="D51" s="26" t="s">
        <v>2099</v>
      </c>
      <c r="E51" s="26" t="s">
        <v>2099</v>
      </c>
      <c r="F51" s="26" t="s">
        <v>2099</v>
      </c>
      <c r="G51" s="26" t="s">
        <v>2099</v>
      </c>
      <c r="H51" s="26" t="s">
        <v>2099</v>
      </c>
      <c r="I51" s="26" t="s">
        <v>2099</v>
      </c>
      <c r="J51" s="26" t="s">
        <v>2099</v>
      </c>
      <c r="K51" s="12" t="s">
        <v>19</v>
      </c>
      <c r="L51" s="12" t="s">
        <v>19</v>
      </c>
    </row>
    <row r="52" spans="1:12" ht="99.95" customHeight="1" x14ac:dyDescent="0.25">
      <c r="A52" s="26" t="s">
        <v>12</v>
      </c>
      <c r="B52" s="26" t="s">
        <v>1777</v>
      </c>
      <c r="C52" s="26" t="s">
        <v>1778</v>
      </c>
      <c r="D52" s="26" t="s">
        <v>1779</v>
      </c>
      <c r="E52" s="26" t="s">
        <v>1779</v>
      </c>
      <c r="F52" s="27">
        <v>44778</v>
      </c>
      <c r="G52" s="21" t="s">
        <v>76</v>
      </c>
      <c r="H52" s="26" t="s">
        <v>76</v>
      </c>
      <c r="I52" s="26" t="s">
        <v>76</v>
      </c>
      <c r="J52" s="21" t="s">
        <v>76</v>
      </c>
      <c r="K52" s="12" t="s">
        <v>19</v>
      </c>
      <c r="L52" s="12" t="s">
        <v>19</v>
      </c>
    </row>
    <row r="53" spans="1:12" ht="99.95" customHeight="1" x14ac:dyDescent="0.25">
      <c r="A53" s="26" t="s">
        <v>12</v>
      </c>
      <c r="B53" s="26" t="s">
        <v>1780</v>
      </c>
      <c r="C53" s="26" t="s">
        <v>1781</v>
      </c>
      <c r="D53" s="26" t="s">
        <v>2368</v>
      </c>
      <c r="E53" s="26" t="s">
        <v>2368</v>
      </c>
      <c r="F53" s="27">
        <v>44811</v>
      </c>
      <c r="G53" s="21" t="s">
        <v>76</v>
      </c>
      <c r="H53" s="26" t="s">
        <v>76</v>
      </c>
      <c r="I53" s="26" t="s">
        <v>76</v>
      </c>
      <c r="J53" s="21" t="s">
        <v>76</v>
      </c>
      <c r="K53" s="12" t="s">
        <v>19</v>
      </c>
      <c r="L53" s="12" t="s">
        <v>19</v>
      </c>
    </row>
    <row r="54" spans="1:12" ht="99.95" customHeight="1" x14ac:dyDescent="0.25">
      <c r="A54" s="26" t="s">
        <v>12</v>
      </c>
      <c r="B54" s="26" t="s">
        <v>1782</v>
      </c>
      <c r="C54" s="26" t="s">
        <v>1783</v>
      </c>
      <c r="D54" s="26" t="s">
        <v>1784</v>
      </c>
      <c r="E54" s="26" t="s">
        <v>1784</v>
      </c>
      <c r="F54" s="27">
        <v>44789</v>
      </c>
      <c r="G54" s="21" t="s">
        <v>76</v>
      </c>
      <c r="H54" s="26" t="s">
        <v>76</v>
      </c>
      <c r="I54" s="26" t="s">
        <v>76</v>
      </c>
      <c r="J54" s="26" t="s">
        <v>76</v>
      </c>
      <c r="K54" s="12" t="s">
        <v>19</v>
      </c>
      <c r="L54" s="12" t="s">
        <v>19</v>
      </c>
    </row>
    <row r="55" spans="1:12" ht="99.95" customHeight="1" x14ac:dyDescent="0.25">
      <c r="A55" s="26" t="s">
        <v>12</v>
      </c>
      <c r="B55" s="26" t="s">
        <v>1785</v>
      </c>
      <c r="C55" s="26" t="s">
        <v>1786</v>
      </c>
      <c r="D55" s="26" t="s">
        <v>2099</v>
      </c>
      <c r="E55" s="26" t="s">
        <v>2099</v>
      </c>
      <c r="F55" s="26" t="s">
        <v>2099</v>
      </c>
      <c r="G55" s="26" t="s">
        <v>2099</v>
      </c>
      <c r="H55" s="26" t="s">
        <v>2099</v>
      </c>
      <c r="I55" s="26" t="s">
        <v>2099</v>
      </c>
      <c r="J55" s="26" t="s">
        <v>2099</v>
      </c>
      <c r="K55" s="12" t="s">
        <v>19</v>
      </c>
      <c r="L55" s="12" t="s">
        <v>19</v>
      </c>
    </row>
    <row r="56" spans="1:12" ht="99.95" customHeight="1" x14ac:dyDescent="0.25">
      <c r="A56" s="26" t="s">
        <v>12</v>
      </c>
      <c r="B56" s="26" t="s">
        <v>1787</v>
      </c>
      <c r="C56" s="26" t="s">
        <v>1788</v>
      </c>
      <c r="D56" s="26" t="s">
        <v>2099</v>
      </c>
      <c r="E56" s="26" t="s">
        <v>2099</v>
      </c>
      <c r="F56" s="26" t="s">
        <v>2099</v>
      </c>
      <c r="G56" s="26" t="s">
        <v>2099</v>
      </c>
      <c r="H56" s="26" t="s">
        <v>2099</v>
      </c>
      <c r="I56" s="26" t="s">
        <v>2099</v>
      </c>
      <c r="J56" s="26" t="s">
        <v>2099</v>
      </c>
      <c r="K56" s="12" t="s">
        <v>19</v>
      </c>
      <c r="L56" s="12" t="s">
        <v>19</v>
      </c>
    </row>
    <row r="57" spans="1:12" ht="99.95" customHeight="1" x14ac:dyDescent="0.25">
      <c r="A57" s="26" t="s">
        <v>12</v>
      </c>
      <c r="B57" s="26" t="s">
        <v>1789</v>
      </c>
      <c r="C57" s="26" t="s">
        <v>1790</v>
      </c>
      <c r="D57" s="26" t="s">
        <v>1791</v>
      </c>
      <c r="E57" s="26" t="s">
        <v>1791</v>
      </c>
      <c r="F57" s="27">
        <v>44778</v>
      </c>
      <c r="G57" s="21" t="s">
        <v>2099</v>
      </c>
      <c r="H57" s="21" t="s">
        <v>2099</v>
      </c>
      <c r="I57" s="21" t="s">
        <v>2099</v>
      </c>
      <c r="J57" s="21" t="s">
        <v>2099</v>
      </c>
      <c r="K57" s="12" t="s">
        <v>19</v>
      </c>
      <c r="L57" s="12" t="s">
        <v>19</v>
      </c>
    </row>
    <row r="58" spans="1:12" ht="99.95" customHeight="1" x14ac:dyDescent="0.25">
      <c r="A58" s="26" t="s">
        <v>12</v>
      </c>
      <c r="B58" s="26" t="s">
        <v>1792</v>
      </c>
      <c r="C58" s="26" t="s">
        <v>1793</v>
      </c>
      <c r="D58" s="21" t="s">
        <v>2099</v>
      </c>
      <c r="E58" s="21" t="s">
        <v>2099</v>
      </c>
      <c r="F58" s="21" t="s">
        <v>2099</v>
      </c>
      <c r="G58" s="21" t="s">
        <v>2099</v>
      </c>
      <c r="H58" s="21" t="s">
        <v>2099</v>
      </c>
      <c r="I58" s="21" t="s">
        <v>2099</v>
      </c>
      <c r="J58" s="21" t="s">
        <v>2099</v>
      </c>
      <c r="K58" s="12" t="s">
        <v>19</v>
      </c>
      <c r="L58" s="12" t="s">
        <v>19</v>
      </c>
    </row>
    <row r="59" spans="1:12" ht="99.95" customHeight="1" x14ac:dyDescent="0.25">
      <c r="A59" s="26" t="s">
        <v>12</v>
      </c>
      <c r="B59" s="26" t="s">
        <v>1794</v>
      </c>
      <c r="C59" s="26" t="s">
        <v>1795</v>
      </c>
      <c r="D59" s="26" t="s">
        <v>1796</v>
      </c>
      <c r="E59" s="26" t="s">
        <v>1796</v>
      </c>
      <c r="F59" s="27">
        <v>44771</v>
      </c>
      <c r="G59" s="21" t="s">
        <v>76</v>
      </c>
      <c r="H59" s="21" t="s">
        <v>76</v>
      </c>
      <c r="I59" s="21" t="s">
        <v>76</v>
      </c>
      <c r="J59" s="21" t="s">
        <v>76</v>
      </c>
      <c r="K59" s="12" t="s">
        <v>19</v>
      </c>
      <c r="L59" s="12" t="s">
        <v>19</v>
      </c>
    </row>
    <row r="60" spans="1:12" ht="99.95" customHeight="1" x14ac:dyDescent="0.25">
      <c r="A60" s="26" t="s">
        <v>12</v>
      </c>
      <c r="B60" s="26" t="s">
        <v>1797</v>
      </c>
      <c r="C60" s="26" t="s">
        <v>1798</v>
      </c>
      <c r="D60" s="26" t="s">
        <v>2087</v>
      </c>
      <c r="E60" s="26" t="s">
        <v>2087</v>
      </c>
      <c r="F60" s="27">
        <v>44791</v>
      </c>
      <c r="G60" s="21">
        <v>135689.84</v>
      </c>
      <c r="H60" s="26" t="s">
        <v>1565</v>
      </c>
      <c r="I60" s="26" t="s">
        <v>1566</v>
      </c>
      <c r="J60" s="26" t="s">
        <v>1567</v>
      </c>
      <c r="K60" s="12" t="s">
        <v>19</v>
      </c>
      <c r="L60" s="12" t="s">
        <v>19</v>
      </c>
    </row>
    <row r="61" spans="1:12" ht="99.95" customHeight="1" x14ac:dyDescent="0.25">
      <c r="A61" s="26" t="s">
        <v>12</v>
      </c>
      <c r="B61" s="26" t="s">
        <v>1799</v>
      </c>
      <c r="C61" s="26" t="s">
        <v>1800</v>
      </c>
      <c r="D61" s="26" t="s">
        <v>1801</v>
      </c>
      <c r="E61" s="26" t="s">
        <v>1801</v>
      </c>
      <c r="F61" s="27">
        <v>44778</v>
      </c>
      <c r="G61" s="21" t="s">
        <v>76</v>
      </c>
      <c r="H61" s="26" t="s">
        <v>76</v>
      </c>
      <c r="I61" s="26" t="s">
        <v>76</v>
      </c>
      <c r="J61" s="26" t="s">
        <v>76</v>
      </c>
      <c r="K61" s="12" t="s">
        <v>19</v>
      </c>
      <c r="L61" s="12" t="s">
        <v>19</v>
      </c>
    </row>
    <row r="62" spans="1:12" ht="99.95" customHeight="1" x14ac:dyDescent="0.25">
      <c r="A62" s="26" t="s">
        <v>12</v>
      </c>
      <c r="B62" s="26" t="s">
        <v>1802</v>
      </c>
      <c r="C62" s="26" t="s">
        <v>1803</v>
      </c>
      <c r="D62" s="26" t="s">
        <v>3010</v>
      </c>
      <c r="E62" s="26" t="s">
        <v>3010</v>
      </c>
      <c r="F62" s="27">
        <v>44823</v>
      </c>
      <c r="G62" s="21">
        <v>26029.3</v>
      </c>
      <c r="H62" s="26" t="s">
        <v>43</v>
      </c>
      <c r="I62" s="26" t="s">
        <v>44</v>
      </c>
      <c r="J62" s="29" t="s">
        <v>45</v>
      </c>
      <c r="K62" s="12" t="s">
        <v>19</v>
      </c>
      <c r="L62" s="12" t="s">
        <v>19</v>
      </c>
    </row>
    <row r="63" spans="1:12" ht="99.95" customHeight="1" x14ac:dyDescent="0.25">
      <c r="A63" s="26" t="s">
        <v>12</v>
      </c>
      <c r="B63" s="26" t="s">
        <v>1804</v>
      </c>
      <c r="C63" s="26" t="s">
        <v>1805</v>
      </c>
      <c r="D63" s="26" t="s">
        <v>2391</v>
      </c>
      <c r="E63" s="26" t="s">
        <v>2391</v>
      </c>
      <c r="F63" s="27">
        <v>44775</v>
      </c>
      <c r="G63" s="25" t="s">
        <v>76</v>
      </c>
      <c r="H63" s="25" t="s">
        <v>76</v>
      </c>
      <c r="I63" s="25" t="s">
        <v>76</v>
      </c>
      <c r="J63" s="25" t="s">
        <v>76</v>
      </c>
      <c r="K63" s="12" t="s">
        <v>19</v>
      </c>
      <c r="L63" s="12" t="s">
        <v>19</v>
      </c>
    </row>
    <row r="64" spans="1:12" ht="99.95" customHeight="1" x14ac:dyDescent="0.25">
      <c r="A64" s="26" t="s">
        <v>12</v>
      </c>
      <c r="B64" s="26" t="s">
        <v>1806</v>
      </c>
      <c r="C64" s="26" t="s">
        <v>1807</v>
      </c>
      <c r="D64" s="26" t="s">
        <v>2088</v>
      </c>
      <c r="E64" s="26" t="s">
        <v>2088</v>
      </c>
      <c r="F64" s="27">
        <v>44802</v>
      </c>
      <c r="G64" s="25" t="s">
        <v>76</v>
      </c>
      <c r="H64" s="25" t="s">
        <v>76</v>
      </c>
      <c r="I64" s="25" t="s">
        <v>76</v>
      </c>
      <c r="J64" s="25" t="s">
        <v>76</v>
      </c>
      <c r="K64" s="12" t="s">
        <v>19</v>
      </c>
      <c r="L64" s="12" t="s">
        <v>19</v>
      </c>
    </row>
    <row r="65" spans="1:12" ht="99.95" customHeight="1" x14ac:dyDescent="0.25">
      <c r="A65" s="26" t="s">
        <v>12</v>
      </c>
      <c r="B65" s="26" t="s">
        <v>1808</v>
      </c>
      <c r="C65" s="26" t="s">
        <v>1809</v>
      </c>
      <c r="D65" s="26" t="s">
        <v>1810</v>
      </c>
      <c r="E65" s="26" t="s">
        <v>1810</v>
      </c>
      <c r="F65" s="27">
        <v>44778</v>
      </c>
      <c r="G65" s="21" t="s">
        <v>76</v>
      </c>
      <c r="H65" s="26" t="s">
        <v>76</v>
      </c>
      <c r="I65" s="26" t="s">
        <v>76</v>
      </c>
      <c r="J65" s="27" t="s">
        <v>76</v>
      </c>
      <c r="K65" s="12" t="s">
        <v>19</v>
      </c>
      <c r="L65" s="12" t="s">
        <v>19</v>
      </c>
    </row>
    <row r="66" spans="1:12" ht="99.95" customHeight="1" x14ac:dyDescent="0.25">
      <c r="A66" s="26" t="s">
        <v>12</v>
      </c>
      <c r="B66" s="26" t="s">
        <v>1811</v>
      </c>
      <c r="C66" s="26" t="s">
        <v>1812</v>
      </c>
      <c r="D66" s="26" t="s">
        <v>1813</v>
      </c>
      <c r="E66" s="26" t="s">
        <v>1813</v>
      </c>
      <c r="F66" s="27">
        <v>44783</v>
      </c>
      <c r="G66" s="21">
        <v>47525.2</v>
      </c>
      <c r="H66" s="26" t="s">
        <v>207</v>
      </c>
      <c r="I66" s="26" t="s">
        <v>208</v>
      </c>
      <c r="J66" s="29" t="s">
        <v>209</v>
      </c>
      <c r="K66" s="12" t="s">
        <v>19</v>
      </c>
      <c r="L66" s="12" t="s">
        <v>19</v>
      </c>
    </row>
    <row r="67" spans="1:12" ht="99.95" customHeight="1" x14ac:dyDescent="0.25">
      <c r="A67" s="26" t="s">
        <v>12</v>
      </c>
      <c r="B67" s="26" t="s">
        <v>1814</v>
      </c>
      <c r="C67" s="26" t="s">
        <v>1815</v>
      </c>
      <c r="D67" s="26" t="s">
        <v>1816</v>
      </c>
      <c r="E67" s="26" t="s">
        <v>1816</v>
      </c>
      <c r="F67" s="27">
        <v>44778</v>
      </c>
      <c r="G67" s="21" t="s">
        <v>76</v>
      </c>
      <c r="H67" s="26" t="s">
        <v>76</v>
      </c>
      <c r="I67" s="26" t="s">
        <v>76</v>
      </c>
      <c r="J67" s="27" t="s">
        <v>76</v>
      </c>
      <c r="K67" s="12" t="s">
        <v>19</v>
      </c>
      <c r="L67" s="12" t="s">
        <v>19</v>
      </c>
    </row>
    <row r="68" spans="1:12" ht="99.95" customHeight="1" x14ac:dyDescent="0.25">
      <c r="A68" s="26" t="s">
        <v>12</v>
      </c>
      <c r="B68" s="26" t="s">
        <v>1817</v>
      </c>
      <c r="C68" s="26" t="s">
        <v>1818</v>
      </c>
      <c r="D68" s="26" t="s">
        <v>3615</v>
      </c>
      <c r="E68" s="26" t="s">
        <v>3615</v>
      </c>
      <c r="F68" s="27">
        <v>44833</v>
      </c>
      <c r="G68" s="21">
        <v>286270.90000000002</v>
      </c>
      <c r="H68" s="26" t="s">
        <v>3616</v>
      </c>
      <c r="I68" s="26" t="s">
        <v>3617</v>
      </c>
      <c r="J68" s="26" t="s">
        <v>3618</v>
      </c>
      <c r="K68" s="12" t="s">
        <v>19</v>
      </c>
      <c r="L68" s="12" t="s">
        <v>19</v>
      </c>
    </row>
    <row r="69" spans="1:12" ht="99.95" customHeight="1" x14ac:dyDescent="0.25">
      <c r="A69" s="26" t="s">
        <v>12</v>
      </c>
      <c r="B69" s="26" t="s">
        <v>1819</v>
      </c>
      <c r="C69" s="26" t="s">
        <v>1820</v>
      </c>
      <c r="D69" s="26" t="s">
        <v>1821</v>
      </c>
      <c r="E69" s="26" t="s">
        <v>1821</v>
      </c>
      <c r="F69" s="27">
        <v>44785</v>
      </c>
      <c r="G69" s="21">
        <v>6380000</v>
      </c>
      <c r="H69" s="26" t="s">
        <v>946</v>
      </c>
      <c r="I69" s="26" t="s">
        <v>947</v>
      </c>
      <c r="J69" s="29" t="s">
        <v>948</v>
      </c>
      <c r="K69" s="12" t="s">
        <v>19</v>
      </c>
      <c r="L69" s="12" t="s">
        <v>19</v>
      </c>
    </row>
    <row r="70" spans="1:12" ht="99.95" customHeight="1" x14ac:dyDescent="0.25">
      <c r="A70" s="26" t="s">
        <v>12</v>
      </c>
      <c r="B70" s="26" t="s">
        <v>1822</v>
      </c>
      <c r="C70" s="26" t="s">
        <v>1823</v>
      </c>
      <c r="D70" s="26" t="s">
        <v>1824</v>
      </c>
      <c r="E70" s="26" t="s">
        <v>1824</v>
      </c>
      <c r="F70" s="27">
        <v>44784</v>
      </c>
      <c r="G70" s="21">
        <v>77464.800000000003</v>
      </c>
      <c r="H70" s="26" t="s">
        <v>201</v>
      </c>
      <c r="I70" s="26" t="s">
        <v>202</v>
      </c>
      <c r="J70" s="26" t="s">
        <v>203</v>
      </c>
      <c r="K70" s="12" t="s">
        <v>19</v>
      </c>
      <c r="L70" s="12" t="s">
        <v>19</v>
      </c>
    </row>
    <row r="71" spans="1:12" ht="99.95" customHeight="1" x14ac:dyDescent="0.25">
      <c r="A71" s="26" t="s">
        <v>12</v>
      </c>
      <c r="B71" s="26" t="s">
        <v>1825</v>
      </c>
      <c r="C71" s="26" t="s">
        <v>1826</v>
      </c>
      <c r="D71" s="26" t="s">
        <v>1827</v>
      </c>
      <c r="E71" s="26" t="s">
        <v>1827</v>
      </c>
      <c r="F71" s="27">
        <v>44778</v>
      </c>
      <c r="G71" s="21" t="s">
        <v>76</v>
      </c>
      <c r="H71" s="26" t="s">
        <v>76</v>
      </c>
      <c r="I71" s="26" t="s">
        <v>76</v>
      </c>
      <c r="J71" s="26" t="s">
        <v>76</v>
      </c>
      <c r="K71" s="12" t="s">
        <v>19</v>
      </c>
      <c r="L71" s="12" t="s">
        <v>19</v>
      </c>
    </row>
    <row r="72" spans="1:12" ht="99.95" customHeight="1" x14ac:dyDescent="0.25">
      <c r="A72" s="26" t="s">
        <v>12</v>
      </c>
      <c r="B72" s="26" t="s">
        <v>1828</v>
      </c>
      <c r="C72" s="26" t="s">
        <v>1829</v>
      </c>
      <c r="D72" s="26" t="s">
        <v>3011</v>
      </c>
      <c r="E72" s="26" t="s">
        <v>3011</v>
      </c>
      <c r="F72" s="27">
        <v>44827</v>
      </c>
      <c r="G72" s="21">
        <v>97712.6</v>
      </c>
      <c r="H72" s="26" t="s">
        <v>782</v>
      </c>
      <c r="I72" s="26" t="s">
        <v>916</v>
      </c>
      <c r="J72" s="26" t="s">
        <v>782</v>
      </c>
      <c r="K72" s="12" t="s">
        <v>19</v>
      </c>
      <c r="L72" s="12" t="s">
        <v>19</v>
      </c>
    </row>
    <row r="73" spans="1:12" ht="99.95" customHeight="1" x14ac:dyDescent="0.25">
      <c r="A73" s="26" t="s">
        <v>12</v>
      </c>
      <c r="B73" s="26" t="s">
        <v>1830</v>
      </c>
      <c r="C73" s="26" t="s">
        <v>1831</v>
      </c>
      <c r="D73" s="26" t="s">
        <v>2099</v>
      </c>
      <c r="E73" s="26" t="s">
        <v>2099</v>
      </c>
      <c r="F73" s="26" t="s">
        <v>2099</v>
      </c>
      <c r="G73" s="26" t="s">
        <v>2099</v>
      </c>
      <c r="H73" s="26" t="s">
        <v>2099</v>
      </c>
      <c r="I73" s="26" t="s">
        <v>2099</v>
      </c>
      <c r="J73" s="26" t="s">
        <v>2099</v>
      </c>
      <c r="K73" s="12" t="s">
        <v>19</v>
      </c>
      <c r="L73" s="12" t="s">
        <v>19</v>
      </c>
    </row>
    <row r="74" spans="1:12" ht="99.95" customHeight="1" x14ac:dyDescent="0.25">
      <c r="A74" s="26" t="s">
        <v>12</v>
      </c>
      <c r="B74" s="26" t="s">
        <v>1832</v>
      </c>
      <c r="C74" s="26" t="s">
        <v>1833</v>
      </c>
      <c r="D74" s="26" t="s">
        <v>1834</v>
      </c>
      <c r="E74" s="26" t="s">
        <v>1834</v>
      </c>
      <c r="F74" s="27">
        <v>44781</v>
      </c>
      <c r="G74" s="21" t="s">
        <v>76</v>
      </c>
      <c r="H74" s="26" t="s">
        <v>76</v>
      </c>
      <c r="I74" s="26" t="s">
        <v>76</v>
      </c>
      <c r="J74" s="29" t="s">
        <v>76</v>
      </c>
      <c r="K74" s="12" t="s">
        <v>19</v>
      </c>
      <c r="L74" s="12" t="s">
        <v>19</v>
      </c>
    </row>
    <row r="75" spans="1:12" ht="99.95" customHeight="1" x14ac:dyDescent="0.25">
      <c r="A75" s="26" t="s">
        <v>12</v>
      </c>
      <c r="B75" s="26" t="s">
        <v>1835</v>
      </c>
      <c r="C75" s="26" t="s">
        <v>1836</v>
      </c>
      <c r="D75" s="26" t="s">
        <v>1837</v>
      </c>
      <c r="E75" s="26" t="s">
        <v>1837</v>
      </c>
      <c r="F75" s="27">
        <v>44781</v>
      </c>
      <c r="G75" s="21" t="s">
        <v>76</v>
      </c>
      <c r="H75" s="26" t="s">
        <v>76</v>
      </c>
      <c r="I75" s="26" t="s">
        <v>76</v>
      </c>
      <c r="J75" s="29" t="s">
        <v>76</v>
      </c>
      <c r="K75" s="12" t="s">
        <v>19</v>
      </c>
      <c r="L75" s="12" t="s">
        <v>19</v>
      </c>
    </row>
    <row r="76" spans="1:12" ht="99.95" customHeight="1" x14ac:dyDescent="0.25">
      <c r="A76" s="26" t="s">
        <v>12</v>
      </c>
      <c r="B76" s="26" t="s">
        <v>1838</v>
      </c>
      <c r="C76" s="26" t="s">
        <v>1839</v>
      </c>
      <c r="D76" s="26" t="s">
        <v>1837</v>
      </c>
      <c r="E76" s="26" t="s">
        <v>1837</v>
      </c>
      <c r="F76" s="27">
        <v>44781</v>
      </c>
      <c r="G76" s="21" t="s">
        <v>76</v>
      </c>
      <c r="H76" s="26" t="s">
        <v>76</v>
      </c>
      <c r="I76" s="26" t="s">
        <v>76</v>
      </c>
      <c r="J76" s="29" t="s">
        <v>76</v>
      </c>
      <c r="K76" s="12" t="s">
        <v>19</v>
      </c>
      <c r="L76" s="12" t="s">
        <v>19</v>
      </c>
    </row>
    <row r="77" spans="1:12" ht="99.95" customHeight="1" x14ac:dyDescent="0.25">
      <c r="A77" s="26" t="s">
        <v>12</v>
      </c>
      <c r="B77" s="26" t="s">
        <v>1840</v>
      </c>
      <c r="C77" s="26" t="s">
        <v>1841</v>
      </c>
      <c r="D77" s="26" t="s">
        <v>1842</v>
      </c>
      <c r="E77" s="26" t="s">
        <v>1842</v>
      </c>
      <c r="F77" s="27">
        <v>44788</v>
      </c>
      <c r="G77" s="21">
        <v>44660</v>
      </c>
      <c r="H77" s="26" t="s">
        <v>1843</v>
      </c>
      <c r="I77" s="26" t="s">
        <v>1844</v>
      </c>
      <c r="J77" s="29" t="s">
        <v>553</v>
      </c>
      <c r="K77" s="12" t="s">
        <v>19</v>
      </c>
      <c r="L77" s="12" t="s">
        <v>19</v>
      </c>
    </row>
    <row r="78" spans="1:12" ht="99.95" customHeight="1" x14ac:dyDescent="0.25">
      <c r="A78" s="26" t="s">
        <v>12</v>
      </c>
      <c r="B78" s="26" t="s">
        <v>1845</v>
      </c>
      <c r="C78" s="26" t="s">
        <v>1846</v>
      </c>
      <c r="D78" s="26" t="s">
        <v>3012</v>
      </c>
      <c r="E78" s="26" t="s">
        <v>3012</v>
      </c>
      <c r="F78" s="27">
        <v>44799</v>
      </c>
      <c r="G78" s="21">
        <v>349160</v>
      </c>
      <c r="H78" s="26" t="s">
        <v>272</v>
      </c>
      <c r="I78" s="26" t="s">
        <v>273</v>
      </c>
      <c r="J78" s="29" t="s">
        <v>274</v>
      </c>
      <c r="K78" s="12" t="s">
        <v>19</v>
      </c>
      <c r="L78" s="12" t="s">
        <v>19</v>
      </c>
    </row>
    <row r="79" spans="1:12" ht="99.95" customHeight="1" x14ac:dyDescent="0.25">
      <c r="A79" s="26" t="s">
        <v>12</v>
      </c>
      <c r="B79" s="26" t="s">
        <v>1847</v>
      </c>
      <c r="C79" s="26" t="s">
        <v>1848</v>
      </c>
      <c r="D79" s="26" t="s">
        <v>1849</v>
      </c>
      <c r="E79" s="26" t="s">
        <v>1849</v>
      </c>
      <c r="F79" s="27">
        <v>44783</v>
      </c>
      <c r="G79" s="21" t="s">
        <v>76</v>
      </c>
      <c r="H79" s="26" t="s">
        <v>76</v>
      </c>
      <c r="I79" s="26" t="s">
        <v>76</v>
      </c>
      <c r="J79" s="29" t="s">
        <v>76</v>
      </c>
      <c r="K79" s="12" t="s">
        <v>19</v>
      </c>
      <c r="L79" s="12" t="s">
        <v>19</v>
      </c>
    </row>
    <row r="80" spans="1:12" ht="99.95" customHeight="1" x14ac:dyDescent="0.25">
      <c r="A80" s="26" t="s">
        <v>12</v>
      </c>
      <c r="B80" s="26" t="s">
        <v>1850</v>
      </c>
      <c r="C80" s="26" t="s">
        <v>1851</v>
      </c>
      <c r="D80" s="26" t="s">
        <v>2089</v>
      </c>
      <c r="E80" s="26" t="s">
        <v>2089</v>
      </c>
      <c r="F80" s="27">
        <v>44783</v>
      </c>
      <c r="G80" s="21" t="s">
        <v>76</v>
      </c>
      <c r="H80" s="26" t="s">
        <v>76</v>
      </c>
      <c r="I80" s="26" t="s">
        <v>76</v>
      </c>
      <c r="J80" s="29" t="s">
        <v>76</v>
      </c>
      <c r="K80" s="12" t="s">
        <v>19</v>
      </c>
      <c r="L80" s="12" t="s">
        <v>19</v>
      </c>
    </row>
    <row r="81" spans="1:12" ht="99.95" customHeight="1" x14ac:dyDescent="0.25">
      <c r="A81" s="26" t="s">
        <v>12</v>
      </c>
      <c r="B81" s="26" t="s">
        <v>1852</v>
      </c>
      <c r="C81" s="26" t="s">
        <v>1853</v>
      </c>
      <c r="D81" s="26" t="s">
        <v>3013</v>
      </c>
      <c r="E81" s="26" t="s">
        <v>3013</v>
      </c>
      <c r="F81" s="27">
        <v>44837</v>
      </c>
      <c r="G81" s="21">
        <v>35356.36</v>
      </c>
      <c r="H81" s="26" t="s">
        <v>131</v>
      </c>
      <c r="I81" s="26" t="s">
        <v>132</v>
      </c>
      <c r="J81" s="29" t="s">
        <v>133</v>
      </c>
      <c r="K81" s="12" t="s">
        <v>19</v>
      </c>
      <c r="L81" s="12" t="s">
        <v>19</v>
      </c>
    </row>
    <row r="82" spans="1:12" ht="99.95" customHeight="1" x14ac:dyDescent="0.25">
      <c r="A82" s="26" t="s">
        <v>12</v>
      </c>
      <c r="B82" s="26" t="s">
        <v>1854</v>
      </c>
      <c r="C82" s="26" t="s">
        <v>1855</v>
      </c>
      <c r="D82" s="26" t="s">
        <v>1856</v>
      </c>
      <c r="E82" s="26" t="s">
        <v>1856</v>
      </c>
      <c r="F82" s="27">
        <v>44783</v>
      </c>
      <c r="G82" s="21" t="s">
        <v>76</v>
      </c>
      <c r="H82" s="26" t="s">
        <v>76</v>
      </c>
      <c r="I82" s="26" t="s">
        <v>76</v>
      </c>
      <c r="J82" s="29" t="s">
        <v>76</v>
      </c>
      <c r="K82" s="12" t="s">
        <v>19</v>
      </c>
      <c r="L82" s="12" t="s">
        <v>19</v>
      </c>
    </row>
    <row r="83" spans="1:12" ht="99.95" customHeight="1" x14ac:dyDescent="0.25">
      <c r="A83" s="26" t="s">
        <v>12</v>
      </c>
      <c r="B83" s="26" t="s">
        <v>1857</v>
      </c>
      <c r="C83" s="26" t="s">
        <v>1858</v>
      </c>
      <c r="D83" s="26" t="s">
        <v>1859</v>
      </c>
      <c r="E83" s="26" t="s">
        <v>1859</v>
      </c>
      <c r="F83" s="27">
        <v>44782</v>
      </c>
      <c r="G83" s="21">
        <v>142199.98000000001</v>
      </c>
      <c r="H83" s="26" t="s">
        <v>1860</v>
      </c>
      <c r="I83" s="26" t="s">
        <v>24</v>
      </c>
      <c r="J83" s="26" t="s">
        <v>1860</v>
      </c>
      <c r="K83" s="12" t="s">
        <v>19</v>
      </c>
      <c r="L83" s="12" t="s">
        <v>19</v>
      </c>
    </row>
    <row r="84" spans="1:12" ht="99.95" customHeight="1" x14ac:dyDescent="0.25">
      <c r="A84" s="26" t="s">
        <v>12</v>
      </c>
      <c r="B84" s="26" t="s">
        <v>1861</v>
      </c>
      <c r="C84" s="26" t="s">
        <v>1862</v>
      </c>
      <c r="D84" s="26" t="s">
        <v>2090</v>
      </c>
      <c r="E84" s="26" t="s">
        <v>2090</v>
      </c>
      <c r="F84" s="27">
        <v>44783</v>
      </c>
      <c r="G84" s="21">
        <v>20300</v>
      </c>
      <c r="H84" s="26" t="s">
        <v>806</v>
      </c>
      <c r="I84" s="26" t="s">
        <v>807</v>
      </c>
      <c r="J84" s="26" t="s">
        <v>806</v>
      </c>
      <c r="K84" s="12" t="s">
        <v>19</v>
      </c>
      <c r="L84" s="12" t="s">
        <v>19</v>
      </c>
    </row>
    <row r="85" spans="1:12" ht="99.95" customHeight="1" x14ac:dyDescent="0.25">
      <c r="A85" s="26" t="s">
        <v>12</v>
      </c>
      <c r="B85" s="26" t="s">
        <v>1863</v>
      </c>
      <c r="C85" s="26" t="s">
        <v>1864</v>
      </c>
      <c r="D85" s="26" t="s">
        <v>1865</v>
      </c>
      <c r="E85" s="26" t="s">
        <v>1865</v>
      </c>
      <c r="F85" s="27">
        <v>44778</v>
      </c>
      <c r="G85" s="21" t="s">
        <v>76</v>
      </c>
      <c r="H85" s="26" t="s">
        <v>76</v>
      </c>
      <c r="I85" s="26" t="s">
        <v>76</v>
      </c>
      <c r="J85" s="29" t="s">
        <v>76</v>
      </c>
      <c r="K85" s="12" t="s">
        <v>19</v>
      </c>
      <c r="L85" s="12" t="s">
        <v>19</v>
      </c>
    </row>
    <row r="86" spans="1:12" ht="99.95" customHeight="1" x14ac:dyDescent="0.25">
      <c r="A86" s="26" t="s">
        <v>12</v>
      </c>
      <c r="B86" s="26" t="s">
        <v>1866</v>
      </c>
      <c r="C86" s="26" t="s">
        <v>1867</v>
      </c>
      <c r="D86" s="26" t="s">
        <v>1868</v>
      </c>
      <c r="E86" s="26" t="s">
        <v>1868</v>
      </c>
      <c r="F86" s="27">
        <v>44784</v>
      </c>
      <c r="G86" s="21" t="s">
        <v>76</v>
      </c>
      <c r="H86" s="26" t="s">
        <v>76</v>
      </c>
      <c r="I86" s="26" t="s">
        <v>76</v>
      </c>
      <c r="J86" s="29" t="s">
        <v>76</v>
      </c>
      <c r="K86" s="12" t="s">
        <v>19</v>
      </c>
      <c r="L86" s="12" t="s">
        <v>19</v>
      </c>
    </row>
    <row r="87" spans="1:12" ht="99.95" customHeight="1" x14ac:dyDescent="0.25">
      <c r="A87" s="26" t="s">
        <v>12</v>
      </c>
      <c r="B87" s="26" t="s">
        <v>1869</v>
      </c>
      <c r="C87" s="26" t="s">
        <v>1870</v>
      </c>
      <c r="D87" s="26" t="s">
        <v>1871</v>
      </c>
      <c r="E87" s="26" t="s">
        <v>1871</v>
      </c>
      <c r="F87" s="27">
        <v>44785</v>
      </c>
      <c r="G87" s="21" t="s">
        <v>76</v>
      </c>
      <c r="H87" s="26" t="s">
        <v>76</v>
      </c>
      <c r="I87" s="26" t="s">
        <v>76</v>
      </c>
      <c r="J87" s="29" t="s">
        <v>76</v>
      </c>
      <c r="K87" s="12" t="s">
        <v>19</v>
      </c>
      <c r="L87" s="12" t="s">
        <v>19</v>
      </c>
    </row>
    <row r="88" spans="1:12" ht="99.95" customHeight="1" x14ac:dyDescent="0.25">
      <c r="A88" s="26" t="s">
        <v>12</v>
      </c>
      <c r="B88" s="26" t="s">
        <v>1872</v>
      </c>
      <c r="C88" s="26" t="s">
        <v>1873</v>
      </c>
      <c r="D88" s="26" t="s">
        <v>3619</v>
      </c>
      <c r="E88" s="26" t="s">
        <v>3619</v>
      </c>
      <c r="F88" s="27">
        <v>44834</v>
      </c>
      <c r="G88" s="32">
        <v>119509</v>
      </c>
      <c r="H88" s="26" t="s">
        <v>3620</v>
      </c>
      <c r="I88" s="26" t="s">
        <v>3621</v>
      </c>
      <c r="J88" s="26" t="s">
        <v>3620</v>
      </c>
      <c r="K88" s="12" t="s">
        <v>19</v>
      </c>
      <c r="L88" s="12" t="s">
        <v>19</v>
      </c>
    </row>
    <row r="89" spans="1:12" ht="99.95" customHeight="1" x14ac:dyDescent="0.25">
      <c r="A89" s="26" t="s">
        <v>12</v>
      </c>
      <c r="B89" s="26" t="s">
        <v>1874</v>
      </c>
      <c r="C89" s="26" t="s">
        <v>1875</v>
      </c>
      <c r="D89" s="26" t="s">
        <v>1876</v>
      </c>
      <c r="E89" s="26" t="s">
        <v>1876</v>
      </c>
      <c r="F89" s="27">
        <v>44788</v>
      </c>
      <c r="G89" s="21">
        <v>29463.13</v>
      </c>
      <c r="H89" s="26" t="s">
        <v>43</v>
      </c>
      <c r="I89" s="26" t="s">
        <v>44</v>
      </c>
      <c r="J89" s="29" t="s">
        <v>45</v>
      </c>
      <c r="K89" s="12" t="s">
        <v>19</v>
      </c>
      <c r="L89" s="12" t="s">
        <v>19</v>
      </c>
    </row>
    <row r="90" spans="1:12" ht="99.95" customHeight="1" x14ac:dyDescent="0.25">
      <c r="A90" s="26" t="s">
        <v>12</v>
      </c>
      <c r="B90" s="26" t="s">
        <v>1877</v>
      </c>
      <c r="C90" s="26" t="s">
        <v>1878</v>
      </c>
      <c r="D90" s="26" t="s">
        <v>1879</v>
      </c>
      <c r="E90" s="26" t="s">
        <v>1879</v>
      </c>
      <c r="F90" s="27">
        <v>44790</v>
      </c>
      <c r="G90" s="21">
        <v>233192</v>
      </c>
      <c r="H90" s="26" t="s">
        <v>207</v>
      </c>
      <c r="I90" s="26" t="s">
        <v>208</v>
      </c>
      <c r="J90" s="29" t="s">
        <v>209</v>
      </c>
      <c r="K90" s="12" t="s">
        <v>19</v>
      </c>
      <c r="L90" s="12" t="s">
        <v>19</v>
      </c>
    </row>
    <row r="91" spans="1:12" ht="99.95" customHeight="1" x14ac:dyDescent="0.25">
      <c r="A91" s="26" t="s">
        <v>12</v>
      </c>
      <c r="B91" s="26" t="s">
        <v>1880</v>
      </c>
      <c r="C91" s="26" t="s">
        <v>1881</v>
      </c>
      <c r="D91" s="26" t="s">
        <v>2091</v>
      </c>
      <c r="E91" s="26" t="s">
        <v>2091</v>
      </c>
      <c r="F91" s="27">
        <v>44804</v>
      </c>
      <c r="G91" s="21">
        <v>2839.84</v>
      </c>
      <c r="H91" s="26" t="s">
        <v>1890</v>
      </c>
      <c r="I91" s="26" t="s">
        <v>171</v>
      </c>
      <c r="J91" s="29" t="s">
        <v>172</v>
      </c>
      <c r="K91" s="12" t="s">
        <v>19</v>
      </c>
      <c r="L91" s="12" t="s">
        <v>19</v>
      </c>
    </row>
    <row r="92" spans="1:12" ht="99.95" customHeight="1" x14ac:dyDescent="0.25">
      <c r="A92" s="26" t="s">
        <v>12</v>
      </c>
      <c r="B92" s="26" t="s">
        <v>1882</v>
      </c>
      <c r="C92" s="26" t="s">
        <v>1883</v>
      </c>
      <c r="D92" s="26" t="s">
        <v>1884</v>
      </c>
      <c r="E92" s="26" t="s">
        <v>1884</v>
      </c>
      <c r="F92" s="27">
        <v>44792</v>
      </c>
      <c r="G92" s="21" t="s">
        <v>76</v>
      </c>
      <c r="H92" s="26" t="s">
        <v>76</v>
      </c>
      <c r="I92" s="26" t="s">
        <v>76</v>
      </c>
      <c r="J92" s="29" t="s">
        <v>76</v>
      </c>
      <c r="K92" s="12" t="s">
        <v>19</v>
      </c>
      <c r="L92" s="12" t="s">
        <v>19</v>
      </c>
    </row>
    <row r="93" spans="1:12" ht="99.95" customHeight="1" x14ac:dyDescent="0.25">
      <c r="A93" s="26" t="s">
        <v>12</v>
      </c>
      <c r="B93" s="26" t="s">
        <v>1885</v>
      </c>
      <c r="C93" s="26" t="s">
        <v>1886</v>
      </c>
      <c r="D93" s="26" t="s">
        <v>3014</v>
      </c>
      <c r="E93" s="26" t="s">
        <v>3014</v>
      </c>
      <c r="F93" s="27">
        <v>44838</v>
      </c>
      <c r="G93" s="21">
        <v>860000</v>
      </c>
      <c r="H93" s="26" t="s">
        <v>3015</v>
      </c>
      <c r="I93" s="26" t="s">
        <v>3613</v>
      </c>
      <c r="J93" s="29" t="s">
        <v>3614</v>
      </c>
      <c r="K93" s="12" t="s">
        <v>19</v>
      </c>
      <c r="L93" s="12" t="s">
        <v>19</v>
      </c>
    </row>
    <row r="94" spans="1:12" ht="99.95" customHeight="1" x14ac:dyDescent="0.25">
      <c r="A94" s="26" t="s">
        <v>12</v>
      </c>
      <c r="B94" s="26" t="s">
        <v>1887</v>
      </c>
      <c r="C94" s="26" t="s">
        <v>1888</v>
      </c>
      <c r="D94" s="26" t="s">
        <v>1889</v>
      </c>
      <c r="E94" s="26" t="s">
        <v>1889</v>
      </c>
      <c r="F94" s="27">
        <v>44797</v>
      </c>
      <c r="G94" s="21">
        <v>50103.57</v>
      </c>
      <c r="H94" s="26" t="s">
        <v>1890</v>
      </c>
      <c r="I94" s="26" t="s">
        <v>171</v>
      </c>
      <c r="J94" s="29" t="s">
        <v>172</v>
      </c>
      <c r="K94" s="12" t="s">
        <v>19</v>
      </c>
      <c r="L94" s="12" t="s">
        <v>19</v>
      </c>
    </row>
    <row r="95" spans="1:12" ht="99.95" customHeight="1" x14ac:dyDescent="0.25">
      <c r="A95" s="26" t="s">
        <v>12</v>
      </c>
      <c r="B95" s="26" t="s">
        <v>1891</v>
      </c>
      <c r="C95" s="26" t="s">
        <v>1892</v>
      </c>
      <c r="D95" s="26" t="s">
        <v>2092</v>
      </c>
      <c r="E95" s="26" t="s">
        <v>2092</v>
      </c>
      <c r="F95" s="27">
        <v>44789</v>
      </c>
      <c r="G95" s="21">
        <v>33742.199999999997</v>
      </c>
      <c r="H95" s="26" t="s">
        <v>2093</v>
      </c>
      <c r="I95" s="26" t="s">
        <v>2094</v>
      </c>
      <c r="J95" s="29" t="s">
        <v>2095</v>
      </c>
      <c r="K95" s="12" t="s">
        <v>19</v>
      </c>
      <c r="L95" s="12" t="s">
        <v>19</v>
      </c>
    </row>
    <row r="96" spans="1:12" ht="99.95" customHeight="1" x14ac:dyDescent="0.25">
      <c r="A96" s="26" t="s">
        <v>12</v>
      </c>
      <c r="B96" s="26" t="s">
        <v>1893</v>
      </c>
      <c r="C96" s="26" t="s">
        <v>1894</v>
      </c>
      <c r="D96" s="26" t="s">
        <v>3016</v>
      </c>
      <c r="E96" s="26" t="s">
        <v>3016</v>
      </c>
      <c r="F96" s="27">
        <v>44809</v>
      </c>
      <c r="G96" s="21">
        <v>740000</v>
      </c>
      <c r="H96" s="26" t="s">
        <v>3017</v>
      </c>
      <c r="I96" s="26" t="s">
        <v>2950</v>
      </c>
      <c r="J96" s="26" t="s">
        <v>3017</v>
      </c>
      <c r="K96" s="12" t="s">
        <v>19</v>
      </c>
      <c r="L96" s="12" t="s">
        <v>19</v>
      </c>
    </row>
    <row r="97" spans="1:12" ht="99.95" customHeight="1" x14ac:dyDescent="0.25">
      <c r="A97" s="26" t="s">
        <v>12</v>
      </c>
      <c r="B97" s="26" t="s">
        <v>1895</v>
      </c>
      <c r="C97" s="26" t="s">
        <v>1896</v>
      </c>
      <c r="D97" s="26" t="s">
        <v>1897</v>
      </c>
      <c r="E97" s="26" t="s">
        <v>1897</v>
      </c>
      <c r="F97" s="27">
        <v>44792</v>
      </c>
      <c r="G97" s="21" t="s">
        <v>76</v>
      </c>
      <c r="H97" s="26" t="s">
        <v>76</v>
      </c>
      <c r="I97" s="26" t="s">
        <v>76</v>
      </c>
      <c r="J97" s="29" t="s">
        <v>76</v>
      </c>
      <c r="K97" s="12" t="s">
        <v>19</v>
      </c>
      <c r="L97" s="12" t="s">
        <v>19</v>
      </c>
    </row>
    <row r="98" spans="1:12" ht="99.95" customHeight="1" x14ac:dyDescent="0.25">
      <c r="A98" s="26" t="s">
        <v>12</v>
      </c>
      <c r="B98" s="26" t="s">
        <v>1898</v>
      </c>
      <c r="C98" s="26" t="s">
        <v>1899</v>
      </c>
      <c r="D98" s="26" t="s">
        <v>1900</v>
      </c>
      <c r="E98" s="26" t="s">
        <v>1900</v>
      </c>
      <c r="F98" s="27">
        <v>44796</v>
      </c>
      <c r="G98" s="21" t="s">
        <v>76</v>
      </c>
      <c r="H98" s="26" t="s">
        <v>76</v>
      </c>
      <c r="I98" s="26" t="s">
        <v>76</v>
      </c>
      <c r="J98" s="29" t="s">
        <v>76</v>
      </c>
      <c r="K98" s="12" t="s">
        <v>19</v>
      </c>
      <c r="L98" s="12" t="s">
        <v>19</v>
      </c>
    </row>
    <row r="99" spans="1:12" ht="99.95" customHeight="1" x14ac:dyDescent="0.25">
      <c r="A99" s="26" t="s">
        <v>12</v>
      </c>
      <c r="B99" s="26" t="s">
        <v>1901</v>
      </c>
      <c r="C99" s="26" t="s">
        <v>1902</v>
      </c>
      <c r="D99" s="26" t="s">
        <v>2096</v>
      </c>
      <c r="E99" s="26" t="s">
        <v>2096</v>
      </c>
      <c r="F99" s="27">
        <v>44792</v>
      </c>
      <c r="G99" s="21" t="s">
        <v>76</v>
      </c>
      <c r="H99" s="26" t="s">
        <v>76</v>
      </c>
      <c r="I99" s="26" t="s">
        <v>76</v>
      </c>
      <c r="J99" s="29" t="s">
        <v>76</v>
      </c>
      <c r="K99" s="12" t="s">
        <v>19</v>
      </c>
      <c r="L99" s="12" t="s">
        <v>19</v>
      </c>
    </row>
    <row r="100" spans="1:12" ht="99.95" customHeight="1" x14ac:dyDescent="0.25">
      <c r="A100" s="26" t="s">
        <v>12</v>
      </c>
      <c r="B100" s="26" t="s">
        <v>1903</v>
      </c>
      <c r="C100" s="26" t="s">
        <v>1904</v>
      </c>
      <c r="D100" s="26" t="s">
        <v>1905</v>
      </c>
      <c r="E100" s="26" t="s">
        <v>1905</v>
      </c>
      <c r="F100" s="27">
        <v>44792</v>
      </c>
      <c r="G100" s="21" t="s">
        <v>76</v>
      </c>
      <c r="H100" s="26" t="s">
        <v>76</v>
      </c>
      <c r="I100" s="26" t="s">
        <v>76</v>
      </c>
      <c r="J100" s="29" t="s">
        <v>76</v>
      </c>
      <c r="K100" s="12" t="s">
        <v>19</v>
      </c>
      <c r="L100" s="12" t="s">
        <v>19</v>
      </c>
    </row>
    <row r="101" spans="1:12" ht="99.95" customHeight="1" x14ac:dyDescent="0.25">
      <c r="A101" s="26" t="s">
        <v>12</v>
      </c>
      <c r="B101" s="26" t="s">
        <v>1906</v>
      </c>
      <c r="C101" s="26" t="s">
        <v>1907</v>
      </c>
      <c r="D101" s="26" t="s">
        <v>2392</v>
      </c>
      <c r="E101" s="26" t="s">
        <v>2392</v>
      </c>
      <c r="F101" s="27">
        <v>44817</v>
      </c>
      <c r="G101" s="21">
        <v>859101.8</v>
      </c>
      <c r="H101" s="26" t="s">
        <v>1558</v>
      </c>
      <c r="I101" s="26" t="s">
        <v>171</v>
      </c>
      <c r="J101" s="29" t="s">
        <v>172</v>
      </c>
      <c r="K101" s="12" t="s">
        <v>19</v>
      </c>
      <c r="L101" s="12" t="s">
        <v>19</v>
      </c>
    </row>
    <row r="102" spans="1:12" ht="99.95" customHeight="1" x14ac:dyDescent="0.25">
      <c r="A102" s="26" t="s">
        <v>12</v>
      </c>
      <c r="B102" s="26" t="s">
        <v>1908</v>
      </c>
      <c r="C102" s="26" t="s">
        <v>1909</v>
      </c>
      <c r="D102" s="26" t="s">
        <v>1910</v>
      </c>
      <c r="E102" s="26" t="s">
        <v>1910</v>
      </c>
      <c r="F102" s="27">
        <v>44788</v>
      </c>
      <c r="G102" s="21">
        <v>345608.08</v>
      </c>
      <c r="H102" s="26" t="s">
        <v>1911</v>
      </c>
      <c r="I102" s="26" t="s">
        <v>1912</v>
      </c>
      <c r="J102" s="29" t="s">
        <v>1913</v>
      </c>
      <c r="K102" s="12" t="s">
        <v>19</v>
      </c>
      <c r="L102" s="12" t="s">
        <v>19</v>
      </c>
    </row>
    <row r="103" spans="1:12" ht="99.95" customHeight="1" x14ac:dyDescent="0.25">
      <c r="A103" s="26" t="s">
        <v>12</v>
      </c>
      <c r="B103" s="26" t="s">
        <v>1914</v>
      </c>
      <c r="C103" s="26" t="s">
        <v>1915</v>
      </c>
      <c r="D103" s="26" t="s">
        <v>1916</v>
      </c>
      <c r="E103" s="26" t="s">
        <v>1916</v>
      </c>
      <c r="F103" s="27">
        <v>44785</v>
      </c>
      <c r="G103" s="21" t="s">
        <v>76</v>
      </c>
      <c r="H103" s="26" t="s">
        <v>76</v>
      </c>
      <c r="I103" s="26" t="s">
        <v>76</v>
      </c>
      <c r="J103" s="29" t="s">
        <v>76</v>
      </c>
      <c r="K103" s="12" t="s">
        <v>19</v>
      </c>
      <c r="L103" s="12" t="s">
        <v>19</v>
      </c>
    </row>
    <row r="104" spans="1:12" ht="99.95" customHeight="1" x14ac:dyDescent="0.25">
      <c r="A104" s="26" t="s">
        <v>12</v>
      </c>
      <c r="B104" s="26" t="s">
        <v>1917</v>
      </c>
      <c r="C104" s="26" t="s">
        <v>1918</v>
      </c>
      <c r="D104" s="26" t="s">
        <v>2393</v>
      </c>
      <c r="E104" s="26" t="s">
        <v>2393</v>
      </c>
      <c r="F104" s="27">
        <v>44823</v>
      </c>
      <c r="G104" s="21" t="s">
        <v>76</v>
      </c>
      <c r="H104" s="26" t="s">
        <v>76</v>
      </c>
      <c r="I104" s="26" t="s">
        <v>76</v>
      </c>
      <c r="J104" s="29" t="s">
        <v>76</v>
      </c>
      <c r="K104" s="12" t="s">
        <v>19</v>
      </c>
      <c r="L104" s="12" t="s">
        <v>19</v>
      </c>
    </row>
    <row r="105" spans="1:12" ht="99.95" customHeight="1" x14ac:dyDescent="0.25">
      <c r="A105" s="26" t="s">
        <v>12</v>
      </c>
      <c r="B105" s="26" t="s">
        <v>1919</v>
      </c>
      <c r="C105" s="26" t="s">
        <v>1920</v>
      </c>
      <c r="D105" s="26" t="s">
        <v>2394</v>
      </c>
      <c r="E105" s="26" t="s">
        <v>2394</v>
      </c>
      <c r="F105" s="27">
        <v>44811</v>
      </c>
      <c r="G105" s="21">
        <v>42589.4</v>
      </c>
      <c r="H105" s="26" t="s">
        <v>272</v>
      </c>
      <c r="I105" s="26" t="s">
        <v>273</v>
      </c>
      <c r="J105" s="29" t="s">
        <v>274</v>
      </c>
      <c r="K105" s="12" t="s">
        <v>19</v>
      </c>
      <c r="L105" s="12" t="s">
        <v>19</v>
      </c>
    </row>
    <row r="106" spans="1:12" ht="99.95" customHeight="1" x14ac:dyDescent="0.25">
      <c r="A106" s="26" t="s">
        <v>12</v>
      </c>
      <c r="B106" s="26" t="s">
        <v>1921</v>
      </c>
      <c r="C106" s="26" t="s">
        <v>1922</v>
      </c>
      <c r="D106" s="26" t="s">
        <v>1923</v>
      </c>
      <c r="E106" s="26" t="s">
        <v>1923</v>
      </c>
      <c r="F106" s="27">
        <v>44785</v>
      </c>
      <c r="G106" s="21" t="s">
        <v>76</v>
      </c>
      <c r="H106" s="26" t="s">
        <v>76</v>
      </c>
      <c r="I106" s="26" t="s">
        <v>76</v>
      </c>
      <c r="J106" s="29" t="s">
        <v>76</v>
      </c>
      <c r="K106" s="12" t="s">
        <v>19</v>
      </c>
      <c r="L106" s="12" t="s">
        <v>19</v>
      </c>
    </row>
    <row r="107" spans="1:12" ht="99.95" customHeight="1" x14ac:dyDescent="0.25">
      <c r="A107" s="26" t="s">
        <v>12</v>
      </c>
      <c r="B107" s="26" t="s">
        <v>1924</v>
      </c>
      <c r="C107" s="26" t="s">
        <v>1925</v>
      </c>
      <c r="D107" s="26" t="s">
        <v>2395</v>
      </c>
      <c r="E107" s="26" t="s">
        <v>2395</v>
      </c>
      <c r="F107" s="27">
        <v>44813</v>
      </c>
      <c r="G107" s="21" t="s">
        <v>76</v>
      </c>
      <c r="H107" s="26" t="s">
        <v>76</v>
      </c>
      <c r="I107" s="26" t="s">
        <v>76</v>
      </c>
      <c r="J107" s="29" t="s">
        <v>76</v>
      </c>
      <c r="K107" s="12" t="s">
        <v>19</v>
      </c>
      <c r="L107" s="12" t="s">
        <v>19</v>
      </c>
    </row>
    <row r="108" spans="1:12" ht="99.95" customHeight="1" x14ac:dyDescent="0.25">
      <c r="A108" s="26" t="s">
        <v>12</v>
      </c>
      <c r="B108" s="26" t="s">
        <v>1926</v>
      </c>
      <c r="C108" s="26" t="s">
        <v>1927</v>
      </c>
      <c r="D108" s="26" t="s">
        <v>1928</v>
      </c>
      <c r="E108" s="26" t="s">
        <v>1928</v>
      </c>
      <c r="F108" s="27">
        <v>44799</v>
      </c>
      <c r="G108" s="21">
        <v>6156568.5800000001</v>
      </c>
      <c r="H108" s="26" t="s">
        <v>1929</v>
      </c>
      <c r="I108" s="26" t="s">
        <v>1930</v>
      </c>
      <c r="J108" s="29" t="s">
        <v>1931</v>
      </c>
      <c r="K108" s="12" t="s">
        <v>19</v>
      </c>
      <c r="L108" s="12" t="s">
        <v>19</v>
      </c>
    </row>
    <row r="109" spans="1:12" ht="99.95" customHeight="1" x14ac:dyDescent="0.25">
      <c r="A109" s="26" t="s">
        <v>12</v>
      </c>
      <c r="B109" s="26" t="s">
        <v>1932</v>
      </c>
      <c r="C109" s="26" t="s">
        <v>1933</v>
      </c>
      <c r="D109" s="26" t="s">
        <v>1934</v>
      </c>
      <c r="E109" s="26" t="s">
        <v>1934</v>
      </c>
      <c r="F109" s="27">
        <v>44790</v>
      </c>
      <c r="G109" s="21" t="s">
        <v>76</v>
      </c>
      <c r="H109" s="26" t="s">
        <v>76</v>
      </c>
      <c r="I109" s="26" t="s">
        <v>76</v>
      </c>
      <c r="J109" s="29" t="s">
        <v>76</v>
      </c>
      <c r="K109" s="12" t="s">
        <v>19</v>
      </c>
      <c r="L109" s="12" t="s">
        <v>19</v>
      </c>
    </row>
    <row r="110" spans="1:12" ht="99.95" customHeight="1" x14ac:dyDescent="0.25">
      <c r="A110" s="26" t="s">
        <v>12</v>
      </c>
      <c r="B110" s="26" t="s">
        <v>1935</v>
      </c>
      <c r="C110" s="26" t="s">
        <v>1936</v>
      </c>
      <c r="D110" s="26" t="s">
        <v>2396</v>
      </c>
      <c r="E110" s="26" t="s">
        <v>2396</v>
      </c>
      <c r="F110" s="27">
        <v>44818</v>
      </c>
      <c r="G110" s="21">
        <v>18427.28</v>
      </c>
      <c r="H110" s="26" t="s">
        <v>183</v>
      </c>
      <c r="I110" s="26" t="s">
        <v>184</v>
      </c>
      <c r="J110" s="29" t="s">
        <v>185</v>
      </c>
      <c r="K110" s="12" t="s">
        <v>19</v>
      </c>
      <c r="L110" s="12" t="s">
        <v>19</v>
      </c>
    </row>
    <row r="111" spans="1:12" ht="99.95" customHeight="1" x14ac:dyDescent="0.25">
      <c r="A111" s="26" t="s">
        <v>12</v>
      </c>
      <c r="B111" s="26" t="s">
        <v>1937</v>
      </c>
      <c r="C111" s="26" t="s">
        <v>1938</v>
      </c>
      <c r="D111" s="26" t="s">
        <v>1939</v>
      </c>
      <c r="E111" s="26" t="s">
        <v>1939</v>
      </c>
      <c r="F111" s="27">
        <v>44788</v>
      </c>
      <c r="G111" s="21" t="s">
        <v>76</v>
      </c>
      <c r="H111" s="26" t="s">
        <v>76</v>
      </c>
      <c r="I111" s="26" t="s">
        <v>76</v>
      </c>
      <c r="J111" s="29" t="s">
        <v>76</v>
      </c>
      <c r="K111" s="12" t="s">
        <v>19</v>
      </c>
      <c r="L111" s="12" t="s">
        <v>19</v>
      </c>
    </row>
    <row r="112" spans="1:12" ht="99.95" customHeight="1" x14ac:dyDescent="0.25">
      <c r="A112" s="26" t="s">
        <v>12</v>
      </c>
      <c r="B112" s="26" t="s">
        <v>1940</v>
      </c>
      <c r="C112" s="26" t="s">
        <v>1941</v>
      </c>
      <c r="D112" s="26" t="s">
        <v>2097</v>
      </c>
      <c r="E112" s="26" t="s">
        <v>2097</v>
      </c>
      <c r="F112" s="27">
        <v>44795</v>
      </c>
      <c r="G112" s="21" t="s">
        <v>76</v>
      </c>
      <c r="H112" s="26" t="s">
        <v>76</v>
      </c>
      <c r="I112" s="26" t="s">
        <v>76</v>
      </c>
      <c r="J112" s="29" t="s">
        <v>76</v>
      </c>
      <c r="K112" s="12" t="s">
        <v>19</v>
      </c>
      <c r="L112" s="12" t="s">
        <v>19</v>
      </c>
    </row>
    <row r="113" spans="1:12" ht="99.95" customHeight="1" x14ac:dyDescent="0.25">
      <c r="A113" s="26" t="s">
        <v>12</v>
      </c>
      <c r="B113" s="26" t="s">
        <v>1942</v>
      </c>
      <c r="C113" s="26" t="s">
        <v>1943</v>
      </c>
      <c r="D113" s="26" t="s">
        <v>1944</v>
      </c>
      <c r="E113" s="26" t="s">
        <v>1944</v>
      </c>
      <c r="F113" s="27">
        <v>44795</v>
      </c>
      <c r="G113" s="21" t="s">
        <v>76</v>
      </c>
      <c r="H113" s="26" t="s">
        <v>76</v>
      </c>
      <c r="I113" s="26" t="s">
        <v>76</v>
      </c>
      <c r="J113" s="29" t="s">
        <v>76</v>
      </c>
      <c r="K113" s="12" t="s">
        <v>19</v>
      </c>
      <c r="L113" s="12" t="s">
        <v>19</v>
      </c>
    </row>
    <row r="114" spans="1:12" ht="99.95" customHeight="1" x14ac:dyDescent="0.25">
      <c r="A114" s="26" t="s">
        <v>12</v>
      </c>
      <c r="B114" s="26" t="s">
        <v>1945</v>
      </c>
      <c r="C114" s="26" t="s">
        <v>1946</v>
      </c>
      <c r="D114" s="26" t="s">
        <v>1947</v>
      </c>
      <c r="E114" s="26" t="s">
        <v>1947</v>
      </c>
      <c r="F114" s="27">
        <v>44799</v>
      </c>
      <c r="G114" s="21">
        <v>15410624.300000001</v>
      </c>
      <c r="H114" s="26" t="s">
        <v>873</v>
      </c>
      <c r="I114" s="26" t="s">
        <v>874</v>
      </c>
      <c r="J114" s="29" t="s">
        <v>875</v>
      </c>
      <c r="K114" s="12" t="s">
        <v>19</v>
      </c>
      <c r="L114" s="12" t="s">
        <v>19</v>
      </c>
    </row>
    <row r="115" spans="1:12" ht="99.95" customHeight="1" x14ac:dyDescent="0.25">
      <c r="A115" s="26" t="s">
        <v>12</v>
      </c>
      <c r="B115" s="26" t="s">
        <v>1948</v>
      </c>
      <c r="C115" s="26" t="s">
        <v>1949</v>
      </c>
      <c r="D115" s="26" t="s">
        <v>1950</v>
      </c>
      <c r="E115" s="26" t="s">
        <v>1950</v>
      </c>
      <c r="F115" s="27">
        <v>44795</v>
      </c>
      <c r="G115" s="21" t="s">
        <v>76</v>
      </c>
      <c r="H115" s="26" t="s">
        <v>76</v>
      </c>
      <c r="I115" s="26" t="s">
        <v>76</v>
      </c>
      <c r="J115" s="29" t="s">
        <v>76</v>
      </c>
      <c r="K115" s="12" t="s">
        <v>19</v>
      </c>
      <c r="L115" s="12" t="s">
        <v>19</v>
      </c>
    </row>
    <row r="116" spans="1:12" ht="99.95" customHeight="1" x14ac:dyDescent="0.25">
      <c r="A116" s="26" t="s">
        <v>12</v>
      </c>
      <c r="B116" s="26" t="s">
        <v>1951</v>
      </c>
      <c r="C116" s="26" t="s">
        <v>1952</v>
      </c>
      <c r="D116" s="26" t="s">
        <v>2369</v>
      </c>
      <c r="E116" s="26" t="s">
        <v>2369</v>
      </c>
      <c r="F116" s="27">
        <v>44813</v>
      </c>
      <c r="G116" s="21" t="s">
        <v>76</v>
      </c>
      <c r="H116" s="26" t="s">
        <v>76</v>
      </c>
      <c r="I116" s="26" t="s">
        <v>76</v>
      </c>
      <c r="J116" s="29" t="s">
        <v>76</v>
      </c>
      <c r="K116" s="12" t="s">
        <v>19</v>
      </c>
      <c r="L116" s="12" t="s">
        <v>19</v>
      </c>
    </row>
    <row r="117" spans="1:12" ht="99.95" customHeight="1" x14ac:dyDescent="0.25">
      <c r="A117" s="26" t="s">
        <v>12</v>
      </c>
      <c r="B117" s="26" t="s">
        <v>1953</v>
      </c>
      <c r="C117" s="26" t="s">
        <v>1954</v>
      </c>
      <c r="D117" s="26" t="s">
        <v>2370</v>
      </c>
      <c r="E117" s="26" t="s">
        <v>2370</v>
      </c>
      <c r="F117" s="27">
        <v>44805</v>
      </c>
      <c r="G117" s="21">
        <v>37844.300000000003</v>
      </c>
      <c r="H117" s="26" t="s">
        <v>183</v>
      </c>
      <c r="I117" s="26" t="s">
        <v>184</v>
      </c>
      <c r="J117" s="29" t="s">
        <v>185</v>
      </c>
      <c r="K117" s="12" t="s">
        <v>19</v>
      </c>
      <c r="L117" s="12" t="s">
        <v>19</v>
      </c>
    </row>
    <row r="118" spans="1:12" ht="99.95" customHeight="1" x14ac:dyDescent="0.25">
      <c r="A118" s="26" t="s">
        <v>12</v>
      </c>
      <c r="B118" s="26" t="s">
        <v>1955</v>
      </c>
      <c r="C118" s="26" t="s">
        <v>1956</v>
      </c>
      <c r="D118" s="26" t="s">
        <v>1957</v>
      </c>
      <c r="E118" s="26" t="s">
        <v>1957</v>
      </c>
      <c r="F118" s="27">
        <v>44802</v>
      </c>
      <c r="G118" s="21" t="s">
        <v>76</v>
      </c>
      <c r="H118" s="26" t="s">
        <v>76</v>
      </c>
      <c r="I118" s="26" t="s">
        <v>76</v>
      </c>
      <c r="J118" s="29" t="s">
        <v>76</v>
      </c>
      <c r="K118" s="12" t="s">
        <v>19</v>
      </c>
      <c r="L118" s="12" t="s">
        <v>19</v>
      </c>
    </row>
    <row r="119" spans="1:12" ht="99.95" customHeight="1" x14ac:dyDescent="0.25">
      <c r="A119" s="26" t="s">
        <v>12</v>
      </c>
      <c r="B119" s="26" t="s">
        <v>1958</v>
      </c>
      <c r="C119" s="26" t="s">
        <v>1959</v>
      </c>
      <c r="D119" s="26" t="s">
        <v>1960</v>
      </c>
      <c r="E119" s="26" t="s">
        <v>1960</v>
      </c>
      <c r="F119" s="27">
        <v>44799</v>
      </c>
      <c r="G119" s="21">
        <v>279225.92</v>
      </c>
      <c r="H119" s="26" t="s">
        <v>806</v>
      </c>
      <c r="I119" s="26" t="s">
        <v>807</v>
      </c>
      <c r="J119" s="26" t="s">
        <v>806</v>
      </c>
      <c r="K119" s="12" t="s">
        <v>19</v>
      </c>
      <c r="L119" s="12" t="s">
        <v>19</v>
      </c>
    </row>
    <row r="120" spans="1:12" ht="99.95" customHeight="1" x14ac:dyDescent="0.25">
      <c r="A120" s="26" t="s">
        <v>12</v>
      </c>
      <c r="B120" s="26" t="s">
        <v>1961</v>
      </c>
      <c r="C120" s="26" t="s">
        <v>1962</v>
      </c>
      <c r="D120" s="26" t="s">
        <v>1963</v>
      </c>
      <c r="E120" s="26" t="s">
        <v>1963</v>
      </c>
      <c r="F120" s="27">
        <v>44799</v>
      </c>
      <c r="G120" s="21">
        <v>173930.4</v>
      </c>
      <c r="H120" s="26" t="s">
        <v>1964</v>
      </c>
      <c r="I120" s="26" t="s">
        <v>807</v>
      </c>
      <c r="J120" s="26" t="s">
        <v>1964</v>
      </c>
      <c r="K120" s="12" t="s">
        <v>19</v>
      </c>
      <c r="L120" s="12" t="s">
        <v>19</v>
      </c>
    </row>
    <row r="121" spans="1:12" ht="99.95" customHeight="1" x14ac:dyDescent="0.25">
      <c r="A121" s="26" t="s">
        <v>12</v>
      </c>
      <c r="B121" s="26" t="s">
        <v>1965</v>
      </c>
      <c r="C121" s="26" t="s">
        <v>1966</v>
      </c>
      <c r="D121" s="26" t="s">
        <v>1967</v>
      </c>
      <c r="E121" s="26" t="s">
        <v>1967</v>
      </c>
      <c r="F121" s="27">
        <v>44797</v>
      </c>
      <c r="G121" s="21" t="s">
        <v>76</v>
      </c>
      <c r="H121" s="26" t="s">
        <v>76</v>
      </c>
      <c r="I121" s="26" t="s">
        <v>76</v>
      </c>
      <c r="J121" s="29" t="s">
        <v>76</v>
      </c>
      <c r="K121" s="12" t="s">
        <v>19</v>
      </c>
      <c r="L121" s="12" t="s">
        <v>19</v>
      </c>
    </row>
    <row r="122" spans="1:12" ht="99.95" customHeight="1" x14ac:dyDescent="0.25">
      <c r="A122" s="26" t="s">
        <v>12</v>
      </c>
      <c r="B122" s="26" t="s">
        <v>1968</v>
      </c>
      <c r="C122" s="26" t="s">
        <v>1969</v>
      </c>
      <c r="D122" s="26" t="s">
        <v>1970</v>
      </c>
      <c r="E122" s="26" t="s">
        <v>1970</v>
      </c>
      <c r="F122" s="27">
        <v>44799</v>
      </c>
      <c r="G122" s="21" t="s">
        <v>76</v>
      </c>
      <c r="H122" s="26" t="s">
        <v>76</v>
      </c>
      <c r="I122" s="26" t="s">
        <v>76</v>
      </c>
      <c r="J122" s="29" t="s">
        <v>76</v>
      </c>
      <c r="K122" s="12" t="s">
        <v>19</v>
      </c>
      <c r="L122" s="12" t="s">
        <v>19</v>
      </c>
    </row>
    <row r="123" spans="1:12" ht="99.95" customHeight="1" x14ac:dyDescent="0.25">
      <c r="A123" s="26" t="s">
        <v>12</v>
      </c>
      <c r="B123" s="26" t="s">
        <v>1971</v>
      </c>
      <c r="C123" s="26" t="s">
        <v>1972</v>
      </c>
      <c r="D123" s="26" t="s">
        <v>2099</v>
      </c>
      <c r="E123" s="26" t="s">
        <v>2099</v>
      </c>
      <c r="F123" s="26" t="s">
        <v>2099</v>
      </c>
      <c r="G123" s="26" t="s">
        <v>2099</v>
      </c>
      <c r="H123" s="26" t="s">
        <v>2099</v>
      </c>
      <c r="I123" s="26" t="s">
        <v>2099</v>
      </c>
      <c r="J123" s="26" t="s">
        <v>2099</v>
      </c>
      <c r="K123" s="12" t="s">
        <v>19</v>
      </c>
      <c r="L123" s="12" t="s">
        <v>19</v>
      </c>
    </row>
    <row r="124" spans="1:12" ht="99.95" customHeight="1" x14ac:dyDescent="0.25">
      <c r="A124" s="26" t="s">
        <v>12</v>
      </c>
      <c r="B124" s="26" t="s">
        <v>2098</v>
      </c>
      <c r="C124" s="26" t="s">
        <v>1973</v>
      </c>
      <c r="D124" s="26" t="s">
        <v>2099</v>
      </c>
      <c r="E124" s="26" t="s">
        <v>2099</v>
      </c>
      <c r="F124" s="26" t="s">
        <v>2099</v>
      </c>
      <c r="G124" s="26" t="s">
        <v>2099</v>
      </c>
      <c r="H124" s="26" t="s">
        <v>2099</v>
      </c>
      <c r="I124" s="26" t="s">
        <v>2099</v>
      </c>
      <c r="J124" s="26" t="s">
        <v>2099</v>
      </c>
      <c r="K124" s="12" t="s">
        <v>19</v>
      </c>
      <c r="L124" s="12" t="s">
        <v>19</v>
      </c>
    </row>
    <row r="125" spans="1:12" ht="99.95" customHeight="1" x14ac:dyDescent="0.25">
      <c r="A125" s="26" t="s">
        <v>12</v>
      </c>
      <c r="B125" s="26" t="s">
        <v>1974</v>
      </c>
      <c r="C125" s="26" t="s">
        <v>1975</v>
      </c>
      <c r="D125" s="26" t="s">
        <v>2371</v>
      </c>
      <c r="E125" s="26" t="s">
        <v>2371</v>
      </c>
      <c r="F125" s="27">
        <v>44817</v>
      </c>
      <c r="G125" s="21">
        <v>8107240</v>
      </c>
      <c r="H125" s="26" t="s">
        <v>551</v>
      </c>
      <c r="I125" s="26" t="s">
        <v>552</v>
      </c>
      <c r="J125" s="29" t="s">
        <v>553</v>
      </c>
      <c r="K125" s="12" t="s">
        <v>19</v>
      </c>
      <c r="L125" s="12" t="s">
        <v>19</v>
      </c>
    </row>
    <row r="126" spans="1:12" ht="99.95" customHeight="1" x14ac:dyDescent="0.25">
      <c r="A126" s="26" t="s">
        <v>12</v>
      </c>
      <c r="B126" s="26" t="s">
        <v>1976</v>
      </c>
      <c r="C126" s="26" t="s">
        <v>1977</v>
      </c>
      <c r="D126" s="26" t="s">
        <v>1978</v>
      </c>
      <c r="E126" s="26" t="s">
        <v>1978</v>
      </c>
      <c r="F126" s="27">
        <v>44799</v>
      </c>
      <c r="G126" s="21">
        <v>2046990.4</v>
      </c>
      <c r="H126" s="26" t="s">
        <v>1979</v>
      </c>
      <c r="I126" s="26" t="s">
        <v>1980</v>
      </c>
      <c r="J126" s="29" t="s">
        <v>1979</v>
      </c>
      <c r="K126" s="12" t="s">
        <v>19</v>
      </c>
      <c r="L126" s="12" t="s">
        <v>19</v>
      </c>
    </row>
    <row r="127" spans="1:12" ht="99.95" customHeight="1" x14ac:dyDescent="0.25">
      <c r="A127" s="26" t="s">
        <v>12</v>
      </c>
      <c r="B127" s="26" t="s">
        <v>1981</v>
      </c>
      <c r="C127" s="26" t="s">
        <v>1982</v>
      </c>
      <c r="D127" s="26" t="s">
        <v>2397</v>
      </c>
      <c r="E127" s="26" t="s">
        <v>2397</v>
      </c>
      <c r="F127" s="27">
        <v>44811</v>
      </c>
      <c r="G127" s="21">
        <v>32470.82</v>
      </c>
      <c r="H127" s="26" t="s">
        <v>183</v>
      </c>
      <c r="I127" s="26" t="s">
        <v>184</v>
      </c>
      <c r="J127" s="29" t="s">
        <v>185</v>
      </c>
      <c r="K127" s="12" t="s">
        <v>19</v>
      </c>
      <c r="L127" s="12" t="s">
        <v>19</v>
      </c>
    </row>
    <row r="128" spans="1:12" ht="99.95" customHeight="1" x14ac:dyDescent="0.25">
      <c r="A128" s="26" t="s">
        <v>12</v>
      </c>
      <c r="B128" s="26" t="s">
        <v>1983</v>
      </c>
      <c r="C128" s="26" t="s">
        <v>1984</v>
      </c>
      <c r="D128" s="26" t="s">
        <v>1985</v>
      </c>
      <c r="E128" s="26" t="s">
        <v>1985</v>
      </c>
      <c r="F128" s="27">
        <v>44799</v>
      </c>
      <c r="G128" s="21" t="s">
        <v>76</v>
      </c>
      <c r="H128" s="26" t="s">
        <v>76</v>
      </c>
      <c r="I128" s="26" t="s">
        <v>76</v>
      </c>
      <c r="J128" s="29" t="s">
        <v>76</v>
      </c>
      <c r="K128" s="12" t="s">
        <v>19</v>
      </c>
      <c r="L128" s="12" t="s">
        <v>19</v>
      </c>
    </row>
    <row r="129" spans="1:12" ht="99.95" customHeight="1" x14ac:dyDescent="0.25">
      <c r="A129" s="26" t="s">
        <v>12</v>
      </c>
      <c r="B129" s="26" t="s">
        <v>1986</v>
      </c>
      <c r="C129" s="26" t="s">
        <v>1987</v>
      </c>
      <c r="D129" s="26" t="s">
        <v>2398</v>
      </c>
      <c r="E129" s="26" t="s">
        <v>2398</v>
      </c>
      <c r="F129" s="27">
        <v>44799</v>
      </c>
      <c r="G129" s="21" t="s">
        <v>76</v>
      </c>
      <c r="H129" s="26" t="s">
        <v>76</v>
      </c>
      <c r="I129" s="26" t="s">
        <v>76</v>
      </c>
      <c r="J129" s="29" t="s">
        <v>76</v>
      </c>
      <c r="K129" s="12" t="s">
        <v>19</v>
      </c>
      <c r="L129" s="12" t="s">
        <v>19</v>
      </c>
    </row>
    <row r="130" spans="1:12" ht="99.95" customHeight="1" x14ac:dyDescent="0.25">
      <c r="A130" s="26" t="s">
        <v>12</v>
      </c>
      <c r="B130" s="26" t="s">
        <v>1988</v>
      </c>
      <c r="C130" s="26" t="s">
        <v>1989</v>
      </c>
      <c r="D130" s="26" t="s">
        <v>2372</v>
      </c>
      <c r="E130" s="26" t="s">
        <v>2372</v>
      </c>
      <c r="F130" s="27">
        <v>44809</v>
      </c>
      <c r="G130" s="21">
        <v>23316</v>
      </c>
      <c r="H130" s="26" t="s">
        <v>272</v>
      </c>
      <c r="I130" s="26" t="s">
        <v>273</v>
      </c>
      <c r="J130" s="29" t="s">
        <v>274</v>
      </c>
      <c r="K130" s="12" t="s">
        <v>19</v>
      </c>
      <c r="L130" s="12" t="s">
        <v>19</v>
      </c>
    </row>
    <row r="131" spans="1:12" ht="99.95" customHeight="1" x14ac:dyDescent="0.25">
      <c r="A131" s="26" t="s">
        <v>12</v>
      </c>
      <c r="B131" s="26" t="s">
        <v>1990</v>
      </c>
      <c r="C131" s="26" t="s">
        <v>1991</v>
      </c>
      <c r="D131" s="26" t="s">
        <v>2100</v>
      </c>
      <c r="E131" s="26" t="s">
        <v>2100</v>
      </c>
      <c r="F131" s="27">
        <v>44795</v>
      </c>
      <c r="G131" s="25" t="s">
        <v>76</v>
      </c>
      <c r="H131" s="25" t="s">
        <v>76</v>
      </c>
      <c r="I131" s="25" t="s">
        <v>76</v>
      </c>
      <c r="J131" s="25" t="s">
        <v>76</v>
      </c>
      <c r="K131" s="12" t="s">
        <v>19</v>
      </c>
      <c r="L131" s="12" t="s">
        <v>19</v>
      </c>
    </row>
    <row r="132" spans="1:12" ht="99.95" customHeight="1" x14ac:dyDescent="0.25">
      <c r="A132" s="26" t="s">
        <v>12</v>
      </c>
      <c r="B132" s="26" t="s">
        <v>1992</v>
      </c>
      <c r="C132" s="26" t="s">
        <v>1993</v>
      </c>
      <c r="D132" s="26" t="s">
        <v>2373</v>
      </c>
      <c r="E132" s="26" t="s">
        <v>2373</v>
      </c>
      <c r="F132" s="27">
        <v>44798</v>
      </c>
      <c r="G132" s="21">
        <v>222778</v>
      </c>
      <c r="H132" s="26" t="s">
        <v>2374</v>
      </c>
      <c r="I132" s="26" t="s">
        <v>2375</v>
      </c>
      <c r="J132" s="26" t="s">
        <v>2374</v>
      </c>
      <c r="K132" s="12" t="s">
        <v>19</v>
      </c>
      <c r="L132" s="12" t="s">
        <v>19</v>
      </c>
    </row>
    <row r="133" spans="1:12" ht="99.95" customHeight="1" x14ac:dyDescent="0.25">
      <c r="A133" s="26" t="s">
        <v>12</v>
      </c>
      <c r="B133" s="26" t="s">
        <v>1994</v>
      </c>
      <c r="C133" s="26" t="s">
        <v>1995</v>
      </c>
      <c r="D133" s="26" t="s">
        <v>2399</v>
      </c>
      <c r="E133" s="26" t="s">
        <v>2399</v>
      </c>
      <c r="F133" s="27">
        <v>44809</v>
      </c>
      <c r="G133" s="21">
        <v>812000</v>
      </c>
      <c r="H133" s="26" t="s">
        <v>2400</v>
      </c>
      <c r="I133" s="26" t="s">
        <v>2401</v>
      </c>
      <c r="J133" s="29" t="s">
        <v>2402</v>
      </c>
      <c r="K133" s="12" t="s">
        <v>19</v>
      </c>
      <c r="L133" s="12" t="s">
        <v>19</v>
      </c>
    </row>
    <row r="134" spans="1:12" ht="99.95" customHeight="1" x14ac:dyDescent="0.25">
      <c r="A134" s="26" t="s">
        <v>12</v>
      </c>
      <c r="B134" s="26" t="s">
        <v>1996</v>
      </c>
      <c r="C134" s="26" t="s">
        <v>1997</v>
      </c>
      <c r="D134" s="26" t="s">
        <v>2101</v>
      </c>
      <c r="E134" s="26" t="s">
        <v>2101</v>
      </c>
      <c r="F134" s="27">
        <v>44796</v>
      </c>
      <c r="G134" s="21">
        <v>145000</v>
      </c>
      <c r="H134" s="26" t="s">
        <v>2102</v>
      </c>
      <c r="I134" s="26" t="s">
        <v>2103</v>
      </c>
      <c r="J134" s="29" t="s">
        <v>2104</v>
      </c>
      <c r="K134" s="12" t="s">
        <v>19</v>
      </c>
      <c r="L134" s="12" t="s">
        <v>19</v>
      </c>
    </row>
    <row r="135" spans="1:12" ht="99.95" customHeight="1" x14ac:dyDescent="0.25">
      <c r="A135" s="26" t="s">
        <v>12</v>
      </c>
      <c r="B135" s="26" t="s">
        <v>1998</v>
      </c>
      <c r="C135" s="26" t="s">
        <v>1999</v>
      </c>
      <c r="D135" s="26" t="s">
        <v>2105</v>
      </c>
      <c r="E135" s="26" t="s">
        <v>2105</v>
      </c>
      <c r="F135" s="27">
        <v>44792</v>
      </c>
      <c r="G135" s="25" t="s">
        <v>76</v>
      </c>
      <c r="H135" s="25" t="s">
        <v>76</v>
      </c>
      <c r="I135" s="25" t="s">
        <v>76</v>
      </c>
      <c r="J135" s="25" t="s">
        <v>76</v>
      </c>
      <c r="K135" s="12" t="s">
        <v>19</v>
      </c>
      <c r="L135" s="12" t="s">
        <v>19</v>
      </c>
    </row>
    <row r="136" spans="1:12" ht="99.95" customHeight="1" x14ac:dyDescent="0.25">
      <c r="A136" s="26" t="s">
        <v>12</v>
      </c>
      <c r="B136" s="26" t="s">
        <v>2000</v>
      </c>
      <c r="C136" s="26" t="s">
        <v>2001</v>
      </c>
      <c r="D136" s="26" t="s">
        <v>2002</v>
      </c>
      <c r="E136" s="26" t="s">
        <v>2002</v>
      </c>
      <c r="F136" s="27">
        <v>44795</v>
      </c>
      <c r="G136" s="21" t="s">
        <v>76</v>
      </c>
      <c r="H136" s="26" t="s">
        <v>76</v>
      </c>
      <c r="I136" s="26" t="s">
        <v>76</v>
      </c>
      <c r="J136" s="29" t="s">
        <v>76</v>
      </c>
      <c r="K136" s="12" t="s">
        <v>19</v>
      </c>
      <c r="L136" s="12" t="s">
        <v>19</v>
      </c>
    </row>
    <row r="137" spans="1:12" ht="99.95" customHeight="1" x14ac:dyDescent="0.25">
      <c r="A137" s="26" t="s">
        <v>12</v>
      </c>
      <c r="B137" s="26" t="s">
        <v>2003</v>
      </c>
      <c r="C137" s="26" t="s">
        <v>2004</v>
      </c>
      <c r="D137" s="26" t="s">
        <v>2376</v>
      </c>
      <c r="E137" s="26" t="s">
        <v>2376</v>
      </c>
      <c r="F137" s="27">
        <v>44811</v>
      </c>
      <c r="G137" s="21">
        <v>42630</v>
      </c>
      <c r="H137" s="26" t="s">
        <v>806</v>
      </c>
      <c r="I137" s="26" t="s">
        <v>807</v>
      </c>
      <c r="J137" s="26" t="s">
        <v>806</v>
      </c>
      <c r="K137" s="12" t="s">
        <v>19</v>
      </c>
      <c r="L137" s="12" t="s">
        <v>19</v>
      </c>
    </row>
    <row r="138" spans="1:12" ht="99.95" customHeight="1" x14ac:dyDescent="0.25">
      <c r="A138" s="26" t="s">
        <v>12</v>
      </c>
      <c r="B138" s="26" t="s">
        <v>2005</v>
      </c>
      <c r="C138" s="26" t="s">
        <v>2006</v>
      </c>
      <c r="D138" s="26" t="s">
        <v>2007</v>
      </c>
      <c r="E138" s="26" t="s">
        <v>2007</v>
      </c>
      <c r="F138" s="27">
        <v>44799</v>
      </c>
      <c r="G138" s="21">
        <v>1055600</v>
      </c>
      <c r="H138" s="26" t="s">
        <v>2008</v>
      </c>
      <c r="I138" s="26" t="s">
        <v>2009</v>
      </c>
      <c r="J138" s="29" t="s">
        <v>45</v>
      </c>
      <c r="K138" s="12" t="s">
        <v>19</v>
      </c>
      <c r="L138" s="12" t="s">
        <v>19</v>
      </c>
    </row>
    <row r="139" spans="1:12" ht="99.95" customHeight="1" x14ac:dyDescent="0.25">
      <c r="A139" s="26" t="s">
        <v>12</v>
      </c>
      <c r="B139" s="26" t="s">
        <v>2010</v>
      </c>
      <c r="C139" s="26" t="s">
        <v>2011</v>
      </c>
      <c r="D139" s="26" t="s">
        <v>3018</v>
      </c>
      <c r="E139" s="26" t="s">
        <v>3018</v>
      </c>
      <c r="F139" s="27">
        <v>44837</v>
      </c>
      <c r="G139" s="21">
        <v>85840</v>
      </c>
      <c r="H139" s="26" t="s">
        <v>806</v>
      </c>
      <c r="I139" s="26" t="s">
        <v>807</v>
      </c>
      <c r="J139" s="26" t="s">
        <v>806</v>
      </c>
      <c r="K139" s="12" t="s">
        <v>19</v>
      </c>
      <c r="L139" s="12" t="s">
        <v>19</v>
      </c>
    </row>
    <row r="140" spans="1:12" ht="99.95" customHeight="1" x14ac:dyDescent="0.25">
      <c r="A140" s="26" t="s">
        <v>12</v>
      </c>
      <c r="B140" s="26" t="s">
        <v>2012</v>
      </c>
      <c r="C140" s="26" t="s">
        <v>2013</v>
      </c>
      <c r="D140" s="26" t="s">
        <v>2014</v>
      </c>
      <c r="E140" s="26" t="s">
        <v>2014</v>
      </c>
      <c r="F140" s="27">
        <v>44796</v>
      </c>
      <c r="G140" s="21" t="s">
        <v>76</v>
      </c>
      <c r="H140" s="26" t="s">
        <v>76</v>
      </c>
      <c r="I140" s="26" t="s">
        <v>76</v>
      </c>
      <c r="J140" s="29" t="s">
        <v>76</v>
      </c>
      <c r="K140" s="12" t="s">
        <v>19</v>
      </c>
      <c r="L140" s="12" t="s">
        <v>19</v>
      </c>
    </row>
    <row r="141" spans="1:12" ht="99.95" customHeight="1" x14ac:dyDescent="0.25">
      <c r="A141" s="26" t="s">
        <v>12</v>
      </c>
      <c r="B141" s="26" t="s">
        <v>2015</v>
      </c>
      <c r="C141" s="26" t="s">
        <v>2016</v>
      </c>
      <c r="D141" s="26" t="s">
        <v>2106</v>
      </c>
      <c r="E141" s="26" t="s">
        <v>2106</v>
      </c>
      <c r="F141" s="27">
        <v>44803</v>
      </c>
      <c r="G141" s="21">
        <v>43871.15</v>
      </c>
      <c r="H141" s="26" t="s">
        <v>183</v>
      </c>
      <c r="I141" s="26" t="s">
        <v>184</v>
      </c>
      <c r="J141" s="29" t="s">
        <v>185</v>
      </c>
      <c r="K141" s="12" t="s">
        <v>19</v>
      </c>
      <c r="L141" s="12" t="s">
        <v>19</v>
      </c>
    </row>
    <row r="142" spans="1:12" ht="99.95" customHeight="1" x14ac:dyDescent="0.25">
      <c r="A142" s="26" t="s">
        <v>12</v>
      </c>
      <c r="B142" s="26" t="s">
        <v>2017</v>
      </c>
      <c r="C142" s="26" t="s">
        <v>2018</v>
      </c>
      <c r="D142" s="26" t="s">
        <v>2377</v>
      </c>
      <c r="E142" s="26" t="s">
        <v>2377</v>
      </c>
      <c r="F142" s="27">
        <v>44810</v>
      </c>
      <c r="G142" s="21">
        <v>101648.25</v>
      </c>
      <c r="H142" s="26" t="s">
        <v>183</v>
      </c>
      <c r="I142" s="26" t="s">
        <v>184</v>
      </c>
      <c r="J142" s="29" t="s">
        <v>185</v>
      </c>
      <c r="K142" s="12" t="s">
        <v>19</v>
      </c>
      <c r="L142" s="12" t="s">
        <v>19</v>
      </c>
    </row>
    <row r="143" spans="1:12" ht="99.95" customHeight="1" x14ac:dyDescent="0.25">
      <c r="A143" s="26" t="s">
        <v>12</v>
      </c>
      <c r="B143" s="26" t="s">
        <v>2019</v>
      </c>
      <c r="C143" s="26" t="s">
        <v>2020</v>
      </c>
      <c r="D143" s="26" t="s">
        <v>2403</v>
      </c>
      <c r="E143" s="26" t="s">
        <v>2403</v>
      </c>
      <c r="F143" s="27">
        <v>44818</v>
      </c>
      <c r="G143" s="21">
        <v>265047.61</v>
      </c>
      <c r="H143" s="26" t="s">
        <v>2404</v>
      </c>
      <c r="I143" s="26" t="s">
        <v>1844</v>
      </c>
      <c r="J143" s="29" t="s">
        <v>2405</v>
      </c>
      <c r="K143" s="12" t="s">
        <v>19</v>
      </c>
      <c r="L143" s="12" t="s">
        <v>19</v>
      </c>
    </row>
    <row r="144" spans="1:12" ht="99.95" customHeight="1" x14ac:dyDescent="0.25">
      <c r="A144" s="26" t="s">
        <v>12</v>
      </c>
      <c r="B144" s="26" t="s">
        <v>2021</v>
      </c>
      <c r="C144" s="26" t="s">
        <v>2022</v>
      </c>
      <c r="D144" s="26" t="s">
        <v>2406</v>
      </c>
      <c r="E144" s="26" t="s">
        <v>2406</v>
      </c>
      <c r="F144" s="27">
        <v>44818</v>
      </c>
      <c r="G144" s="21">
        <v>63003.08</v>
      </c>
      <c r="H144" s="26" t="s">
        <v>201</v>
      </c>
      <c r="I144" s="26" t="s">
        <v>202</v>
      </c>
      <c r="J144" s="29" t="s">
        <v>203</v>
      </c>
      <c r="K144" s="12" t="s">
        <v>19</v>
      </c>
      <c r="L144" s="12" t="s">
        <v>19</v>
      </c>
    </row>
    <row r="145" spans="1:12" ht="99.95" customHeight="1" x14ac:dyDescent="0.25">
      <c r="A145" s="26" t="s">
        <v>12</v>
      </c>
      <c r="B145" s="26" t="s">
        <v>2023</v>
      </c>
      <c r="C145" s="26" t="s">
        <v>2024</v>
      </c>
      <c r="D145" s="26" t="s">
        <v>2107</v>
      </c>
      <c r="E145" s="26" t="s">
        <v>2107</v>
      </c>
      <c r="F145" s="27">
        <v>44803</v>
      </c>
      <c r="G145" s="25" t="s">
        <v>76</v>
      </c>
      <c r="H145" s="25" t="s">
        <v>76</v>
      </c>
      <c r="I145" s="25" t="s">
        <v>76</v>
      </c>
      <c r="J145" s="25" t="s">
        <v>76</v>
      </c>
      <c r="K145" s="12" t="s">
        <v>19</v>
      </c>
      <c r="L145" s="12" t="s">
        <v>19</v>
      </c>
    </row>
    <row r="146" spans="1:12" ht="99.95" customHeight="1" x14ac:dyDescent="0.25">
      <c r="A146" s="26" t="s">
        <v>12</v>
      </c>
      <c r="B146" s="26" t="s">
        <v>2025</v>
      </c>
      <c r="C146" s="26" t="s">
        <v>2026</v>
      </c>
      <c r="D146" s="26" t="s">
        <v>2108</v>
      </c>
      <c r="E146" s="26" t="s">
        <v>2108</v>
      </c>
      <c r="F146" s="27">
        <v>44804</v>
      </c>
      <c r="G146" s="21">
        <v>28797</v>
      </c>
      <c r="H146" s="26" t="s">
        <v>2109</v>
      </c>
      <c r="I146" s="26" t="s">
        <v>222</v>
      </c>
      <c r="J146" s="26" t="s">
        <v>2109</v>
      </c>
      <c r="K146" s="12" t="s">
        <v>19</v>
      </c>
      <c r="L146" s="12" t="s">
        <v>19</v>
      </c>
    </row>
    <row r="147" spans="1:12" ht="99.95" customHeight="1" x14ac:dyDescent="0.25">
      <c r="A147" s="26" t="s">
        <v>12</v>
      </c>
      <c r="B147" s="26" t="s">
        <v>2027</v>
      </c>
      <c r="C147" s="26" t="s">
        <v>2028</v>
      </c>
      <c r="D147" s="26" t="s">
        <v>2378</v>
      </c>
      <c r="E147" s="26" t="s">
        <v>2378</v>
      </c>
      <c r="F147" s="27">
        <v>44803</v>
      </c>
      <c r="G147" s="25" t="s">
        <v>76</v>
      </c>
      <c r="H147" s="25" t="s">
        <v>76</v>
      </c>
      <c r="I147" s="25" t="s">
        <v>76</v>
      </c>
      <c r="J147" s="25" t="s">
        <v>76</v>
      </c>
      <c r="K147" s="12" t="s">
        <v>19</v>
      </c>
      <c r="L147" s="12" t="s">
        <v>19</v>
      </c>
    </row>
    <row r="148" spans="1:12" ht="99.95" customHeight="1" x14ac:dyDescent="0.25">
      <c r="A148" s="26" t="s">
        <v>12</v>
      </c>
      <c r="B148" s="26" t="s">
        <v>2029</v>
      </c>
      <c r="C148" s="26" t="s">
        <v>2030</v>
      </c>
      <c r="D148" s="26" t="s">
        <v>2110</v>
      </c>
      <c r="E148" s="26" t="s">
        <v>2110</v>
      </c>
      <c r="F148" s="27">
        <v>44803</v>
      </c>
      <c r="G148" s="25" t="s">
        <v>76</v>
      </c>
      <c r="H148" s="25" t="s">
        <v>76</v>
      </c>
      <c r="I148" s="25" t="s">
        <v>76</v>
      </c>
      <c r="J148" s="25" t="s">
        <v>76</v>
      </c>
      <c r="K148" s="12" t="s">
        <v>19</v>
      </c>
      <c r="L148" s="12" t="s">
        <v>19</v>
      </c>
    </row>
    <row r="149" spans="1:12" ht="99.95" customHeight="1" x14ac:dyDescent="0.25">
      <c r="A149" s="26" t="s">
        <v>12</v>
      </c>
      <c r="B149" s="26" t="s">
        <v>2031</v>
      </c>
      <c r="C149" s="26" t="s">
        <v>2032</v>
      </c>
      <c r="D149" s="26" t="s">
        <v>3019</v>
      </c>
      <c r="E149" s="26" t="s">
        <v>3019</v>
      </c>
      <c r="F149" s="27">
        <v>44823</v>
      </c>
      <c r="G149" s="21">
        <v>547169.99</v>
      </c>
      <c r="H149" s="26" t="s">
        <v>2400</v>
      </c>
      <c r="I149" s="26" t="s">
        <v>2401</v>
      </c>
      <c r="J149" s="29" t="s">
        <v>2402</v>
      </c>
      <c r="K149" s="12" t="s">
        <v>19</v>
      </c>
      <c r="L149" s="12" t="s">
        <v>19</v>
      </c>
    </row>
    <row r="150" spans="1:12" ht="99.95" customHeight="1" x14ac:dyDescent="0.25">
      <c r="A150" s="26" t="s">
        <v>12</v>
      </c>
      <c r="B150" s="26" t="s">
        <v>2033</v>
      </c>
      <c r="C150" s="26" t="s">
        <v>2034</v>
      </c>
      <c r="D150" s="26" t="s">
        <v>2111</v>
      </c>
      <c r="E150" s="26" t="s">
        <v>2111</v>
      </c>
      <c r="F150" s="27">
        <v>44799</v>
      </c>
      <c r="G150" s="25" t="s">
        <v>76</v>
      </c>
      <c r="H150" s="25" t="s">
        <v>76</v>
      </c>
      <c r="I150" s="25" t="s">
        <v>76</v>
      </c>
      <c r="J150" s="25" t="s">
        <v>76</v>
      </c>
      <c r="K150" s="12" t="s">
        <v>19</v>
      </c>
      <c r="L150" s="12" t="s">
        <v>19</v>
      </c>
    </row>
    <row r="151" spans="1:12" ht="99.95" customHeight="1" x14ac:dyDescent="0.25">
      <c r="A151" s="26" t="s">
        <v>12</v>
      </c>
      <c r="B151" s="26" t="s">
        <v>2035</v>
      </c>
      <c r="C151" s="26" t="s">
        <v>2036</v>
      </c>
      <c r="D151" s="26" t="s">
        <v>2379</v>
      </c>
      <c r="E151" s="26" t="s">
        <v>2379</v>
      </c>
      <c r="F151" s="27">
        <v>44809</v>
      </c>
      <c r="G151" s="21">
        <v>255188.86</v>
      </c>
      <c r="H151" s="26" t="s">
        <v>272</v>
      </c>
      <c r="I151" s="26" t="s">
        <v>273</v>
      </c>
      <c r="J151" s="29" t="s">
        <v>274</v>
      </c>
      <c r="K151" s="12" t="s">
        <v>19</v>
      </c>
      <c r="L151" s="12" t="s">
        <v>19</v>
      </c>
    </row>
    <row r="152" spans="1:12" ht="99.95" customHeight="1" x14ac:dyDescent="0.25">
      <c r="A152" s="26" t="s">
        <v>12</v>
      </c>
      <c r="B152" s="26" t="s">
        <v>2037</v>
      </c>
      <c r="C152" s="26" t="s">
        <v>2038</v>
      </c>
      <c r="D152" s="26" t="s">
        <v>2112</v>
      </c>
      <c r="E152" s="26" t="s">
        <v>2112</v>
      </c>
      <c r="F152" s="27">
        <v>44804</v>
      </c>
      <c r="G152" s="21">
        <v>41876</v>
      </c>
      <c r="H152" s="26" t="s">
        <v>806</v>
      </c>
      <c r="I152" s="26" t="s">
        <v>807</v>
      </c>
      <c r="J152" s="26" t="s">
        <v>806</v>
      </c>
      <c r="K152" s="12" t="s">
        <v>19</v>
      </c>
      <c r="L152" s="12" t="s">
        <v>19</v>
      </c>
    </row>
    <row r="153" spans="1:12" ht="99.95" customHeight="1" x14ac:dyDescent="0.25">
      <c r="A153" s="26" t="s">
        <v>12</v>
      </c>
      <c r="B153" s="26" t="s">
        <v>2039</v>
      </c>
      <c r="C153" s="26" t="s">
        <v>2040</v>
      </c>
      <c r="D153" s="26" t="s">
        <v>2113</v>
      </c>
      <c r="E153" s="26" t="s">
        <v>2113</v>
      </c>
      <c r="F153" s="27">
        <v>44804</v>
      </c>
      <c r="G153" s="21">
        <v>26234.560000000001</v>
      </c>
      <c r="H153" s="26" t="s">
        <v>806</v>
      </c>
      <c r="I153" s="26" t="s">
        <v>807</v>
      </c>
      <c r="J153" s="26" t="s">
        <v>806</v>
      </c>
      <c r="K153" s="12" t="s">
        <v>19</v>
      </c>
      <c r="L153" s="12" t="s">
        <v>19</v>
      </c>
    </row>
    <row r="154" spans="1:12" ht="99.95" customHeight="1" x14ac:dyDescent="0.25">
      <c r="A154" s="26" t="s">
        <v>12</v>
      </c>
      <c r="B154" s="26" t="s">
        <v>2041</v>
      </c>
      <c r="C154" s="26" t="s">
        <v>2042</v>
      </c>
      <c r="D154" s="26" t="s">
        <v>2380</v>
      </c>
      <c r="E154" s="26" t="s">
        <v>2380</v>
      </c>
      <c r="F154" s="27">
        <v>44806</v>
      </c>
      <c r="G154" s="25" t="s">
        <v>76</v>
      </c>
      <c r="H154" s="25" t="s">
        <v>76</v>
      </c>
      <c r="I154" s="25" t="s">
        <v>76</v>
      </c>
      <c r="J154" s="25" t="s">
        <v>76</v>
      </c>
      <c r="K154" s="12" t="s">
        <v>19</v>
      </c>
      <c r="L154" s="12" t="s">
        <v>19</v>
      </c>
    </row>
    <row r="155" spans="1:12" ht="99.95" customHeight="1" x14ac:dyDescent="0.25">
      <c r="A155" s="26" t="s">
        <v>12</v>
      </c>
      <c r="B155" s="26" t="s">
        <v>2043</v>
      </c>
      <c r="C155" s="26" t="s">
        <v>2044</v>
      </c>
      <c r="D155" s="26" t="s">
        <v>2407</v>
      </c>
      <c r="E155" s="26" t="s">
        <v>2407</v>
      </c>
      <c r="F155" s="27">
        <v>44805</v>
      </c>
      <c r="G155" s="21">
        <v>65899.600000000006</v>
      </c>
      <c r="H155" s="26" t="s">
        <v>1860</v>
      </c>
      <c r="I155" s="26" t="s">
        <v>24</v>
      </c>
      <c r="J155" s="26" t="s">
        <v>1860</v>
      </c>
      <c r="K155" s="12" t="s">
        <v>19</v>
      </c>
      <c r="L155" s="12" t="s">
        <v>19</v>
      </c>
    </row>
    <row r="156" spans="1:12" ht="99.95" customHeight="1" x14ac:dyDescent="0.25">
      <c r="A156" s="26" t="s">
        <v>12</v>
      </c>
      <c r="B156" s="26" t="s">
        <v>2045</v>
      </c>
      <c r="C156" s="26" t="s">
        <v>2046</v>
      </c>
      <c r="D156" s="26" t="s">
        <v>2114</v>
      </c>
      <c r="E156" s="26" t="s">
        <v>2114</v>
      </c>
      <c r="F156" s="27">
        <v>44775</v>
      </c>
      <c r="G156" s="25" t="s">
        <v>76</v>
      </c>
      <c r="H156" s="25" t="s">
        <v>76</v>
      </c>
      <c r="I156" s="25" t="s">
        <v>76</v>
      </c>
      <c r="J156" s="25" t="s">
        <v>76</v>
      </c>
      <c r="K156" s="12" t="s">
        <v>19</v>
      </c>
      <c r="L156" s="12" t="s">
        <v>19</v>
      </c>
    </row>
    <row r="157" spans="1:12" ht="99.95" customHeight="1" x14ac:dyDescent="0.25">
      <c r="A157" s="26" t="s">
        <v>12</v>
      </c>
      <c r="B157" s="26" t="s">
        <v>2047</v>
      </c>
      <c r="C157" s="26" t="s">
        <v>2048</v>
      </c>
      <c r="D157" s="26" t="s">
        <v>2381</v>
      </c>
      <c r="E157" s="26" t="s">
        <v>2381</v>
      </c>
      <c r="F157" s="27">
        <v>44803</v>
      </c>
      <c r="G157" s="25" t="s">
        <v>76</v>
      </c>
      <c r="H157" s="25" t="s">
        <v>76</v>
      </c>
      <c r="I157" s="25" t="s">
        <v>76</v>
      </c>
      <c r="J157" s="25" t="s">
        <v>76</v>
      </c>
      <c r="K157" s="12" t="s">
        <v>19</v>
      </c>
      <c r="L157" s="12" t="s">
        <v>19</v>
      </c>
    </row>
    <row r="158" spans="1:12" ht="99.95" customHeight="1" x14ac:dyDescent="0.25">
      <c r="A158" s="26" t="s">
        <v>12</v>
      </c>
      <c r="B158" s="26" t="s">
        <v>2049</v>
      </c>
      <c r="C158" s="26" t="s">
        <v>2050</v>
      </c>
      <c r="D158" s="26" t="s">
        <v>2408</v>
      </c>
      <c r="E158" s="26" t="s">
        <v>2408</v>
      </c>
      <c r="F158" s="27">
        <v>44819</v>
      </c>
      <c r="G158" s="21">
        <v>29367.59</v>
      </c>
      <c r="H158" s="26" t="s">
        <v>183</v>
      </c>
      <c r="I158" s="26" t="s">
        <v>184</v>
      </c>
      <c r="J158" s="29" t="s">
        <v>185</v>
      </c>
      <c r="K158" s="12" t="s">
        <v>19</v>
      </c>
      <c r="L158" s="12" t="s">
        <v>19</v>
      </c>
    </row>
    <row r="159" spans="1:12" ht="99.95" customHeight="1" x14ac:dyDescent="0.25">
      <c r="A159" s="26" t="s">
        <v>12</v>
      </c>
      <c r="B159" s="26" t="s">
        <v>2051</v>
      </c>
      <c r="C159" s="26" t="s">
        <v>2052</v>
      </c>
      <c r="D159" s="26" t="s">
        <v>2409</v>
      </c>
      <c r="E159" s="26" t="s">
        <v>2409</v>
      </c>
      <c r="F159" s="27">
        <v>44819</v>
      </c>
      <c r="G159" s="21">
        <v>53592</v>
      </c>
      <c r="H159" s="26" t="s">
        <v>2410</v>
      </c>
      <c r="I159" s="26" t="s">
        <v>2411</v>
      </c>
      <c r="J159" s="29" t="s">
        <v>2412</v>
      </c>
      <c r="K159" s="12" t="s">
        <v>19</v>
      </c>
      <c r="L159" s="12" t="s">
        <v>19</v>
      </c>
    </row>
    <row r="160" spans="1:12" ht="99.95" customHeight="1" x14ac:dyDescent="0.25">
      <c r="A160" s="26" t="s">
        <v>12</v>
      </c>
      <c r="B160" s="26" t="s">
        <v>2053</v>
      </c>
      <c r="C160" s="26" t="s">
        <v>2054</v>
      </c>
      <c r="D160" s="26" t="s">
        <v>3020</v>
      </c>
      <c r="E160" s="26" t="s">
        <v>3020</v>
      </c>
      <c r="F160" s="27">
        <v>44827</v>
      </c>
      <c r="G160" s="21">
        <v>42379.12</v>
      </c>
      <c r="H160" s="26" t="s">
        <v>782</v>
      </c>
      <c r="I160" s="26" t="s">
        <v>916</v>
      </c>
      <c r="J160" s="26" t="s">
        <v>782</v>
      </c>
      <c r="K160" s="12" t="s">
        <v>19</v>
      </c>
      <c r="L160" s="12" t="s">
        <v>19</v>
      </c>
    </row>
    <row r="161" spans="1:12" ht="99.95" customHeight="1" x14ac:dyDescent="0.25">
      <c r="A161" s="26" t="s">
        <v>12</v>
      </c>
      <c r="B161" s="26" t="s">
        <v>2055</v>
      </c>
      <c r="C161" s="26" t="s">
        <v>2056</v>
      </c>
      <c r="D161" s="26" t="s">
        <v>2382</v>
      </c>
      <c r="E161" s="26" t="s">
        <v>2382</v>
      </c>
      <c r="F161" s="27">
        <v>44805</v>
      </c>
      <c r="G161" s="21">
        <v>109968</v>
      </c>
      <c r="H161" s="26" t="s">
        <v>1860</v>
      </c>
      <c r="I161" s="26" t="s">
        <v>24</v>
      </c>
      <c r="J161" s="26" t="s">
        <v>1860</v>
      </c>
      <c r="K161" s="12" t="s">
        <v>19</v>
      </c>
      <c r="L161" s="12" t="s">
        <v>19</v>
      </c>
    </row>
    <row r="162" spans="1:12" ht="99.95" customHeight="1" x14ac:dyDescent="0.25">
      <c r="A162" s="26" t="s">
        <v>12</v>
      </c>
      <c r="B162" s="26" t="s">
        <v>2057</v>
      </c>
      <c r="C162" s="26" t="s">
        <v>2058</v>
      </c>
      <c r="D162" s="26" t="s">
        <v>3021</v>
      </c>
      <c r="E162" s="26" t="s">
        <v>3021</v>
      </c>
      <c r="F162" s="27">
        <v>44803</v>
      </c>
      <c r="G162" s="25" t="s">
        <v>76</v>
      </c>
      <c r="H162" s="25" t="s">
        <v>76</v>
      </c>
      <c r="I162" s="25" t="s">
        <v>76</v>
      </c>
      <c r="J162" s="25" t="s">
        <v>76</v>
      </c>
      <c r="K162" s="12" t="s">
        <v>19</v>
      </c>
      <c r="L162" s="12" t="s">
        <v>19</v>
      </c>
    </row>
  </sheetData>
  <mergeCells count="1">
    <mergeCell ref="A1:L1"/>
  </mergeCells>
  <pageMargins left="0.7" right="0.7" top="0.75" bottom="0.75" header="0.3" footer="0.3"/>
  <pageSetup scale="27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tabSelected="1" workbookViewId="0">
      <selection activeCell="A2" sqref="A2:XFD2"/>
    </sheetView>
  </sheetViews>
  <sheetFormatPr baseColWidth="10" defaultColWidth="11.42578125" defaultRowHeight="15" x14ac:dyDescent="0.25"/>
  <cols>
    <col min="1" max="1" width="23.85546875" customWidth="1"/>
    <col min="2" max="2" width="35.5703125" customWidth="1"/>
    <col min="3" max="3" width="29.85546875" customWidth="1"/>
    <col min="4" max="4" width="36.85546875" customWidth="1"/>
    <col min="5" max="5" width="29.5703125" customWidth="1"/>
    <col min="6" max="6" width="27" customWidth="1"/>
    <col min="7" max="7" width="32.28515625" customWidth="1"/>
    <col min="8" max="8" width="28.85546875" customWidth="1"/>
    <col min="9" max="11" width="25.85546875" customWidth="1"/>
    <col min="12" max="12" width="27.7109375" customWidth="1"/>
  </cols>
  <sheetData>
    <row r="1" spans="1:12" ht="105.75" customHeigh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57" customHeight="1" x14ac:dyDescent="0.25">
      <c r="A2" s="1" t="s">
        <v>0</v>
      </c>
      <c r="B2" s="1" t="s">
        <v>1</v>
      </c>
      <c r="C2" s="1" t="s">
        <v>2</v>
      </c>
      <c r="D2" s="2" t="s">
        <v>3</v>
      </c>
      <c r="E2" s="5" t="s">
        <v>4</v>
      </c>
      <c r="F2" s="5" t="s">
        <v>341</v>
      </c>
      <c r="G2" s="3" t="s">
        <v>6</v>
      </c>
      <c r="H2" s="4" t="s">
        <v>7</v>
      </c>
      <c r="I2" s="4" t="s">
        <v>8</v>
      </c>
      <c r="J2" s="4" t="s">
        <v>9</v>
      </c>
      <c r="K2" s="2" t="s">
        <v>10</v>
      </c>
      <c r="L2" s="2" t="s">
        <v>11</v>
      </c>
    </row>
    <row r="3" spans="1:12" s="54" customFormat="1" ht="99.95" customHeight="1" x14ac:dyDescent="0.25">
      <c r="A3" s="52" t="s">
        <v>12</v>
      </c>
      <c r="B3" s="52" t="s">
        <v>2126</v>
      </c>
      <c r="C3" s="52" t="s">
        <v>2127</v>
      </c>
      <c r="D3" s="52" t="s">
        <v>2128</v>
      </c>
      <c r="E3" s="52" t="s">
        <v>2128</v>
      </c>
      <c r="F3" s="53">
        <v>44810</v>
      </c>
      <c r="G3" s="21" t="s">
        <v>76</v>
      </c>
      <c r="H3" s="52" t="s">
        <v>76</v>
      </c>
      <c r="I3" s="52" t="s">
        <v>76</v>
      </c>
      <c r="J3" s="52" t="s">
        <v>76</v>
      </c>
      <c r="K3" s="12" t="s">
        <v>19</v>
      </c>
      <c r="L3" s="12" t="s">
        <v>19</v>
      </c>
    </row>
    <row r="4" spans="1:12" s="54" customFormat="1" ht="99.95" customHeight="1" x14ac:dyDescent="0.25">
      <c r="A4" s="52" t="s">
        <v>12</v>
      </c>
      <c r="B4" s="52" t="s">
        <v>2129</v>
      </c>
      <c r="C4" s="52" t="s">
        <v>2130</v>
      </c>
      <c r="D4" s="52" t="s">
        <v>2927</v>
      </c>
      <c r="E4" s="52" t="s">
        <v>2927</v>
      </c>
      <c r="F4" s="53">
        <v>44844</v>
      </c>
      <c r="G4" s="21">
        <v>19662</v>
      </c>
      <c r="H4" s="52" t="s">
        <v>1860</v>
      </c>
      <c r="I4" s="52" t="s">
        <v>24</v>
      </c>
      <c r="J4" s="52" t="s">
        <v>1860</v>
      </c>
      <c r="K4" s="12" t="s">
        <v>19</v>
      </c>
      <c r="L4" s="12" t="s">
        <v>19</v>
      </c>
    </row>
    <row r="5" spans="1:12" s="54" customFormat="1" ht="99.95" customHeight="1" x14ac:dyDescent="0.25">
      <c r="A5" s="52" t="s">
        <v>12</v>
      </c>
      <c r="B5" s="52" t="s">
        <v>2131</v>
      </c>
      <c r="C5" s="52" t="s">
        <v>2132</v>
      </c>
      <c r="D5" s="52" t="s">
        <v>2133</v>
      </c>
      <c r="E5" s="52" t="s">
        <v>2133</v>
      </c>
      <c r="F5" s="53">
        <v>44817</v>
      </c>
      <c r="G5" s="21">
        <v>1000000</v>
      </c>
      <c r="H5" s="52" t="s">
        <v>2134</v>
      </c>
      <c r="I5" s="52" t="s">
        <v>2135</v>
      </c>
      <c r="J5" s="61" t="s">
        <v>2136</v>
      </c>
      <c r="K5" s="12" t="s">
        <v>19</v>
      </c>
      <c r="L5" s="12" t="s">
        <v>19</v>
      </c>
    </row>
    <row r="6" spans="1:12" s="54" customFormat="1" ht="99.95" customHeight="1" x14ac:dyDescent="0.25">
      <c r="A6" s="52" t="s">
        <v>12</v>
      </c>
      <c r="B6" s="52" t="s">
        <v>2137</v>
      </c>
      <c r="C6" s="52" t="s">
        <v>2138</v>
      </c>
      <c r="D6" s="52" t="s">
        <v>2139</v>
      </c>
      <c r="E6" s="52" t="s">
        <v>2139</v>
      </c>
      <c r="F6" s="53">
        <v>44811</v>
      </c>
      <c r="G6" s="21">
        <v>364588</v>
      </c>
      <c r="H6" s="52" t="s">
        <v>502</v>
      </c>
      <c r="I6" s="52" t="s">
        <v>503</v>
      </c>
      <c r="J6" s="52" t="s">
        <v>504</v>
      </c>
      <c r="K6" s="12" t="s">
        <v>19</v>
      </c>
      <c r="L6" s="12" t="s">
        <v>19</v>
      </c>
    </row>
    <row r="7" spans="1:12" s="54" customFormat="1" ht="99.95" customHeight="1" x14ac:dyDescent="0.25">
      <c r="A7" s="52" t="s">
        <v>12</v>
      </c>
      <c r="B7" s="52" t="s">
        <v>2140</v>
      </c>
      <c r="C7" s="52" t="s">
        <v>2141</v>
      </c>
      <c r="D7" s="52" t="s">
        <v>2142</v>
      </c>
      <c r="E7" s="52" t="s">
        <v>2142</v>
      </c>
      <c r="F7" s="53">
        <v>44811</v>
      </c>
      <c r="G7" s="52" t="s">
        <v>2226</v>
      </c>
      <c r="H7" s="52" t="s">
        <v>2226</v>
      </c>
      <c r="I7" s="52" t="s">
        <v>2226</v>
      </c>
      <c r="J7" s="52" t="s">
        <v>2226</v>
      </c>
      <c r="K7" s="12" t="s">
        <v>19</v>
      </c>
      <c r="L7" s="12" t="s">
        <v>19</v>
      </c>
    </row>
    <row r="8" spans="1:12" s="54" customFormat="1" ht="99.95" customHeight="1" x14ac:dyDescent="0.25">
      <c r="A8" s="52" t="s">
        <v>12</v>
      </c>
      <c r="B8" s="52" t="s">
        <v>2143</v>
      </c>
      <c r="C8" s="52" t="s">
        <v>2144</v>
      </c>
      <c r="D8" s="52" t="s">
        <v>2226</v>
      </c>
      <c r="E8" s="52" t="s">
        <v>2226</v>
      </c>
      <c r="F8" s="52" t="s">
        <v>2226</v>
      </c>
      <c r="G8" s="52" t="s">
        <v>2226</v>
      </c>
      <c r="H8" s="52" t="s">
        <v>2226</v>
      </c>
      <c r="I8" s="52" t="s">
        <v>2226</v>
      </c>
      <c r="J8" s="52" t="s">
        <v>2226</v>
      </c>
      <c r="K8" s="12" t="s">
        <v>19</v>
      </c>
      <c r="L8" s="12" t="s">
        <v>19</v>
      </c>
    </row>
    <row r="9" spans="1:12" s="54" customFormat="1" ht="99.95" customHeight="1" x14ac:dyDescent="0.25">
      <c r="A9" s="52" t="s">
        <v>12</v>
      </c>
      <c r="B9" s="52" t="s">
        <v>2145</v>
      </c>
      <c r="C9" s="52" t="s">
        <v>2146</v>
      </c>
      <c r="D9" s="52" t="s">
        <v>2147</v>
      </c>
      <c r="E9" s="52" t="s">
        <v>2147</v>
      </c>
      <c r="F9" s="53">
        <v>44813</v>
      </c>
      <c r="G9" s="21">
        <v>20880</v>
      </c>
      <c r="H9" s="52" t="s">
        <v>782</v>
      </c>
      <c r="I9" s="52" t="s">
        <v>916</v>
      </c>
      <c r="J9" s="21" t="s">
        <v>782</v>
      </c>
      <c r="K9" s="12" t="s">
        <v>19</v>
      </c>
      <c r="L9" s="12" t="s">
        <v>19</v>
      </c>
    </row>
    <row r="10" spans="1:12" s="54" customFormat="1" ht="99.95" customHeight="1" x14ac:dyDescent="0.25">
      <c r="A10" s="52" t="s">
        <v>12</v>
      </c>
      <c r="B10" s="52" t="s">
        <v>2148</v>
      </c>
      <c r="C10" s="52" t="s">
        <v>2149</v>
      </c>
      <c r="D10" s="52" t="s">
        <v>2885</v>
      </c>
      <c r="E10" s="52" t="s">
        <v>2885</v>
      </c>
      <c r="F10" s="53">
        <v>44816</v>
      </c>
      <c r="G10" s="21">
        <v>39672</v>
      </c>
      <c r="H10" s="52" t="s">
        <v>272</v>
      </c>
      <c r="I10" s="52" t="s">
        <v>273</v>
      </c>
      <c r="J10" s="21" t="s">
        <v>274</v>
      </c>
      <c r="K10" s="12" t="s">
        <v>19</v>
      </c>
      <c r="L10" s="12" t="s">
        <v>19</v>
      </c>
    </row>
    <row r="11" spans="1:12" s="54" customFormat="1" ht="99.95" customHeight="1" x14ac:dyDescent="0.25">
      <c r="A11" s="52" t="s">
        <v>12</v>
      </c>
      <c r="B11" s="52" t="s">
        <v>2150</v>
      </c>
      <c r="C11" s="52" t="s">
        <v>2151</v>
      </c>
      <c r="D11" s="52" t="s">
        <v>2152</v>
      </c>
      <c r="E11" s="52" t="s">
        <v>2152</v>
      </c>
      <c r="F11" s="53">
        <v>44831</v>
      </c>
      <c r="G11" s="21">
        <v>2530000</v>
      </c>
      <c r="H11" s="52" t="s">
        <v>1396</v>
      </c>
      <c r="I11" s="52" t="s">
        <v>1397</v>
      </c>
      <c r="J11" s="52" t="s">
        <v>1398</v>
      </c>
      <c r="K11" s="12" t="s">
        <v>19</v>
      </c>
      <c r="L11" s="12" t="s">
        <v>19</v>
      </c>
    </row>
    <row r="12" spans="1:12" s="54" customFormat="1" ht="99.95" customHeight="1" x14ac:dyDescent="0.25">
      <c r="A12" s="52" t="s">
        <v>12</v>
      </c>
      <c r="B12" s="52" t="s">
        <v>2153</v>
      </c>
      <c r="C12" s="52" t="s">
        <v>2154</v>
      </c>
      <c r="D12" s="52" t="s">
        <v>2155</v>
      </c>
      <c r="E12" s="52" t="s">
        <v>2155</v>
      </c>
      <c r="F12" s="53">
        <v>44813</v>
      </c>
      <c r="G12" s="21">
        <v>29000</v>
      </c>
      <c r="H12" s="52" t="s">
        <v>1860</v>
      </c>
      <c r="I12" s="52" t="s">
        <v>24</v>
      </c>
      <c r="J12" s="52" t="s">
        <v>1860</v>
      </c>
      <c r="K12" s="12" t="s">
        <v>19</v>
      </c>
      <c r="L12" s="12" t="s">
        <v>19</v>
      </c>
    </row>
    <row r="13" spans="1:12" s="54" customFormat="1" ht="99.95" customHeight="1" x14ac:dyDescent="0.25">
      <c r="A13" s="52" t="s">
        <v>12</v>
      </c>
      <c r="B13" s="52" t="s">
        <v>2156</v>
      </c>
      <c r="C13" s="52" t="s">
        <v>2157</v>
      </c>
      <c r="D13" s="52" t="s">
        <v>2158</v>
      </c>
      <c r="E13" s="52" t="s">
        <v>2158</v>
      </c>
      <c r="F13" s="53">
        <v>44831</v>
      </c>
      <c r="G13" s="21">
        <v>1515209.4</v>
      </c>
      <c r="H13" s="52" t="s">
        <v>137</v>
      </c>
      <c r="I13" s="52" t="s">
        <v>138</v>
      </c>
      <c r="J13" s="52" t="s">
        <v>139</v>
      </c>
      <c r="K13" s="12" t="s">
        <v>19</v>
      </c>
      <c r="L13" s="12" t="s">
        <v>19</v>
      </c>
    </row>
    <row r="14" spans="1:12" s="54" customFormat="1" ht="99.95" customHeight="1" x14ac:dyDescent="0.25">
      <c r="A14" s="52" t="s">
        <v>12</v>
      </c>
      <c r="B14" s="52" t="s">
        <v>2159</v>
      </c>
      <c r="C14" s="52" t="s">
        <v>2160</v>
      </c>
      <c r="D14" s="52" t="s">
        <v>2161</v>
      </c>
      <c r="E14" s="52" t="s">
        <v>2161</v>
      </c>
      <c r="F14" s="53">
        <v>44817</v>
      </c>
      <c r="G14" s="21">
        <v>1541000</v>
      </c>
      <c r="H14" s="52" t="s">
        <v>1396</v>
      </c>
      <c r="I14" s="52" t="s">
        <v>1397</v>
      </c>
      <c r="J14" s="52" t="s">
        <v>1398</v>
      </c>
      <c r="K14" s="12" t="s">
        <v>19</v>
      </c>
      <c r="L14" s="12" t="s">
        <v>19</v>
      </c>
    </row>
    <row r="15" spans="1:12" s="54" customFormat="1" ht="99.95" customHeight="1" x14ac:dyDescent="0.25">
      <c r="A15" s="52" t="s">
        <v>12</v>
      </c>
      <c r="B15" s="52" t="s">
        <v>2162</v>
      </c>
      <c r="C15" s="52" t="s">
        <v>2163</v>
      </c>
      <c r="D15" s="52" t="s">
        <v>2164</v>
      </c>
      <c r="E15" s="52" t="s">
        <v>2164</v>
      </c>
      <c r="F15" s="53">
        <v>44817</v>
      </c>
      <c r="G15" s="21">
        <v>1170069.6000000001</v>
      </c>
      <c r="H15" s="52" t="s">
        <v>2165</v>
      </c>
      <c r="I15" s="52" t="s">
        <v>2166</v>
      </c>
      <c r="J15" s="52" t="s">
        <v>2167</v>
      </c>
      <c r="K15" s="12" t="s">
        <v>19</v>
      </c>
      <c r="L15" s="12" t="s">
        <v>19</v>
      </c>
    </row>
    <row r="16" spans="1:12" s="54" customFormat="1" ht="99.95" customHeight="1" x14ac:dyDescent="0.25">
      <c r="A16" s="52" t="s">
        <v>12</v>
      </c>
      <c r="B16" s="52" t="s">
        <v>2168</v>
      </c>
      <c r="C16" s="52" t="s">
        <v>2169</v>
      </c>
      <c r="D16" s="52" t="s">
        <v>2170</v>
      </c>
      <c r="E16" s="52" t="s">
        <v>2170</v>
      </c>
      <c r="F16" s="53">
        <v>44823</v>
      </c>
      <c r="G16" s="21">
        <v>369096.05</v>
      </c>
      <c r="H16" s="52" t="s">
        <v>2171</v>
      </c>
      <c r="I16" s="52" t="s">
        <v>2388</v>
      </c>
      <c r="J16" s="52" t="s">
        <v>2171</v>
      </c>
      <c r="K16" s="12" t="s">
        <v>19</v>
      </c>
      <c r="L16" s="12" t="s">
        <v>19</v>
      </c>
    </row>
    <row r="17" spans="1:12" s="54" customFormat="1" ht="99.95" customHeight="1" x14ac:dyDescent="0.25">
      <c r="A17" s="52" t="s">
        <v>12</v>
      </c>
      <c r="B17" s="52" t="s">
        <v>2172</v>
      </c>
      <c r="C17" s="52" t="s">
        <v>2173</v>
      </c>
      <c r="D17" s="52" t="s">
        <v>2174</v>
      </c>
      <c r="E17" s="52" t="s">
        <v>2174</v>
      </c>
      <c r="F17" s="53">
        <v>44816</v>
      </c>
      <c r="G17" s="21">
        <v>19743.2</v>
      </c>
      <c r="H17" s="52" t="s">
        <v>272</v>
      </c>
      <c r="I17" s="52" t="s">
        <v>273</v>
      </c>
      <c r="J17" s="52" t="s">
        <v>274</v>
      </c>
      <c r="K17" s="12" t="s">
        <v>19</v>
      </c>
      <c r="L17" s="12" t="s">
        <v>19</v>
      </c>
    </row>
    <row r="18" spans="1:12" s="54" customFormat="1" ht="99.95" customHeight="1" x14ac:dyDescent="0.25">
      <c r="A18" s="52" t="s">
        <v>12</v>
      </c>
      <c r="B18" s="52" t="s">
        <v>2175</v>
      </c>
      <c r="C18" s="52" t="s">
        <v>2176</v>
      </c>
      <c r="D18" s="52" t="s">
        <v>2177</v>
      </c>
      <c r="E18" s="52" t="s">
        <v>2177</v>
      </c>
      <c r="F18" s="53">
        <v>44818</v>
      </c>
      <c r="G18" s="21">
        <v>11816.8</v>
      </c>
      <c r="H18" s="52" t="s">
        <v>43</v>
      </c>
      <c r="I18" s="52" t="s">
        <v>44</v>
      </c>
      <c r="J18" s="52" t="s">
        <v>45</v>
      </c>
      <c r="K18" s="12" t="s">
        <v>19</v>
      </c>
      <c r="L18" s="12" t="s">
        <v>19</v>
      </c>
    </row>
    <row r="19" spans="1:12" s="54" customFormat="1" ht="99.95" customHeight="1" x14ac:dyDescent="0.25">
      <c r="A19" s="52" t="s">
        <v>12</v>
      </c>
      <c r="B19" s="52" t="s">
        <v>2178</v>
      </c>
      <c r="C19" s="52" t="s">
        <v>2179</v>
      </c>
      <c r="D19" s="52" t="s">
        <v>2928</v>
      </c>
      <c r="E19" s="52" t="s">
        <v>2928</v>
      </c>
      <c r="F19" s="53">
        <v>44837</v>
      </c>
      <c r="G19" s="21">
        <v>55086.080000000002</v>
      </c>
      <c r="H19" s="52" t="s">
        <v>2929</v>
      </c>
      <c r="I19" s="52" t="s">
        <v>2066</v>
      </c>
      <c r="J19" s="52" t="s">
        <v>2930</v>
      </c>
      <c r="K19" s="12" t="s">
        <v>19</v>
      </c>
      <c r="L19" s="12" t="s">
        <v>19</v>
      </c>
    </row>
    <row r="20" spans="1:12" s="54" customFormat="1" ht="99.95" customHeight="1" x14ac:dyDescent="0.25">
      <c r="A20" s="52" t="s">
        <v>12</v>
      </c>
      <c r="B20" s="52" t="s">
        <v>2180</v>
      </c>
      <c r="C20" s="52" t="s">
        <v>2181</v>
      </c>
      <c r="D20" s="52" t="s">
        <v>2931</v>
      </c>
      <c r="E20" s="52" t="s">
        <v>2931</v>
      </c>
      <c r="F20" s="53">
        <v>44805</v>
      </c>
      <c r="G20" s="25" t="s">
        <v>76</v>
      </c>
      <c r="H20" s="25" t="s">
        <v>76</v>
      </c>
      <c r="I20" s="25" t="s">
        <v>76</v>
      </c>
      <c r="J20" s="25" t="s">
        <v>76</v>
      </c>
      <c r="K20" s="12" t="s">
        <v>19</v>
      </c>
      <c r="L20" s="12" t="s">
        <v>19</v>
      </c>
    </row>
    <row r="21" spans="1:12" s="54" customFormat="1" ht="99.95" customHeight="1" x14ac:dyDescent="0.25">
      <c r="A21" s="52" t="s">
        <v>12</v>
      </c>
      <c r="B21" s="52" t="s">
        <v>2182</v>
      </c>
      <c r="C21" s="52" t="s">
        <v>2183</v>
      </c>
      <c r="D21" s="52" t="s">
        <v>2932</v>
      </c>
      <c r="E21" s="52" t="s">
        <v>2932</v>
      </c>
      <c r="F21" s="53">
        <v>44839</v>
      </c>
      <c r="G21" s="21">
        <v>41012.959999999999</v>
      </c>
      <c r="H21" s="52" t="s">
        <v>2933</v>
      </c>
      <c r="I21" s="52" t="s">
        <v>938</v>
      </c>
      <c r="J21" s="52" t="s">
        <v>939</v>
      </c>
      <c r="K21" s="12" t="s">
        <v>19</v>
      </c>
      <c r="L21" s="12" t="s">
        <v>19</v>
      </c>
    </row>
    <row r="22" spans="1:12" s="54" customFormat="1" ht="99.95" customHeight="1" x14ac:dyDescent="0.25">
      <c r="A22" s="52" t="s">
        <v>12</v>
      </c>
      <c r="B22" s="52" t="s">
        <v>2184</v>
      </c>
      <c r="C22" s="52" t="s">
        <v>2185</v>
      </c>
      <c r="D22" s="52" t="s">
        <v>2383</v>
      </c>
      <c r="E22" s="52" t="s">
        <v>2383</v>
      </c>
      <c r="F22" s="53">
        <v>44818</v>
      </c>
      <c r="G22" s="53" t="s">
        <v>76</v>
      </c>
      <c r="H22" s="53" t="s">
        <v>76</v>
      </c>
      <c r="I22" s="53" t="s">
        <v>76</v>
      </c>
      <c r="J22" s="53" t="s">
        <v>76</v>
      </c>
      <c r="K22" s="12" t="s">
        <v>19</v>
      </c>
      <c r="L22" s="12" t="s">
        <v>19</v>
      </c>
    </row>
    <row r="23" spans="1:12" s="54" customFormat="1" ht="99.95" customHeight="1" x14ac:dyDescent="0.25">
      <c r="A23" s="52" t="s">
        <v>12</v>
      </c>
      <c r="B23" s="52" t="s">
        <v>2186</v>
      </c>
      <c r="C23" s="52" t="s">
        <v>2187</v>
      </c>
      <c r="D23" s="52" t="s">
        <v>2188</v>
      </c>
      <c r="E23" s="52" t="s">
        <v>2188</v>
      </c>
      <c r="F23" s="53">
        <v>44818</v>
      </c>
      <c r="G23" s="21">
        <v>241860</v>
      </c>
      <c r="H23" s="52" t="s">
        <v>1092</v>
      </c>
      <c r="I23" s="52" t="s">
        <v>1093</v>
      </c>
      <c r="J23" s="62" t="s">
        <v>1094</v>
      </c>
      <c r="K23" s="12" t="s">
        <v>19</v>
      </c>
      <c r="L23" s="12" t="s">
        <v>19</v>
      </c>
    </row>
    <row r="24" spans="1:12" s="54" customFormat="1" ht="99.95" customHeight="1" x14ac:dyDescent="0.25">
      <c r="A24" s="52" t="s">
        <v>12</v>
      </c>
      <c r="B24" s="52" t="s">
        <v>2189</v>
      </c>
      <c r="C24" s="52" t="s">
        <v>2190</v>
      </c>
      <c r="D24" s="52" t="s">
        <v>2934</v>
      </c>
      <c r="E24" s="52" t="s">
        <v>2934</v>
      </c>
      <c r="F24" s="53">
        <v>44819</v>
      </c>
      <c r="G24" s="21">
        <v>17123.919999999998</v>
      </c>
      <c r="H24" s="52" t="s">
        <v>1558</v>
      </c>
      <c r="I24" s="52" t="s">
        <v>171</v>
      </c>
      <c r="J24" s="52" t="s">
        <v>172</v>
      </c>
      <c r="K24" s="12" t="s">
        <v>19</v>
      </c>
      <c r="L24" s="12" t="s">
        <v>19</v>
      </c>
    </row>
    <row r="25" spans="1:12" s="54" customFormat="1" ht="99.95" customHeight="1" x14ac:dyDescent="0.25">
      <c r="A25" s="52" t="s">
        <v>12</v>
      </c>
      <c r="B25" s="52" t="s">
        <v>2191</v>
      </c>
      <c r="C25" s="52" t="s">
        <v>2192</v>
      </c>
      <c r="D25" s="52" t="s">
        <v>2935</v>
      </c>
      <c r="E25" s="52" t="s">
        <v>2935</v>
      </c>
      <c r="F25" s="53">
        <v>44827</v>
      </c>
      <c r="G25" s="21">
        <v>142822.49</v>
      </c>
      <c r="H25" s="52" t="s">
        <v>951</v>
      </c>
      <c r="I25" s="52" t="s">
        <v>952</v>
      </c>
      <c r="J25" s="52" t="s">
        <v>951</v>
      </c>
      <c r="K25" s="12" t="s">
        <v>19</v>
      </c>
      <c r="L25" s="12" t="s">
        <v>19</v>
      </c>
    </row>
    <row r="26" spans="1:12" s="54" customFormat="1" ht="99.95" customHeight="1" x14ac:dyDescent="0.25">
      <c r="A26" s="52" t="s">
        <v>12</v>
      </c>
      <c r="B26" s="52" t="s">
        <v>2193</v>
      </c>
      <c r="C26" s="52" t="s">
        <v>2194</v>
      </c>
      <c r="D26" s="52" t="s">
        <v>2195</v>
      </c>
      <c r="E26" s="52" t="s">
        <v>2195</v>
      </c>
      <c r="F26" s="53">
        <v>44831</v>
      </c>
      <c r="G26" s="21">
        <v>301484</v>
      </c>
      <c r="H26" s="52" t="s">
        <v>1385</v>
      </c>
      <c r="I26" s="52" t="s">
        <v>1386</v>
      </c>
      <c r="J26" s="21" t="s">
        <v>1516</v>
      </c>
      <c r="K26" s="12" t="s">
        <v>19</v>
      </c>
      <c r="L26" s="12" t="s">
        <v>19</v>
      </c>
    </row>
    <row r="27" spans="1:12" s="54" customFormat="1" ht="99.95" customHeight="1" x14ac:dyDescent="0.25">
      <c r="A27" s="52" t="s">
        <v>12</v>
      </c>
      <c r="B27" s="52" t="s">
        <v>2196</v>
      </c>
      <c r="C27" s="52" t="s">
        <v>2197</v>
      </c>
      <c r="D27" s="52" t="s">
        <v>2936</v>
      </c>
      <c r="E27" s="52" t="s">
        <v>2936</v>
      </c>
      <c r="F27" s="53">
        <v>44831</v>
      </c>
      <c r="G27" s="21">
        <v>228231.16</v>
      </c>
      <c r="H27" s="52" t="s">
        <v>201</v>
      </c>
      <c r="I27" s="52" t="s">
        <v>202</v>
      </c>
      <c r="J27" s="21" t="s">
        <v>203</v>
      </c>
      <c r="K27" s="12" t="s">
        <v>19</v>
      </c>
      <c r="L27" s="12" t="s">
        <v>19</v>
      </c>
    </row>
    <row r="28" spans="1:12" s="54" customFormat="1" ht="99.95" customHeight="1" x14ac:dyDescent="0.25">
      <c r="A28" s="52" t="s">
        <v>12</v>
      </c>
      <c r="B28" s="52" t="s">
        <v>2198</v>
      </c>
      <c r="C28" s="52" t="s">
        <v>2199</v>
      </c>
      <c r="D28" s="52" t="s">
        <v>2200</v>
      </c>
      <c r="E28" s="52" t="s">
        <v>2200</v>
      </c>
      <c r="F28" s="53">
        <v>44818</v>
      </c>
      <c r="G28" s="21">
        <v>58000</v>
      </c>
      <c r="H28" s="52" t="s">
        <v>16</v>
      </c>
      <c r="I28" s="52" t="s">
        <v>17</v>
      </c>
      <c r="J28" s="52" t="s">
        <v>18</v>
      </c>
      <c r="K28" s="12" t="s">
        <v>19</v>
      </c>
      <c r="L28" s="12" t="s">
        <v>19</v>
      </c>
    </row>
    <row r="29" spans="1:12" s="54" customFormat="1" ht="99.95" customHeight="1" x14ac:dyDescent="0.25">
      <c r="A29" s="52" t="s">
        <v>12</v>
      </c>
      <c r="B29" s="52" t="s">
        <v>2201</v>
      </c>
      <c r="C29" s="52" t="s">
        <v>2202</v>
      </c>
      <c r="D29" s="52" t="s">
        <v>2203</v>
      </c>
      <c r="E29" s="52" t="s">
        <v>2203</v>
      </c>
      <c r="F29" s="53">
        <v>44818</v>
      </c>
      <c r="G29" s="21" t="s">
        <v>76</v>
      </c>
      <c r="H29" s="52" t="s">
        <v>76</v>
      </c>
      <c r="I29" s="52" t="s">
        <v>76</v>
      </c>
      <c r="J29" s="52" t="s">
        <v>76</v>
      </c>
      <c r="K29" s="12" t="s">
        <v>19</v>
      </c>
      <c r="L29" s="12" t="s">
        <v>19</v>
      </c>
    </row>
    <row r="30" spans="1:12" s="54" customFormat="1" ht="99.95" customHeight="1" x14ac:dyDescent="0.25">
      <c r="A30" s="52" t="s">
        <v>12</v>
      </c>
      <c r="B30" s="52" t="s">
        <v>2204</v>
      </c>
      <c r="C30" s="52" t="s">
        <v>2205</v>
      </c>
      <c r="D30" s="52" t="s">
        <v>2937</v>
      </c>
      <c r="E30" s="52" t="s">
        <v>2937</v>
      </c>
      <c r="F30" s="53">
        <v>44838</v>
      </c>
      <c r="G30" s="21">
        <v>17121.599999999999</v>
      </c>
      <c r="H30" s="52" t="s">
        <v>2938</v>
      </c>
      <c r="I30" s="52" t="s">
        <v>2939</v>
      </c>
      <c r="J30" s="52" t="s">
        <v>2940</v>
      </c>
      <c r="K30" s="12" t="s">
        <v>19</v>
      </c>
      <c r="L30" s="12" t="s">
        <v>19</v>
      </c>
    </row>
    <row r="31" spans="1:12" s="54" customFormat="1" ht="99.95" customHeight="1" x14ac:dyDescent="0.25">
      <c r="A31" s="52" t="s">
        <v>12</v>
      </c>
      <c r="B31" s="52" t="s">
        <v>2206</v>
      </c>
      <c r="C31" s="52" t="s">
        <v>2207</v>
      </c>
      <c r="D31" s="52" t="s">
        <v>2208</v>
      </c>
      <c r="E31" s="52" t="s">
        <v>2208</v>
      </c>
      <c r="F31" s="53">
        <v>44825</v>
      </c>
      <c r="G31" s="21">
        <v>31000</v>
      </c>
      <c r="H31" s="52" t="s">
        <v>728</v>
      </c>
      <c r="I31" s="52" t="s">
        <v>729</v>
      </c>
      <c r="J31" s="52" t="s">
        <v>730</v>
      </c>
      <c r="K31" s="12" t="s">
        <v>19</v>
      </c>
      <c r="L31" s="12" t="s">
        <v>19</v>
      </c>
    </row>
    <row r="32" spans="1:12" s="54" customFormat="1" ht="99.95" customHeight="1" x14ac:dyDescent="0.25">
      <c r="A32" s="52" t="s">
        <v>12</v>
      </c>
      <c r="B32" s="52" t="s">
        <v>2209</v>
      </c>
      <c r="C32" s="52" t="s">
        <v>2210</v>
      </c>
      <c r="D32" s="52" t="s">
        <v>2941</v>
      </c>
      <c r="E32" s="52" t="s">
        <v>2941</v>
      </c>
      <c r="F32" s="53">
        <v>44813</v>
      </c>
      <c r="G32" s="25" t="s">
        <v>76</v>
      </c>
      <c r="H32" s="25" t="s">
        <v>76</v>
      </c>
      <c r="I32" s="25" t="s">
        <v>76</v>
      </c>
      <c r="J32" s="25" t="s">
        <v>76</v>
      </c>
      <c r="K32" s="12" t="s">
        <v>19</v>
      </c>
      <c r="L32" s="12" t="s">
        <v>19</v>
      </c>
    </row>
    <row r="33" spans="1:12" s="54" customFormat="1" ht="99.95" customHeight="1" x14ac:dyDescent="0.25">
      <c r="A33" s="52" t="s">
        <v>12</v>
      </c>
      <c r="B33" s="52" t="s">
        <v>2211</v>
      </c>
      <c r="C33" s="52" t="s">
        <v>2212</v>
      </c>
      <c r="D33" s="52" t="s">
        <v>2226</v>
      </c>
      <c r="E33" s="52" t="s">
        <v>2226</v>
      </c>
      <c r="F33" s="52" t="s">
        <v>2226</v>
      </c>
      <c r="G33" s="52" t="s">
        <v>2226</v>
      </c>
      <c r="H33" s="52" t="s">
        <v>2226</v>
      </c>
      <c r="I33" s="52" t="s">
        <v>2226</v>
      </c>
      <c r="J33" s="52" t="s">
        <v>2226</v>
      </c>
      <c r="K33" s="12" t="s">
        <v>19</v>
      </c>
      <c r="L33" s="12" t="s">
        <v>19</v>
      </c>
    </row>
    <row r="34" spans="1:12" s="54" customFormat="1" ht="99.95" customHeight="1" x14ac:dyDescent="0.25">
      <c r="A34" s="52" t="s">
        <v>12</v>
      </c>
      <c r="B34" s="52" t="s">
        <v>2213</v>
      </c>
      <c r="C34" s="52" t="s">
        <v>2214</v>
      </c>
      <c r="D34" s="52" t="s">
        <v>2215</v>
      </c>
      <c r="E34" s="52" t="s">
        <v>2215</v>
      </c>
      <c r="F34" s="53">
        <v>44823</v>
      </c>
      <c r="G34" s="21" t="s">
        <v>76</v>
      </c>
      <c r="H34" s="52" t="s">
        <v>76</v>
      </c>
      <c r="I34" s="52" t="s">
        <v>76</v>
      </c>
      <c r="J34" s="52" t="s">
        <v>76</v>
      </c>
      <c r="K34" s="12" t="s">
        <v>19</v>
      </c>
      <c r="L34" s="12" t="s">
        <v>19</v>
      </c>
    </row>
    <row r="35" spans="1:12" s="54" customFormat="1" ht="99.95" customHeight="1" x14ac:dyDescent="0.25">
      <c r="A35" s="52" t="s">
        <v>12</v>
      </c>
      <c r="B35" s="52" t="s">
        <v>2216</v>
      </c>
      <c r="C35" s="52" t="s">
        <v>2217</v>
      </c>
      <c r="D35" s="52" t="s">
        <v>2218</v>
      </c>
      <c r="E35" s="52" t="s">
        <v>2218</v>
      </c>
      <c r="F35" s="53">
        <v>44813</v>
      </c>
      <c r="G35" s="21" t="s">
        <v>76</v>
      </c>
      <c r="H35" s="52" t="s">
        <v>76</v>
      </c>
      <c r="I35" s="52" t="s">
        <v>76</v>
      </c>
      <c r="J35" s="55" t="s">
        <v>76</v>
      </c>
      <c r="K35" s="12" t="s">
        <v>19</v>
      </c>
      <c r="L35" s="12" t="s">
        <v>19</v>
      </c>
    </row>
    <row r="36" spans="1:12" s="54" customFormat="1" ht="99.95" customHeight="1" x14ac:dyDescent="0.25">
      <c r="A36" s="52" t="s">
        <v>12</v>
      </c>
      <c r="B36" s="52" t="s">
        <v>2219</v>
      </c>
      <c r="C36" s="52" t="s">
        <v>2220</v>
      </c>
      <c r="D36" s="52" t="s">
        <v>3003</v>
      </c>
      <c r="E36" s="52" t="s">
        <v>3003</v>
      </c>
      <c r="F36" s="53">
        <v>44832</v>
      </c>
      <c r="G36" s="21">
        <v>223250.42</v>
      </c>
      <c r="H36" s="52" t="s">
        <v>2974</v>
      </c>
      <c r="I36" s="52" t="s">
        <v>509</v>
      </c>
      <c r="J36" s="52" t="s">
        <v>510</v>
      </c>
      <c r="K36" s="12" t="s">
        <v>19</v>
      </c>
      <c r="L36" s="12" t="s">
        <v>19</v>
      </c>
    </row>
    <row r="37" spans="1:12" s="54" customFormat="1" ht="99.95" customHeight="1" x14ac:dyDescent="0.25">
      <c r="A37" s="52" t="s">
        <v>12</v>
      </c>
      <c r="B37" s="52" t="s">
        <v>2221</v>
      </c>
      <c r="C37" s="52" t="s">
        <v>2222</v>
      </c>
      <c r="D37" s="52" t="s">
        <v>2223</v>
      </c>
      <c r="E37" s="52" t="s">
        <v>2223</v>
      </c>
      <c r="F37" s="53">
        <v>44824</v>
      </c>
      <c r="G37" s="21">
        <v>33384.800000000003</v>
      </c>
      <c r="H37" s="52" t="s">
        <v>1860</v>
      </c>
      <c r="I37" s="52" t="s">
        <v>24</v>
      </c>
      <c r="J37" s="52" t="s">
        <v>1860</v>
      </c>
      <c r="K37" s="12" t="s">
        <v>19</v>
      </c>
      <c r="L37" s="12" t="s">
        <v>19</v>
      </c>
    </row>
    <row r="38" spans="1:12" s="54" customFormat="1" ht="99.95" customHeight="1" x14ac:dyDescent="0.25">
      <c r="A38" s="52" t="s">
        <v>12</v>
      </c>
      <c r="B38" s="52" t="s">
        <v>2224</v>
      </c>
      <c r="C38" s="52" t="s">
        <v>2225</v>
      </c>
      <c r="D38" s="25" t="s">
        <v>2226</v>
      </c>
      <c r="E38" s="25" t="s">
        <v>2226</v>
      </c>
      <c r="F38" s="25" t="s">
        <v>2226</v>
      </c>
      <c r="G38" s="25" t="s">
        <v>2226</v>
      </c>
      <c r="H38" s="25" t="s">
        <v>2226</v>
      </c>
      <c r="I38" s="25" t="s">
        <v>2226</v>
      </c>
      <c r="J38" s="25" t="s">
        <v>2226</v>
      </c>
      <c r="K38" s="12" t="s">
        <v>19</v>
      </c>
      <c r="L38" s="12" t="s">
        <v>19</v>
      </c>
    </row>
    <row r="39" spans="1:12" s="54" customFormat="1" ht="99.95" customHeight="1" x14ac:dyDescent="0.25">
      <c r="A39" s="52" t="s">
        <v>12</v>
      </c>
      <c r="B39" s="52" t="s">
        <v>2227</v>
      </c>
      <c r="C39" s="52" t="s">
        <v>2228</v>
      </c>
      <c r="D39" s="52" t="s">
        <v>2942</v>
      </c>
      <c r="E39" s="52" t="s">
        <v>2942</v>
      </c>
      <c r="F39" s="53">
        <v>44824</v>
      </c>
      <c r="G39" s="25" t="s">
        <v>76</v>
      </c>
      <c r="H39" s="25" t="s">
        <v>76</v>
      </c>
      <c r="I39" s="25" t="s">
        <v>76</v>
      </c>
      <c r="J39" s="25" t="s">
        <v>76</v>
      </c>
      <c r="K39" s="12" t="s">
        <v>19</v>
      </c>
      <c r="L39" s="12" t="s">
        <v>19</v>
      </c>
    </row>
    <row r="40" spans="1:12" s="54" customFormat="1" ht="99.95" customHeight="1" x14ac:dyDescent="0.25">
      <c r="A40" s="52" t="s">
        <v>12</v>
      </c>
      <c r="B40" s="52" t="s">
        <v>2229</v>
      </c>
      <c r="C40" s="52" t="s">
        <v>2230</v>
      </c>
      <c r="D40" s="52" t="s">
        <v>2943</v>
      </c>
      <c r="E40" s="52" t="s">
        <v>2943</v>
      </c>
      <c r="F40" s="53">
        <v>44838</v>
      </c>
      <c r="G40" s="21">
        <v>37166.400000000001</v>
      </c>
      <c r="H40" s="52" t="s">
        <v>272</v>
      </c>
      <c r="I40" s="52" t="s">
        <v>273</v>
      </c>
      <c r="J40" s="55" t="s">
        <v>274</v>
      </c>
      <c r="K40" s="12" t="s">
        <v>19</v>
      </c>
      <c r="L40" s="12" t="s">
        <v>19</v>
      </c>
    </row>
    <row r="41" spans="1:12" s="54" customFormat="1" ht="99.95" customHeight="1" x14ac:dyDescent="0.25">
      <c r="A41" s="52" t="s">
        <v>12</v>
      </c>
      <c r="B41" s="52" t="s">
        <v>2231</v>
      </c>
      <c r="C41" s="52" t="s">
        <v>2232</v>
      </c>
      <c r="D41" s="52" t="s">
        <v>2233</v>
      </c>
      <c r="E41" s="52" t="s">
        <v>2233</v>
      </c>
      <c r="F41" s="53">
        <v>44827</v>
      </c>
      <c r="G41" s="21">
        <v>243600</v>
      </c>
      <c r="H41" s="52" t="s">
        <v>16</v>
      </c>
      <c r="I41" s="52" t="s">
        <v>17</v>
      </c>
      <c r="J41" s="52" t="s">
        <v>18</v>
      </c>
      <c r="K41" s="12" t="s">
        <v>19</v>
      </c>
      <c r="L41" s="12" t="s">
        <v>19</v>
      </c>
    </row>
    <row r="42" spans="1:12" s="54" customFormat="1" ht="99.95" customHeight="1" x14ac:dyDescent="0.25">
      <c r="A42" s="52" t="s">
        <v>12</v>
      </c>
      <c r="B42" s="52" t="s">
        <v>2234</v>
      </c>
      <c r="C42" s="52" t="s">
        <v>2235</v>
      </c>
      <c r="D42" s="52" t="s">
        <v>2236</v>
      </c>
      <c r="E42" s="52" t="s">
        <v>2236</v>
      </c>
      <c r="F42" s="53">
        <v>44831</v>
      </c>
      <c r="G42" s="21">
        <v>15335.2</v>
      </c>
      <c r="H42" s="52" t="s">
        <v>728</v>
      </c>
      <c r="I42" s="52" t="s">
        <v>729</v>
      </c>
      <c r="J42" s="52" t="s">
        <v>730</v>
      </c>
      <c r="K42" s="12" t="s">
        <v>19</v>
      </c>
      <c r="L42" s="12" t="s">
        <v>19</v>
      </c>
    </row>
    <row r="43" spans="1:12" s="54" customFormat="1" ht="99.95" customHeight="1" x14ac:dyDescent="0.25">
      <c r="A43" s="52" t="s">
        <v>12</v>
      </c>
      <c r="B43" s="52" t="s">
        <v>2237</v>
      </c>
      <c r="C43" s="52" t="s">
        <v>2238</v>
      </c>
      <c r="D43" s="52" t="s">
        <v>3609</v>
      </c>
      <c r="E43" s="52" t="s">
        <v>3609</v>
      </c>
      <c r="F43" s="53">
        <v>44824</v>
      </c>
      <c r="G43" s="25" t="s">
        <v>76</v>
      </c>
      <c r="H43" s="25" t="s">
        <v>76</v>
      </c>
      <c r="I43" s="25" t="s">
        <v>76</v>
      </c>
      <c r="J43" s="25" t="s">
        <v>76</v>
      </c>
      <c r="K43" s="12" t="s">
        <v>19</v>
      </c>
      <c r="L43" s="12" t="s">
        <v>19</v>
      </c>
    </row>
    <row r="44" spans="1:12" s="54" customFormat="1" ht="99.95" customHeight="1" x14ac:dyDescent="0.25">
      <c r="A44" s="52" t="s">
        <v>12</v>
      </c>
      <c r="B44" s="52" t="s">
        <v>2239</v>
      </c>
      <c r="C44" s="52" t="s">
        <v>2240</v>
      </c>
      <c r="D44" s="52" t="s">
        <v>2886</v>
      </c>
      <c r="E44" s="52" t="s">
        <v>2886</v>
      </c>
      <c r="F44" s="53">
        <v>44837</v>
      </c>
      <c r="G44" s="53" t="s">
        <v>76</v>
      </c>
      <c r="H44" s="53" t="s">
        <v>76</v>
      </c>
      <c r="I44" s="53" t="s">
        <v>76</v>
      </c>
      <c r="J44" s="53" t="s">
        <v>76</v>
      </c>
      <c r="K44" s="12" t="s">
        <v>19</v>
      </c>
      <c r="L44" s="12" t="s">
        <v>19</v>
      </c>
    </row>
    <row r="45" spans="1:12" s="54" customFormat="1" ht="99.95" customHeight="1" x14ac:dyDescent="0.25">
      <c r="A45" s="52" t="s">
        <v>12</v>
      </c>
      <c r="B45" s="52" t="s">
        <v>2241</v>
      </c>
      <c r="C45" s="52" t="s">
        <v>2242</v>
      </c>
      <c r="D45" s="52" t="s">
        <v>2944</v>
      </c>
      <c r="E45" s="52" t="s">
        <v>2944</v>
      </c>
      <c r="F45" s="53">
        <v>44848</v>
      </c>
      <c r="G45" s="21">
        <v>58290</v>
      </c>
      <c r="H45" s="52" t="s">
        <v>502</v>
      </c>
      <c r="I45" s="52" t="s">
        <v>503</v>
      </c>
      <c r="J45" s="52" t="s">
        <v>504</v>
      </c>
      <c r="K45" s="12" t="s">
        <v>19</v>
      </c>
      <c r="L45" s="12" t="s">
        <v>19</v>
      </c>
    </row>
    <row r="46" spans="1:12" s="54" customFormat="1" ht="99.95" customHeight="1" x14ac:dyDescent="0.25">
      <c r="A46" s="52" t="s">
        <v>12</v>
      </c>
      <c r="B46" s="52" t="s">
        <v>2243</v>
      </c>
      <c r="C46" s="52" t="s">
        <v>2244</v>
      </c>
      <c r="D46" s="52" t="s">
        <v>2887</v>
      </c>
      <c r="E46" s="52" t="s">
        <v>2887</v>
      </c>
      <c r="F46" s="53">
        <v>44830</v>
      </c>
      <c r="G46" s="53" t="s">
        <v>76</v>
      </c>
      <c r="H46" s="53" t="s">
        <v>76</v>
      </c>
      <c r="I46" s="53" t="s">
        <v>76</v>
      </c>
      <c r="J46" s="53" t="s">
        <v>76</v>
      </c>
      <c r="K46" s="12" t="s">
        <v>19</v>
      </c>
      <c r="L46" s="12" t="s">
        <v>19</v>
      </c>
    </row>
    <row r="47" spans="1:12" s="54" customFormat="1" ht="99.95" customHeight="1" x14ac:dyDescent="0.25">
      <c r="A47" s="52" t="s">
        <v>12</v>
      </c>
      <c r="B47" s="52" t="s">
        <v>2245</v>
      </c>
      <c r="C47" s="52" t="s">
        <v>2246</v>
      </c>
      <c r="D47" s="52" t="s">
        <v>2888</v>
      </c>
      <c r="E47" s="52" t="s">
        <v>2888</v>
      </c>
      <c r="F47" s="53">
        <v>44848</v>
      </c>
      <c r="G47" s="53" t="s">
        <v>76</v>
      </c>
      <c r="H47" s="53" t="s">
        <v>76</v>
      </c>
      <c r="I47" s="53" t="s">
        <v>76</v>
      </c>
      <c r="J47" s="53" t="s">
        <v>76</v>
      </c>
      <c r="K47" s="12" t="s">
        <v>19</v>
      </c>
      <c r="L47" s="12" t="s">
        <v>19</v>
      </c>
    </row>
    <row r="48" spans="1:12" s="54" customFormat="1" ht="99.95" customHeight="1" x14ac:dyDescent="0.25">
      <c r="A48" s="52" t="s">
        <v>12</v>
      </c>
      <c r="B48" s="52" t="s">
        <v>2247</v>
      </c>
      <c r="C48" s="52" t="s">
        <v>2248</v>
      </c>
      <c r="D48" s="52" t="s">
        <v>2945</v>
      </c>
      <c r="E48" s="52" t="s">
        <v>2945</v>
      </c>
      <c r="F48" s="53">
        <v>44826</v>
      </c>
      <c r="G48" s="53" t="s">
        <v>76</v>
      </c>
      <c r="H48" s="53" t="s">
        <v>76</v>
      </c>
      <c r="I48" s="53" t="s">
        <v>76</v>
      </c>
      <c r="J48" s="53" t="s">
        <v>76</v>
      </c>
      <c r="K48" s="12" t="s">
        <v>19</v>
      </c>
      <c r="L48" s="12" t="s">
        <v>19</v>
      </c>
    </row>
    <row r="49" spans="1:12" s="54" customFormat="1" ht="99.95" customHeight="1" x14ac:dyDescent="0.25">
      <c r="A49" s="52" t="s">
        <v>12</v>
      </c>
      <c r="B49" s="52" t="s">
        <v>2249</v>
      </c>
      <c r="C49" s="52" t="s">
        <v>2250</v>
      </c>
      <c r="D49" s="52" t="s">
        <v>2946</v>
      </c>
      <c r="E49" s="52" t="s">
        <v>2946</v>
      </c>
      <c r="F49" s="53">
        <v>44841</v>
      </c>
      <c r="G49" s="21">
        <v>199929.48</v>
      </c>
      <c r="H49" s="52" t="s">
        <v>1860</v>
      </c>
      <c r="I49" s="52" t="s">
        <v>24</v>
      </c>
      <c r="J49" s="52" t="s">
        <v>1860</v>
      </c>
      <c r="K49" s="12" t="s">
        <v>19</v>
      </c>
      <c r="L49" s="12" t="s">
        <v>19</v>
      </c>
    </row>
    <row r="50" spans="1:12" s="54" customFormat="1" ht="99.95" customHeight="1" x14ac:dyDescent="0.25">
      <c r="A50" s="52" t="s">
        <v>12</v>
      </c>
      <c r="B50" s="52" t="s">
        <v>2251</v>
      </c>
      <c r="C50" s="52" t="s">
        <v>2252</v>
      </c>
      <c r="D50" s="52" t="s">
        <v>2253</v>
      </c>
      <c r="E50" s="52" t="s">
        <v>2253</v>
      </c>
      <c r="F50" s="53">
        <v>44833</v>
      </c>
      <c r="G50" s="21">
        <v>765600</v>
      </c>
      <c r="H50" s="52" t="s">
        <v>2254</v>
      </c>
      <c r="I50" s="52" t="s">
        <v>2255</v>
      </c>
      <c r="J50" s="52" t="s">
        <v>2256</v>
      </c>
      <c r="K50" s="12" t="s">
        <v>19</v>
      </c>
      <c r="L50" s="12" t="s">
        <v>19</v>
      </c>
    </row>
    <row r="51" spans="1:12" s="54" customFormat="1" ht="99.95" customHeight="1" x14ac:dyDescent="0.25">
      <c r="A51" s="52" t="s">
        <v>12</v>
      </c>
      <c r="B51" s="52" t="s">
        <v>2257</v>
      </c>
      <c r="C51" s="52" t="s">
        <v>2258</v>
      </c>
      <c r="D51" s="52" t="s">
        <v>2259</v>
      </c>
      <c r="E51" s="52" t="s">
        <v>2259</v>
      </c>
      <c r="F51" s="53">
        <v>44831</v>
      </c>
      <c r="G51" s="21" t="s">
        <v>76</v>
      </c>
      <c r="H51" s="52" t="s">
        <v>76</v>
      </c>
      <c r="I51" s="52" t="s">
        <v>76</v>
      </c>
      <c r="J51" s="21" t="s">
        <v>76</v>
      </c>
      <c r="K51" s="12" t="s">
        <v>19</v>
      </c>
      <c r="L51" s="12" t="s">
        <v>19</v>
      </c>
    </row>
    <row r="52" spans="1:12" s="54" customFormat="1" ht="99.95" customHeight="1" x14ac:dyDescent="0.25">
      <c r="A52" s="52" t="s">
        <v>12</v>
      </c>
      <c r="B52" s="52" t="s">
        <v>2260</v>
      </c>
      <c r="C52" s="52" t="s">
        <v>2261</v>
      </c>
      <c r="D52" s="52" t="s">
        <v>2384</v>
      </c>
      <c r="E52" s="52" t="s">
        <v>2384</v>
      </c>
      <c r="F52" s="53">
        <v>44831</v>
      </c>
      <c r="G52" s="21">
        <v>4311325.0199999996</v>
      </c>
      <c r="H52" s="52" t="s">
        <v>2385</v>
      </c>
      <c r="I52" s="52" t="s">
        <v>2386</v>
      </c>
      <c r="J52" s="21" t="s">
        <v>2387</v>
      </c>
      <c r="K52" s="12" t="s">
        <v>19</v>
      </c>
      <c r="L52" s="12" t="s">
        <v>19</v>
      </c>
    </row>
    <row r="53" spans="1:12" s="54" customFormat="1" ht="99.95" customHeight="1" x14ac:dyDescent="0.25">
      <c r="A53" s="52" t="s">
        <v>12</v>
      </c>
      <c r="B53" s="52" t="s">
        <v>2262</v>
      </c>
      <c r="C53" s="52" t="s">
        <v>2263</v>
      </c>
      <c r="D53" s="52" t="s">
        <v>2947</v>
      </c>
      <c r="E53" s="52" t="s">
        <v>2947</v>
      </c>
      <c r="F53" s="53">
        <v>44832</v>
      </c>
      <c r="G53" s="21">
        <v>183958.02</v>
      </c>
      <c r="H53" s="52" t="s">
        <v>201</v>
      </c>
      <c r="I53" s="52" t="s">
        <v>202</v>
      </c>
      <c r="J53" s="52" t="s">
        <v>203</v>
      </c>
      <c r="K53" s="12" t="s">
        <v>19</v>
      </c>
      <c r="L53" s="12" t="s">
        <v>19</v>
      </c>
    </row>
    <row r="54" spans="1:12" s="54" customFormat="1" ht="99.95" customHeight="1" x14ac:dyDescent="0.25">
      <c r="A54" s="52" t="s">
        <v>12</v>
      </c>
      <c r="B54" s="52" t="s">
        <v>2264</v>
      </c>
      <c r="C54" s="52" t="s">
        <v>2265</v>
      </c>
      <c r="D54" s="52" t="s">
        <v>3004</v>
      </c>
      <c r="E54" s="52" t="s">
        <v>3004</v>
      </c>
      <c r="F54" s="53">
        <v>44844</v>
      </c>
      <c r="G54" s="21">
        <v>177351.39</v>
      </c>
      <c r="H54" s="52" t="s">
        <v>3005</v>
      </c>
      <c r="I54" s="52" t="s">
        <v>3006</v>
      </c>
      <c r="J54" s="52" t="s">
        <v>3007</v>
      </c>
      <c r="K54" s="12" t="s">
        <v>19</v>
      </c>
      <c r="L54" s="12" t="s">
        <v>19</v>
      </c>
    </row>
    <row r="55" spans="1:12" s="54" customFormat="1" ht="99.95" customHeight="1" x14ac:dyDescent="0.25">
      <c r="A55" s="52" t="s">
        <v>12</v>
      </c>
      <c r="B55" s="52" t="s">
        <v>2266</v>
      </c>
      <c r="C55" s="52" t="s">
        <v>2267</v>
      </c>
      <c r="D55" s="52" t="s">
        <v>2948</v>
      </c>
      <c r="E55" s="52" t="s">
        <v>2948</v>
      </c>
      <c r="F55" s="53">
        <v>44833</v>
      </c>
      <c r="G55" s="21">
        <v>114400</v>
      </c>
      <c r="H55" s="52" t="s">
        <v>2949</v>
      </c>
      <c r="I55" s="52" t="s">
        <v>2950</v>
      </c>
      <c r="J55" s="52" t="s">
        <v>2949</v>
      </c>
      <c r="K55" s="12" t="s">
        <v>19</v>
      </c>
      <c r="L55" s="12" t="s">
        <v>19</v>
      </c>
    </row>
    <row r="56" spans="1:12" s="54" customFormat="1" ht="99.95" customHeight="1" x14ac:dyDescent="0.25">
      <c r="A56" s="52" t="s">
        <v>12</v>
      </c>
      <c r="B56" s="52" t="s">
        <v>2268</v>
      </c>
      <c r="C56" s="52" t="s">
        <v>2269</v>
      </c>
      <c r="D56" s="52" t="s">
        <v>2951</v>
      </c>
      <c r="E56" s="52" t="s">
        <v>2951</v>
      </c>
      <c r="F56" s="53">
        <v>44824</v>
      </c>
      <c r="G56" s="25" t="s">
        <v>76</v>
      </c>
      <c r="H56" s="25" t="s">
        <v>76</v>
      </c>
      <c r="I56" s="25" t="s">
        <v>76</v>
      </c>
      <c r="J56" s="25" t="s">
        <v>76</v>
      </c>
      <c r="K56" s="12" t="s">
        <v>19</v>
      </c>
      <c r="L56" s="12" t="s">
        <v>19</v>
      </c>
    </row>
    <row r="57" spans="1:12" s="54" customFormat="1" ht="99.95" customHeight="1" x14ac:dyDescent="0.25">
      <c r="A57" s="52" t="s">
        <v>12</v>
      </c>
      <c r="B57" s="52" t="s">
        <v>2270</v>
      </c>
      <c r="C57" s="52" t="s">
        <v>2271</v>
      </c>
      <c r="D57" s="52" t="s">
        <v>2952</v>
      </c>
      <c r="E57" s="52" t="s">
        <v>2952</v>
      </c>
      <c r="F57" s="53">
        <v>44865</v>
      </c>
      <c r="G57" s="21">
        <v>835200</v>
      </c>
      <c r="H57" s="52" t="s">
        <v>2953</v>
      </c>
      <c r="I57" s="52" t="s">
        <v>2954</v>
      </c>
      <c r="J57" s="52" t="s">
        <v>2955</v>
      </c>
      <c r="K57" s="12" t="s">
        <v>19</v>
      </c>
      <c r="L57" s="12" t="s">
        <v>19</v>
      </c>
    </row>
    <row r="58" spans="1:12" s="54" customFormat="1" ht="99.95" customHeight="1" x14ac:dyDescent="0.25">
      <c r="A58" s="52" t="s">
        <v>12</v>
      </c>
      <c r="B58" s="52" t="s">
        <v>2272</v>
      </c>
      <c r="C58" s="52" t="s">
        <v>2273</v>
      </c>
      <c r="D58" s="52" t="s">
        <v>2274</v>
      </c>
      <c r="E58" s="52" t="s">
        <v>2274</v>
      </c>
      <c r="F58" s="53">
        <v>44830</v>
      </c>
      <c r="G58" s="53" t="s">
        <v>76</v>
      </c>
      <c r="H58" s="53" t="s">
        <v>76</v>
      </c>
      <c r="I58" s="53" t="s">
        <v>76</v>
      </c>
      <c r="J58" s="53" t="s">
        <v>76</v>
      </c>
      <c r="K58" s="12" t="s">
        <v>19</v>
      </c>
      <c r="L58" s="12" t="s">
        <v>19</v>
      </c>
    </row>
    <row r="59" spans="1:12" s="54" customFormat="1" ht="99.95" customHeight="1" x14ac:dyDescent="0.25">
      <c r="A59" s="52" t="s">
        <v>12</v>
      </c>
      <c r="B59" s="52" t="s">
        <v>2275</v>
      </c>
      <c r="C59" s="52" t="s">
        <v>2276</v>
      </c>
      <c r="D59" s="52" t="s">
        <v>2277</v>
      </c>
      <c r="E59" s="52" t="s">
        <v>2277</v>
      </c>
      <c r="F59" s="53">
        <v>44825</v>
      </c>
      <c r="G59" s="53" t="s">
        <v>76</v>
      </c>
      <c r="H59" s="53" t="s">
        <v>76</v>
      </c>
      <c r="I59" s="53" t="s">
        <v>76</v>
      </c>
      <c r="J59" s="53" t="s">
        <v>76</v>
      </c>
      <c r="K59" s="12" t="s">
        <v>19</v>
      </c>
      <c r="L59" s="12" t="s">
        <v>19</v>
      </c>
    </row>
    <row r="60" spans="1:12" s="54" customFormat="1" ht="99.95" customHeight="1" x14ac:dyDescent="0.25">
      <c r="A60" s="52" t="s">
        <v>12</v>
      </c>
      <c r="B60" s="52" t="s">
        <v>2278</v>
      </c>
      <c r="C60" s="52" t="s">
        <v>2279</v>
      </c>
      <c r="D60" s="52" t="s">
        <v>2956</v>
      </c>
      <c r="E60" s="52" t="s">
        <v>2956</v>
      </c>
      <c r="F60" s="53">
        <v>44834</v>
      </c>
      <c r="G60" s="21">
        <v>12516.4</v>
      </c>
      <c r="H60" s="52" t="s">
        <v>2957</v>
      </c>
      <c r="I60" s="52" t="s">
        <v>2958</v>
      </c>
      <c r="J60" s="52" t="s">
        <v>2959</v>
      </c>
      <c r="K60" s="12" t="s">
        <v>19</v>
      </c>
      <c r="L60" s="12" t="s">
        <v>19</v>
      </c>
    </row>
    <row r="61" spans="1:12" s="54" customFormat="1" ht="99.95" customHeight="1" x14ac:dyDescent="0.25">
      <c r="A61" s="52" t="s">
        <v>12</v>
      </c>
      <c r="B61" s="52" t="s">
        <v>2280</v>
      </c>
      <c r="C61" s="52" t="s">
        <v>2281</v>
      </c>
      <c r="D61" s="52" t="s">
        <v>2960</v>
      </c>
      <c r="E61" s="52" t="s">
        <v>2960</v>
      </c>
      <c r="F61" s="53">
        <v>44837</v>
      </c>
      <c r="G61" s="25" t="s">
        <v>76</v>
      </c>
      <c r="H61" s="25" t="s">
        <v>76</v>
      </c>
      <c r="I61" s="25" t="s">
        <v>76</v>
      </c>
      <c r="J61" s="25" t="s">
        <v>76</v>
      </c>
      <c r="K61" s="12" t="s">
        <v>19</v>
      </c>
      <c r="L61" s="12" t="s">
        <v>19</v>
      </c>
    </row>
    <row r="62" spans="1:12" s="54" customFormat="1" ht="99.95" customHeight="1" x14ac:dyDescent="0.25">
      <c r="A62" s="52" t="s">
        <v>12</v>
      </c>
      <c r="B62" s="52" t="s">
        <v>2282</v>
      </c>
      <c r="C62" s="52" t="s">
        <v>2283</v>
      </c>
      <c r="D62" s="52" t="s">
        <v>2961</v>
      </c>
      <c r="E62" s="52" t="s">
        <v>2961</v>
      </c>
      <c r="F62" s="53">
        <v>44837</v>
      </c>
      <c r="G62" s="25" t="s">
        <v>76</v>
      </c>
      <c r="H62" s="25" t="s">
        <v>76</v>
      </c>
      <c r="I62" s="25" t="s">
        <v>76</v>
      </c>
      <c r="J62" s="25" t="s">
        <v>76</v>
      </c>
      <c r="K62" s="12" t="s">
        <v>19</v>
      </c>
      <c r="L62" s="12" t="s">
        <v>19</v>
      </c>
    </row>
    <row r="63" spans="1:12" s="54" customFormat="1" ht="99.95" customHeight="1" x14ac:dyDescent="0.25">
      <c r="A63" s="52" t="s">
        <v>12</v>
      </c>
      <c r="B63" s="52" t="s">
        <v>2284</v>
      </c>
      <c r="C63" s="52" t="s">
        <v>2285</v>
      </c>
      <c r="D63" s="52" t="s">
        <v>2962</v>
      </c>
      <c r="E63" s="52" t="s">
        <v>2962</v>
      </c>
      <c r="F63" s="53">
        <v>44834</v>
      </c>
      <c r="G63" s="21">
        <v>19997.810000000001</v>
      </c>
      <c r="H63" s="25" t="s">
        <v>2093</v>
      </c>
      <c r="I63" s="25" t="s">
        <v>2094</v>
      </c>
      <c r="J63" s="25" t="s">
        <v>2963</v>
      </c>
      <c r="K63" s="12" t="s">
        <v>19</v>
      </c>
      <c r="L63" s="12" t="s">
        <v>19</v>
      </c>
    </row>
    <row r="64" spans="1:12" s="54" customFormat="1" ht="99.95" customHeight="1" x14ac:dyDescent="0.25">
      <c r="A64" s="52" t="s">
        <v>12</v>
      </c>
      <c r="B64" s="52" t="s">
        <v>2286</v>
      </c>
      <c r="C64" s="52" t="s">
        <v>2287</v>
      </c>
      <c r="D64" s="52" t="s">
        <v>2964</v>
      </c>
      <c r="E64" s="52" t="s">
        <v>2964</v>
      </c>
      <c r="F64" s="53">
        <v>44841</v>
      </c>
      <c r="G64" s="21">
        <v>29655.4</v>
      </c>
      <c r="H64" s="52" t="s">
        <v>502</v>
      </c>
      <c r="I64" s="52" t="s">
        <v>503</v>
      </c>
      <c r="J64" s="53" t="s">
        <v>504</v>
      </c>
      <c r="K64" s="12" t="s">
        <v>19</v>
      </c>
      <c r="L64" s="12" t="s">
        <v>19</v>
      </c>
    </row>
    <row r="65" spans="1:12" s="54" customFormat="1" ht="99.95" customHeight="1" x14ac:dyDescent="0.25">
      <c r="A65" s="52" t="s">
        <v>12</v>
      </c>
      <c r="B65" s="52" t="s">
        <v>2288</v>
      </c>
      <c r="C65" s="52" t="s">
        <v>2289</v>
      </c>
      <c r="D65" s="52" t="s">
        <v>2965</v>
      </c>
      <c r="E65" s="52" t="s">
        <v>2965</v>
      </c>
      <c r="F65" s="53">
        <v>44837</v>
      </c>
      <c r="G65" s="21">
        <v>14700</v>
      </c>
      <c r="H65" s="52" t="s">
        <v>1558</v>
      </c>
      <c r="I65" s="52" t="s">
        <v>171</v>
      </c>
      <c r="J65" s="55" t="s">
        <v>172</v>
      </c>
      <c r="K65" s="12" t="s">
        <v>19</v>
      </c>
      <c r="L65" s="12" t="s">
        <v>19</v>
      </c>
    </row>
    <row r="66" spans="1:12" s="54" customFormat="1" ht="99.95" customHeight="1" x14ac:dyDescent="0.25">
      <c r="A66" s="52" t="s">
        <v>12</v>
      </c>
      <c r="B66" s="52" t="s">
        <v>2290</v>
      </c>
      <c r="C66" s="52" t="s">
        <v>2291</v>
      </c>
      <c r="D66" s="52" t="s">
        <v>2966</v>
      </c>
      <c r="E66" s="52" t="s">
        <v>2966</v>
      </c>
      <c r="F66" s="53">
        <v>44824</v>
      </c>
      <c r="G66" s="25" t="s">
        <v>76</v>
      </c>
      <c r="H66" s="25" t="s">
        <v>76</v>
      </c>
      <c r="I66" s="25" t="s">
        <v>76</v>
      </c>
      <c r="J66" s="25" t="s">
        <v>76</v>
      </c>
      <c r="K66" s="12" t="s">
        <v>19</v>
      </c>
      <c r="L66" s="12" t="s">
        <v>19</v>
      </c>
    </row>
    <row r="67" spans="1:12" s="54" customFormat="1" ht="99.95" customHeight="1" x14ac:dyDescent="0.25">
      <c r="A67" s="52" t="s">
        <v>12</v>
      </c>
      <c r="B67" s="52" t="s">
        <v>2292</v>
      </c>
      <c r="C67" s="52" t="s">
        <v>2293</v>
      </c>
      <c r="D67" s="52" t="s">
        <v>2967</v>
      </c>
      <c r="E67" s="52" t="s">
        <v>2967</v>
      </c>
      <c r="F67" s="53">
        <v>44837</v>
      </c>
      <c r="G67" s="21">
        <v>19498.439999999999</v>
      </c>
      <c r="H67" s="52" t="s">
        <v>2410</v>
      </c>
      <c r="I67" s="52" t="s">
        <v>2411</v>
      </c>
      <c r="J67" s="53" t="s">
        <v>2412</v>
      </c>
      <c r="K67" s="12" t="s">
        <v>19</v>
      </c>
      <c r="L67" s="12" t="s">
        <v>19</v>
      </c>
    </row>
    <row r="68" spans="1:12" s="54" customFormat="1" ht="99.95" customHeight="1" x14ac:dyDescent="0.25">
      <c r="A68" s="52" t="s">
        <v>12</v>
      </c>
      <c r="B68" s="52" t="s">
        <v>2294</v>
      </c>
      <c r="C68" s="52" t="s">
        <v>2295</v>
      </c>
      <c r="D68" s="52" t="s">
        <v>2968</v>
      </c>
      <c r="E68" s="52" t="s">
        <v>2968</v>
      </c>
      <c r="F68" s="53">
        <v>44838</v>
      </c>
      <c r="G68" s="21">
        <v>430898.24</v>
      </c>
      <c r="H68" s="52" t="s">
        <v>806</v>
      </c>
      <c r="I68" s="52" t="s">
        <v>807</v>
      </c>
      <c r="J68" s="52" t="s">
        <v>806</v>
      </c>
      <c r="K68" s="12" t="s">
        <v>19</v>
      </c>
      <c r="L68" s="12" t="s">
        <v>19</v>
      </c>
    </row>
    <row r="69" spans="1:12" s="54" customFormat="1" ht="99.95" customHeight="1" x14ac:dyDescent="0.25">
      <c r="A69" s="52" t="s">
        <v>12</v>
      </c>
      <c r="B69" s="52" t="s">
        <v>2296</v>
      </c>
      <c r="C69" s="52" t="s">
        <v>2297</v>
      </c>
      <c r="D69" s="52" t="s">
        <v>2969</v>
      </c>
      <c r="E69" s="52" t="s">
        <v>2969</v>
      </c>
      <c r="F69" s="53">
        <v>44845</v>
      </c>
      <c r="G69" s="21">
        <v>138607.67999999999</v>
      </c>
      <c r="H69" s="52" t="s">
        <v>2970</v>
      </c>
      <c r="I69" s="52" t="s">
        <v>2971</v>
      </c>
      <c r="J69" s="52" t="s">
        <v>2970</v>
      </c>
      <c r="K69" s="12" t="s">
        <v>19</v>
      </c>
      <c r="L69" s="12" t="s">
        <v>19</v>
      </c>
    </row>
    <row r="70" spans="1:12" s="54" customFormat="1" ht="99.95" customHeight="1" x14ac:dyDescent="0.25">
      <c r="A70" s="52" t="s">
        <v>12</v>
      </c>
      <c r="B70" s="52" t="s">
        <v>2298</v>
      </c>
      <c r="C70" s="52" t="s">
        <v>2299</v>
      </c>
      <c r="D70" s="52" t="s">
        <v>2972</v>
      </c>
      <c r="E70" s="52" t="s">
        <v>2972</v>
      </c>
      <c r="F70" s="53">
        <v>44837</v>
      </c>
      <c r="G70" s="25" t="s">
        <v>76</v>
      </c>
      <c r="H70" s="25" t="s">
        <v>76</v>
      </c>
      <c r="I70" s="25" t="s">
        <v>76</v>
      </c>
      <c r="J70" s="25" t="s">
        <v>76</v>
      </c>
      <c r="K70" s="12" t="s">
        <v>19</v>
      </c>
      <c r="L70" s="12" t="s">
        <v>19</v>
      </c>
    </row>
    <row r="71" spans="1:12" s="54" customFormat="1" ht="99.95" customHeight="1" x14ac:dyDescent="0.25">
      <c r="A71" s="52" t="s">
        <v>12</v>
      </c>
      <c r="B71" s="52" t="s">
        <v>2300</v>
      </c>
      <c r="C71" s="52" t="s">
        <v>2301</v>
      </c>
      <c r="D71" s="52" t="s">
        <v>2973</v>
      </c>
      <c r="E71" s="52" t="s">
        <v>2973</v>
      </c>
      <c r="F71" s="53">
        <v>44838</v>
      </c>
      <c r="G71" s="21">
        <v>200000</v>
      </c>
      <c r="H71" s="52" t="s">
        <v>2974</v>
      </c>
      <c r="I71" s="52" t="s">
        <v>509</v>
      </c>
      <c r="J71" s="55" t="s">
        <v>510</v>
      </c>
      <c r="K71" s="12" t="s">
        <v>19</v>
      </c>
      <c r="L71" s="12" t="s">
        <v>19</v>
      </c>
    </row>
    <row r="72" spans="1:12" s="54" customFormat="1" ht="99.95" customHeight="1" x14ac:dyDescent="0.25">
      <c r="A72" s="52" t="s">
        <v>12</v>
      </c>
      <c r="B72" s="52" t="s">
        <v>2302</v>
      </c>
      <c r="C72" s="52" t="s">
        <v>2303</v>
      </c>
      <c r="D72" s="52" t="s">
        <v>2975</v>
      </c>
      <c r="E72" s="52" t="s">
        <v>2975</v>
      </c>
      <c r="F72" s="53">
        <v>44852</v>
      </c>
      <c r="G72" s="21">
        <v>90897.600000000006</v>
      </c>
      <c r="H72" s="52" t="s">
        <v>2473</v>
      </c>
      <c r="I72" s="52" t="s">
        <v>2474</v>
      </c>
      <c r="J72" s="55" t="s">
        <v>2475</v>
      </c>
      <c r="K72" s="12" t="s">
        <v>19</v>
      </c>
      <c r="L72" s="12" t="s">
        <v>19</v>
      </c>
    </row>
    <row r="73" spans="1:12" s="54" customFormat="1" ht="99.95" customHeight="1" x14ac:dyDescent="0.25">
      <c r="A73" s="52" t="s">
        <v>12</v>
      </c>
      <c r="B73" s="52" t="s">
        <v>2304</v>
      </c>
      <c r="C73" s="52" t="s">
        <v>2305</v>
      </c>
      <c r="D73" s="52" t="s">
        <v>3610</v>
      </c>
      <c r="E73" s="52" t="s">
        <v>3610</v>
      </c>
      <c r="F73" s="53">
        <v>44837</v>
      </c>
      <c r="G73" s="25" t="s">
        <v>76</v>
      </c>
      <c r="H73" s="25" t="s">
        <v>76</v>
      </c>
      <c r="I73" s="25" t="s">
        <v>76</v>
      </c>
      <c r="J73" s="25" t="s">
        <v>76</v>
      </c>
      <c r="K73" s="12" t="s">
        <v>19</v>
      </c>
      <c r="L73" s="12" t="s">
        <v>19</v>
      </c>
    </row>
    <row r="74" spans="1:12" s="54" customFormat="1" ht="99.95" customHeight="1" x14ac:dyDescent="0.25">
      <c r="A74" s="52" t="s">
        <v>12</v>
      </c>
      <c r="B74" s="52" t="s">
        <v>2306</v>
      </c>
      <c r="C74" s="52" t="s">
        <v>2307</v>
      </c>
      <c r="D74" s="52" t="s">
        <v>2889</v>
      </c>
      <c r="E74" s="52" t="s">
        <v>2889</v>
      </c>
      <c r="F74" s="53">
        <v>44848</v>
      </c>
      <c r="G74" s="21">
        <v>1831100</v>
      </c>
      <c r="H74" s="52" t="s">
        <v>2120</v>
      </c>
      <c r="I74" s="52" t="s">
        <v>2121</v>
      </c>
      <c r="J74" s="55" t="s">
        <v>2122</v>
      </c>
      <c r="K74" s="12" t="s">
        <v>19</v>
      </c>
      <c r="L74" s="12" t="s">
        <v>19</v>
      </c>
    </row>
    <row r="75" spans="1:12" s="54" customFormat="1" ht="99.95" customHeight="1" x14ac:dyDescent="0.25">
      <c r="A75" s="52" t="s">
        <v>12</v>
      </c>
      <c r="B75" s="52" t="s">
        <v>2308</v>
      </c>
      <c r="C75" s="52" t="s">
        <v>2309</v>
      </c>
      <c r="D75" s="52" t="s">
        <v>2226</v>
      </c>
      <c r="E75" s="52" t="s">
        <v>2226</v>
      </c>
      <c r="F75" s="52" t="s">
        <v>2226</v>
      </c>
      <c r="G75" s="52" t="s">
        <v>2226</v>
      </c>
      <c r="H75" s="52" t="s">
        <v>2226</v>
      </c>
      <c r="I75" s="52" t="s">
        <v>2226</v>
      </c>
      <c r="J75" s="52" t="s">
        <v>2226</v>
      </c>
      <c r="K75" s="12" t="s">
        <v>19</v>
      </c>
      <c r="L75" s="12" t="s">
        <v>19</v>
      </c>
    </row>
    <row r="76" spans="1:12" s="54" customFormat="1" ht="99.95" customHeight="1" x14ac:dyDescent="0.25">
      <c r="A76" s="52" t="s">
        <v>12</v>
      </c>
      <c r="B76" s="52" t="s">
        <v>2310</v>
      </c>
      <c r="C76" s="52" t="s">
        <v>2311</v>
      </c>
      <c r="D76" s="52" t="s">
        <v>2890</v>
      </c>
      <c r="E76" s="52" t="s">
        <v>2890</v>
      </c>
      <c r="F76" s="53">
        <v>44848</v>
      </c>
      <c r="G76" s="21">
        <v>14153400</v>
      </c>
      <c r="H76" s="52" t="s">
        <v>2891</v>
      </c>
      <c r="I76" s="52" t="s">
        <v>2892</v>
      </c>
      <c r="J76" s="55" t="s">
        <v>2893</v>
      </c>
      <c r="K76" s="12" t="s">
        <v>19</v>
      </c>
      <c r="L76" s="12" t="s">
        <v>19</v>
      </c>
    </row>
    <row r="77" spans="1:12" s="54" customFormat="1" ht="99.95" customHeight="1" x14ac:dyDescent="0.25">
      <c r="A77" s="52" t="s">
        <v>12</v>
      </c>
      <c r="B77" s="52" t="s">
        <v>2312</v>
      </c>
      <c r="C77" s="52" t="s">
        <v>2313</v>
      </c>
      <c r="D77" s="52" t="s">
        <v>2894</v>
      </c>
      <c r="E77" s="52" t="s">
        <v>2894</v>
      </c>
      <c r="F77" s="53">
        <v>44848</v>
      </c>
      <c r="G77" s="21">
        <v>24740712</v>
      </c>
      <c r="H77" s="52" t="s">
        <v>1584</v>
      </c>
      <c r="I77" s="52" t="s">
        <v>1585</v>
      </c>
      <c r="J77" s="55" t="s">
        <v>2895</v>
      </c>
      <c r="K77" s="12" t="s">
        <v>19</v>
      </c>
      <c r="L77" s="12" t="s">
        <v>19</v>
      </c>
    </row>
    <row r="78" spans="1:12" s="54" customFormat="1" ht="99.95" customHeight="1" x14ac:dyDescent="0.25">
      <c r="A78" s="52" t="s">
        <v>12</v>
      </c>
      <c r="B78" s="52" t="s">
        <v>2314</v>
      </c>
      <c r="C78" s="52" t="s">
        <v>2315</v>
      </c>
      <c r="D78" s="52" t="s">
        <v>2976</v>
      </c>
      <c r="E78" s="52" t="s">
        <v>2976</v>
      </c>
      <c r="F78" s="53">
        <v>44844</v>
      </c>
      <c r="G78" s="21">
        <v>106609.8</v>
      </c>
      <c r="H78" s="52" t="s">
        <v>272</v>
      </c>
      <c r="I78" s="52" t="s">
        <v>273</v>
      </c>
      <c r="J78" s="55" t="s">
        <v>274</v>
      </c>
      <c r="K78" s="12" t="s">
        <v>19</v>
      </c>
      <c r="L78" s="12" t="s">
        <v>19</v>
      </c>
    </row>
    <row r="79" spans="1:12" s="54" customFormat="1" ht="99.95" customHeight="1" x14ac:dyDescent="0.25">
      <c r="A79" s="52" t="s">
        <v>12</v>
      </c>
      <c r="B79" s="52" t="s">
        <v>2316</v>
      </c>
      <c r="C79" s="52" t="s">
        <v>2317</v>
      </c>
      <c r="D79" s="52" t="s">
        <v>2977</v>
      </c>
      <c r="E79" s="52" t="s">
        <v>2977</v>
      </c>
      <c r="F79" s="53">
        <v>44848</v>
      </c>
      <c r="G79" s="21">
        <v>35500</v>
      </c>
      <c r="H79" s="52" t="s">
        <v>946</v>
      </c>
      <c r="I79" s="52" t="s">
        <v>947</v>
      </c>
      <c r="J79" s="55" t="s">
        <v>948</v>
      </c>
      <c r="K79" s="12" t="s">
        <v>19</v>
      </c>
      <c r="L79" s="12" t="s">
        <v>19</v>
      </c>
    </row>
    <row r="80" spans="1:12" s="54" customFormat="1" ht="99.95" customHeight="1" x14ac:dyDescent="0.25">
      <c r="A80" s="52" t="s">
        <v>12</v>
      </c>
      <c r="B80" s="52" t="s">
        <v>2318</v>
      </c>
      <c r="C80" s="52" t="s">
        <v>2319</v>
      </c>
      <c r="D80" s="52" t="s">
        <v>2978</v>
      </c>
      <c r="E80" s="52" t="s">
        <v>2978</v>
      </c>
      <c r="F80" s="53">
        <v>44844</v>
      </c>
      <c r="G80" s="21">
        <v>464000</v>
      </c>
      <c r="H80" s="52" t="s">
        <v>2979</v>
      </c>
      <c r="I80" s="52" t="s">
        <v>3611</v>
      </c>
      <c r="J80" s="55" t="s">
        <v>3612</v>
      </c>
      <c r="K80" s="12" t="s">
        <v>19</v>
      </c>
      <c r="L80" s="12" t="s">
        <v>19</v>
      </c>
    </row>
    <row r="81" spans="1:12" s="54" customFormat="1" ht="99.95" customHeight="1" x14ac:dyDescent="0.25">
      <c r="A81" s="52" t="s">
        <v>12</v>
      </c>
      <c r="B81" s="52" t="s">
        <v>2320</v>
      </c>
      <c r="C81" s="52" t="s">
        <v>2321</v>
      </c>
      <c r="D81" s="52" t="s">
        <v>2980</v>
      </c>
      <c r="E81" s="52" t="s">
        <v>2980</v>
      </c>
      <c r="F81" s="53">
        <v>44839</v>
      </c>
      <c r="G81" s="25" t="s">
        <v>76</v>
      </c>
      <c r="H81" s="25" t="s">
        <v>76</v>
      </c>
      <c r="I81" s="25" t="s">
        <v>76</v>
      </c>
      <c r="J81" s="25" t="s">
        <v>76</v>
      </c>
      <c r="K81" s="12" t="s">
        <v>19</v>
      </c>
      <c r="L81" s="12" t="s">
        <v>19</v>
      </c>
    </row>
    <row r="82" spans="1:12" s="54" customFormat="1" ht="99.95" customHeight="1" x14ac:dyDescent="0.25">
      <c r="A82" s="52" t="s">
        <v>12</v>
      </c>
      <c r="B82" s="52" t="s">
        <v>2322</v>
      </c>
      <c r="C82" s="52" t="s">
        <v>2323</v>
      </c>
      <c r="D82" s="52" t="s">
        <v>2981</v>
      </c>
      <c r="E82" s="52" t="s">
        <v>2981</v>
      </c>
      <c r="F82" s="53">
        <v>44852</v>
      </c>
      <c r="G82" s="21">
        <v>9237.08</v>
      </c>
      <c r="H82" s="52" t="s">
        <v>1558</v>
      </c>
      <c r="I82" s="52" t="s">
        <v>171</v>
      </c>
      <c r="J82" s="52" t="s">
        <v>172</v>
      </c>
      <c r="K82" s="12" t="s">
        <v>19</v>
      </c>
      <c r="L82" s="12" t="s">
        <v>19</v>
      </c>
    </row>
    <row r="83" spans="1:12" s="54" customFormat="1" ht="99.95" customHeight="1" x14ac:dyDescent="0.25">
      <c r="A83" s="52" t="s">
        <v>12</v>
      </c>
      <c r="B83" s="52" t="s">
        <v>2324</v>
      </c>
      <c r="C83" s="52" t="s">
        <v>2325</v>
      </c>
      <c r="D83" s="52" t="s">
        <v>2982</v>
      </c>
      <c r="E83" s="52" t="s">
        <v>2982</v>
      </c>
      <c r="F83" s="53">
        <v>44848</v>
      </c>
      <c r="G83" s="21">
        <v>35150.9</v>
      </c>
      <c r="H83" s="52" t="s">
        <v>1558</v>
      </c>
      <c r="I83" s="52" t="s">
        <v>171</v>
      </c>
      <c r="J83" s="52" t="s">
        <v>172</v>
      </c>
      <c r="K83" s="12" t="s">
        <v>19</v>
      </c>
      <c r="L83" s="12" t="s">
        <v>19</v>
      </c>
    </row>
    <row r="84" spans="1:12" s="54" customFormat="1" ht="99.95" customHeight="1" x14ac:dyDescent="0.25">
      <c r="A84" s="52" t="s">
        <v>12</v>
      </c>
      <c r="B84" s="52" t="s">
        <v>2326</v>
      </c>
      <c r="C84" s="52" t="s">
        <v>2327</v>
      </c>
      <c r="D84" s="52" t="s">
        <v>2983</v>
      </c>
      <c r="E84" s="52" t="s">
        <v>2983</v>
      </c>
      <c r="F84" s="53">
        <v>44839</v>
      </c>
      <c r="G84" s="25" t="s">
        <v>76</v>
      </c>
      <c r="H84" s="25" t="s">
        <v>76</v>
      </c>
      <c r="I84" s="25" t="s">
        <v>76</v>
      </c>
      <c r="J84" s="25" t="s">
        <v>76</v>
      </c>
      <c r="K84" s="12" t="s">
        <v>19</v>
      </c>
      <c r="L84" s="12" t="s">
        <v>19</v>
      </c>
    </row>
    <row r="85" spans="1:12" s="54" customFormat="1" ht="99.95" customHeight="1" x14ac:dyDescent="0.25">
      <c r="A85" s="52" t="s">
        <v>12</v>
      </c>
      <c r="B85" s="52" t="s">
        <v>2328</v>
      </c>
      <c r="C85" s="52" t="s">
        <v>2329</v>
      </c>
      <c r="D85" s="52" t="s">
        <v>2984</v>
      </c>
      <c r="E85" s="52" t="s">
        <v>2984</v>
      </c>
      <c r="F85" s="53">
        <v>44851</v>
      </c>
      <c r="G85" s="21">
        <v>524000</v>
      </c>
      <c r="H85" s="52" t="s">
        <v>699</v>
      </c>
      <c r="I85" s="52" t="s">
        <v>700</v>
      </c>
      <c r="J85" s="52" t="s">
        <v>699</v>
      </c>
      <c r="K85" s="12" t="s">
        <v>19</v>
      </c>
      <c r="L85" s="12" t="s">
        <v>19</v>
      </c>
    </row>
    <row r="86" spans="1:12" s="54" customFormat="1" ht="99.95" customHeight="1" x14ac:dyDescent="0.25">
      <c r="A86" s="52" t="s">
        <v>12</v>
      </c>
      <c r="B86" s="52" t="s">
        <v>2330</v>
      </c>
      <c r="C86" s="52" t="s">
        <v>2331</v>
      </c>
      <c r="D86" s="52" t="s">
        <v>2985</v>
      </c>
      <c r="E86" s="52" t="s">
        <v>2985</v>
      </c>
      <c r="F86" s="53">
        <v>44844</v>
      </c>
      <c r="G86" s="25" t="s">
        <v>76</v>
      </c>
      <c r="H86" s="25" t="s">
        <v>76</v>
      </c>
      <c r="I86" s="25" t="s">
        <v>76</v>
      </c>
      <c r="J86" s="25" t="s">
        <v>76</v>
      </c>
      <c r="K86" s="12" t="s">
        <v>19</v>
      </c>
      <c r="L86" s="12" t="s">
        <v>19</v>
      </c>
    </row>
    <row r="87" spans="1:12" s="54" customFormat="1" ht="99.95" customHeight="1" x14ac:dyDescent="0.25">
      <c r="A87" s="52" t="s">
        <v>12</v>
      </c>
      <c r="B87" s="52" t="s">
        <v>2332</v>
      </c>
      <c r="C87" s="52" t="s">
        <v>2333</v>
      </c>
      <c r="D87" s="52" t="s">
        <v>2986</v>
      </c>
      <c r="E87" s="52" t="s">
        <v>2986</v>
      </c>
      <c r="F87" s="53">
        <v>44851</v>
      </c>
      <c r="G87" s="21">
        <v>136625.26</v>
      </c>
      <c r="H87" s="52" t="s">
        <v>806</v>
      </c>
      <c r="I87" s="52" t="s">
        <v>807</v>
      </c>
      <c r="J87" s="52" t="s">
        <v>806</v>
      </c>
      <c r="K87" s="12" t="s">
        <v>19</v>
      </c>
      <c r="L87" s="12" t="s">
        <v>19</v>
      </c>
    </row>
    <row r="88" spans="1:12" s="54" customFormat="1" ht="99.95" customHeight="1" x14ac:dyDescent="0.25">
      <c r="A88" s="52" t="s">
        <v>12</v>
      </c>
      <c r="B88" s="52" t="s">
        <v>2334</v>
      </c>
      <c r="C88" s="52" t="s">
        <v>2335</v>
      </c>
      <c r="D88" s="52" t="s">
        <v>3008</v>
      </c>
      <c r="E88" s="52" t="s">
        <v>3008</v>
      </c>
      <c r="F88" s="53">
        <v>44848</v>
      </c>
      <c r="G88" s="25" t="s">
        <v>76</v>
      </c>
      <c r="H88" s="25" t="s">
        <v>76</v>
      </c>
      <c r="I88" s="25" t="s">
        <v>76</v>
      </c>
      <c r="J88" s="25" t="s">
        <v>76</v>
      </c>
      <c r="K88" s="12" t="s">
        <v>19</v>
      </c>
      <c r="L88" s="12" t="s">
        <v>19</v>
      </c>
    </row>
    <row r="89" spans="1:12" s="54" customFormat="1" ht="99.95" customHeight="1" x14ac:dyDescent="0.25">
      <c r="A89" s="52" t="s">
        <v>12</v>
      </c>
      <c r="B89" s="52" t="s">
        <v>2336</v>
      </c>
      <c r="C89" s="52" t="s">
        <v>2337</v>
      </c>
      <c r="D89" s="52" t="s">
        <v>2987</v>
      </c>
      <c r="E89" s="52" t="s">
        <v>2987</v>
      </c>
      <c r="F89" s="53">
        <v>44848</v>
      </c>
      <c r="G89" s="25" t="s">
        <v>76</v>
      </c>
      <c r="H89" s="25" t="s">
        <v>76</v>
      </c>
      <c r="I89" s="25" t="s">
        <v>76</v>
      </c>
      <c r="J89" s="25" t="s">
        <v>76</v>
      </c>
      <c r="K89" s="12" t="s">
        <v>19</v>
      </c>
      <c r="L89" s="12" t="s">
        <v>19</v>
      </c>
    </row>
    <row r="90" spans="1:12" s="54" customFormat="1" ht="99.95" customHeight="1" x14ac:dyDescent="0.25">
      <c r="A90" s="52" t="s">
        <v>12</v>
      </c>
      <c r="B90" s="52" t="s">
        <v>2338</v>
      </c>
      <c r="C90" s="52" t="s">
        <v>2339</v>
      </c>
      <c r="D90" s="52" t="s">
        <v>2988</v>
      </c>
      <c r="E90" s="52" t="s">
        <v>2988</v>
      </c>
      <c r="F90" s="53">
        <v>44851</v>
      </c>
      <c r="G90" s="21">
        <v>110316</v>
      </c>
      <c r="H90" s="52" t="s">
        <v>782</v>
      </c>
      <c r="I90" s="52" t="s">
        <v>916</v>
      </c>
      <c r="J90" s="52" t="s">
        <v>782</v>
      </c>
      <c r="K90" s="12" t="s">
        <v>19</v>
      </c>
      <c r="L90" s="12" t="s">
        <v>19</v>
      </c>
    </row>
    <row r="91" spans="1:12" s="54" customFormat="1" ht="99.95" customHeight="1" x14ac:dyDescent="0.25">
      <c r="A91" s="52" t="s">
        <v>12</v>
      </c>
      <c r="B91" s="52" t="s">
        <v>2340</v>
      </c>
      <c r="C91" s="52" t="s">
        <v>2341</v>
      </c>
      <c r="D91" s="52" t="s">
        <v>2989</v>
      </c>
      <c r="E91" s="52" t="s">
        <v>2989</v>
      </c>
      <c r="F91" s="53">
        <v>44844</v>
      </c>
      <c r="G91" s="25" t="s">
        <v>76</v>
      </c>
      <c r="H91" s="25" t="s">
        <v>76</v>
      </c>
      <c r="I91" s="25" t="s">
        <v>76</v>
      </c>
      <c r="J91" s="25" t="s">
        <v>76</v>
      </c>
      <c r="K91" s="12" t="s">
        <v>19</v>
      </c>
      <c r="L91" s="12" t="s">
        <v>19</v>
      </c>
    </row>
    <row r="92" spans="1:12" s="54" customFormat="1" ht="99.95" customHeight="1" x14ac:dyDescent="0.25">
      <c r="A92" s="52" t="s">
        <v>12</v>
      </c>
      <c r="B92" s="52" t="s">
        <v>2342</v>
      </c>
      <c r="C92" s="52" t="s">
        <v>2343</v>
      </c>
      <c r="D92" s="52" t="s">
        <v>2990</v>
      </c>
      <c r="E92" s="52" t="s">
        <v>2990</v>
      </c>
      <c r="F92" s="53">
        <v>44853</v>
      </c>
      <c r="G92" s="21">
        <v>184903.65</v>
      </c>
      <c r="H92" s="52" t="s">
        <v>131</v>
      </c>
      <c r="I92" s="52" t="s">
        <v>132</v>
      </c>
      <c r="J92" s="55" t="s">
        <v>133</v>
      </c>
      <c r="K92" s="12" t="s">
        <v>19</v>
      </c>
      <c r="L92" s="12" t="s">
        <v>19</v>
      </c>
    </row>
    <row r="93" spans="1:12" s="54" customFormat="1" ht="99.95" customHeight="1" x14ac:dyDescent="0.25">
      <c r="A93" s="52" t="s">
        <v>12</v>
      </c>
      <c r="B93" s="52" t="s">
        <v>2344</v>
      </c>
      <c r="C93" s="52" t="s">
        <v>2345</v>
      </c>
      <c r="D93" s="52" t="s">
        <v>2991</v>
      </c>
      <c r="E93" s="52" t="s">
        <v>2991</v>
      </c>
      <c r="F93" s="53">
        <v>44862</v>
      </c>
      <c r="G93" s="21">
        <v>22295.95</v>
      </c>
      <c r="H93" s="52" t="s">
        <v>131</v>
      </c>
      <c r="I93" s="52" t="s">
        <v>132</v>
      </c>
      <c r="J93" s="55" t="s">
        <v>133</v>
      </c>
      <c r="K93" s="12" t="s">
        <v>19</v>
      </c>
      <c r="L93" s="12" t="s">
        <v>19</v>
      </c>
    </row>
    <row r="94" spans="1:12" s="54" customFormat="1" ht="99.95" customHeight="1" x14ac:dyDescent="0.25">
      <c r="A94" s="52" t="s">
        <v>12</v>
      </c>
      <c r="B94" s="52" t="s">
        <v>2346</v>
      </c>
      <c r="C94" s="52" t="s">
        <v>2347</v>
      </c>
      <c r="D94" s="52" t="s">
        <v>3009</v>
      </c>
      <c r="E94" s="52" t="s">
        <v>3009</v>
      </c>
      <c r="F94" s="53">
        <v>44853</v>
      </c>
      <c r="G94" s="21">
        <v>16791</v>
      </c>
      <c r="H94" s="52" t="s">
        <v>782</v>
      </c>
      <c r="I94" s="52" t="s">
        <v>916</v>
      </c>
      <c r="J94" s="52" t="s">
        <v>782</v>
      </c>
      <c r="K94" s="12" t="s">
        <v>19</v>
      </c>
      <c r="L94" s="12" t="s">
        <v>19</v>
      </c>
    </row>
    <row r="95" spans="1:12" s="54" customFormat="1" ht="99.95" customHeight="1" x14ac:dyDescent="0.25">
      <c r="A95" s="52" t="s">
        <v>12</v>
      </c>
      <c r="B95" s="52" t="s">
        <v>2348</v>
      </c>
      <c r="C95" s="52" t="s">
        <v>2349</v>
      </c>
      <c r="D95" s="52" t="s">
        <v>2992</v>
      </c>
      <c r="E95" s="52" t="s">
        <v>2992</v>
      </c>
      <c r="F95" s="53">
        <v>44854</v>
      </c>
      <c r="G95" s="21">
        <v>78114.740000000005</v>
      </c>
      <c r="H95" s="52" t="s">
        <v>131</v>
      </c>
      <c r="I95" s="52" t="s">
        <v>132</v>
      </c>
      <c r="J95" s="55" t="s">
        <v>133</v>
      </c>
      <c r="K95" s="12" t="s">
        <v>19</v>
      </c>
      <c r="L95" s="12" t="s">
        <v>19</v>
      </c>
    </row>
    <row r="96" spans="1:12" s="54" customFormat="1" ht="99.95" customHeight="1" x14ac:dyDescent="0.25">
      <c r="A96" s="52" t="s">
        <v>12</v>
      </c>
      <c r="B96" s="52" t="s">
        <v>2350</v>
      </c>
      <c r="C96" s="52" t="s">
        <v>2351</v>
      </c>
      <c r="D96" s="52" t="s">
        <v>2993</v>
      </c>
      <c r="E96" s="52" t="s">
        <v>2993</v>
      </c>
      <c r="F96" s="53">
        <v>44844</v>
      </c>
      <c r="G96" s="25" t="s">
        <v>76</v>
      </c>
      <c r="H96" s="25" t="s">
        <v>76</v>
      </c>
      <c r="I96" s="25" t="s">
        <v>76</v>
      </c>
      <c r="J96" s="25" t="s">
        <v>76</v>
      </c>
      <c r="K96" s="12" t="s">
        <v>19</v>
      </c>
      <c r="L96" s="12" t="s">
        <v>19</v>
      </c>
    </row>
    <row r="97" spans="1:12" s="54" customFormat="1" ht="99.95" customHeight="1" x14ac:dyDescent="0.25">
      <c r="A97" s="52" t="s">
        <v>12</v>
      </c>
      <c r="B97" s="52" t="s">
        <v>2352</v>
      </c>
      <c r="C97" s="52" t="s">
        <v>2353</v>
      </c>
      <c r="D97" s="52" t="s">
        <v>2994</v>
      </c>
      <c r="E97" s="52" t="s">
        <v>2994</v>
      </c>
      <c r="F97" s="53">
        <v>44859</v>
      </c>
      <c r="G97" s="21">
        <v>50506.400000000001</v>
      </c>
      <c r="H97" s="52" t="s">
        <v>201</v>
      </c>
      <c r="I97" s="52" t="s">
        <v>202</v>
      </c>
      <c r="J97" s="55" t="s">
        <v>203</v>
      </c>
      <c r="K97" s="12" t="s">
        <v>19</v>
      </c>
      <c r="L97" s="12" t="s">
        <v>19</v>
      </c>
    </row>
    <row r="98" spans="1:12" s="54" customFormat="1" ht="99.95" customHeight="1" x14ac:dyDescent="0.25">
      <c r="A98" s="52" t="s">
        <v>12</v>
      </c>
      <c r="B98" s="52" t="s">
        <v>2354</v>
      </c>
      <c r="C98" s="52" t="s">
        <v>2355</v>
      </c>
      <c r="D98" s="52" t="s">
        <v>2995</v>
      </c>
      <c r="E98" s="52" t="s">
        <v>2995</v>
      </c>
      <c r="F98" s="53">
        <v>44861</v>
      </c>
      <c r="G98" s="21">
        <v>28193.8</v>
      </c>
      <c r="H98" s="52" t="s">
        <v>1558</v>
      </c>
      <c r="I98" s="52" t="s">
        <v>171</v>
      </c>
      <c r="J98" s="55" t="s">
        <v>172</v>
      </c>
      <c r="K98" s="12" t="s">
        <v>19</v>
      </c>
      <c r="L98" s="12" t="s">
        <v>19</v>
      </c>
    </row>
    <row r="99" spans="1:12" s="54" customFormat="1" ht="99.95" customHeight="1" x14ac:dyDescent="0.25">
      <c r="A99" s="52" t="s">
        <v>12</v>
      </c>
      <c r="B99" s="52" t="s">
        <v>2356</v>
      </c>
      <c r="C99" s="52" t="s">
        <v>2357</v>
      </c>
      <c r="D99" s="52" t="s">
        <v>2996</v>
      </c>
      <c r="E99" s="52" t="s">
        <v>2996</v>
      </c>
      <c r="F99" s="53">
        <v>44862</v>
      </c>
      <c r="G99" s="21">
        <v>170984</v>
      </c>
      <c r="H99" s="52" t="s">
        <v>502</v>
      </c>
      <c r="I99" s="52" t="s">
        <v>503</v>
      </c>
      <c r="J99" s="55" t="s">
        <v>504</v>
      </c>
      <c r="K99" s="12" t="s">
        <v>19</v>
      </c>
      <c r="L99" s="12" t="s">
        <v>19</v>
      </c>
    </row>
    <row r="100" spans="1:12" s="54" customFormat="1" ht="99.95" customHeight="1" x14ac:dyDescent="0.25">
      <c r="A100" s="52" t="s">
        <v>12</v>
      </c>
      <c r="B100" s="52" t="s">
        <v>2358</v>
      </c>
      <c r="C100" s="52" t="s">
        <v>2359</v>
      </c>
      <c r="D100" s="52" t="s">
        <v>2997</v>
      </c>
      <c r="E100" s="52" t="s">
        <v>2997</v>
      </c>
      <c r="F100" s="53">
        <v>44865</v>
      </c>
      <c r="G100" s="21">
        <v>30909.360000000001</v>
      </c>
      <c r="H100" s="52" t="s">
        <v>2998</v>
      </c>
      <c r="I100" s="52" t="s">
        <v>2999</v>
      </c>
      <c r="J100" s="55" t="s">
        <v>3000</v>
      </c>
      <c r="K100" s="12" t="s">
        <v>19</v>
      </c>
      <c r="L100" s="12" t="s">
        <v>19</v>
      </c>
    </row>
    <row r="101" spans="1:12" s="54" customFormat="1" ht="99.95" customHeight="1" x14ac:dyDescent="0.25">
      <c r="A101" s="52" t="s">
        <v>12</v>
      </c>
      <c r="B101" s="52" t="s">
        <v>2360</v>
      </c>
      <c r="C101" s="52" t="s">
        <v>2361</v>
      </c>
      <c r="D101" s="52" t="s">
        <v>2226</v>
      </c>
      <c r="E101" s="52" t="s">
        <v>2226</v>
      </c>
      <c r="F101" s="52" t="s">
        <v>2226</v>
      </c>
      <c r="G101" s="52" t="s">
        <v>2226</v>
      </c>
      <c r="H101" s="52" t="s">
        <v>2226</v>
      </c>
      <c r="I101" s="52" t="s">
        <v>2226</v>
      </c>
      <c r="J101" s="52" t="s">
        <v>2226</v>
      </c>
      <c r="K101" s="12" t="s">
        <v>19</v>
      </c>
      <c r="L101" s="12" t="s">
        <v>19</v>
      </c>
    </row>
    <row r="102" spans="1:12" s="54" customFormat="1" ht="99.95" customHeight="1" x14ac:dyDescent="0.25">
      <c r="A102" s="52" t="s">
        <v>12</v>
      </c>
      <c r="B102" s="52" t="s">
        <v>2362</v>
      </c>
      <c r="C102" s="52" t="s">
        <v>2363</v>
      </c>
      <c r="D102" s="52" t="s">
        <v>3001</v>
      </c>
      <c r="E102" s="52" t="s">
        <v>3001</v>
      </c>
      <c r="F102" s="53">
        <v>44854</v>
      </c>
      <c r="G102" s="21">
        <v>66102.600000000006</v>
      </c>
      <c r="H102" s="52" t="s">
        <v>2938</v>
      </c>
      <c r="I102" s="52" t="s">
        <v>2939</v>
      </c>
      <c r="J102" s="52" t="s">
        <v>2940</v>
      </c>
      <c r="K102" s="12" t="s">
        <v>19</v>
      </c>
      <c r="L102" s="12" t="s">
        <v>19</v>
      </c>
    </row>
    <row r="103" spans="1:12" s="54" customFormat="1" ht="99.95" customHeight="1" x14ac:dyDescent="0.25">
      <c r="A103" s="52" t="s">
        <v>12</v>
      </c>
      <c r="B103" s="52" t="s">
        <v>2364</v>
      </c>
      <c r="C103" s="52" t="s">
        <v>2365</v>
      </c>
      <c r="D103" s="52" t="s">
        <v>3002</v>
      </c>
      <c r="E103" s="52" t="s">
        <v>3002</v>
      </c>
      <c r="F103" s="53">
        <v>44854</v>
      </c>
      <c r="G103" s="21">
        <v>259999.96</v>
      </c>
      <c r="H103" s="52" t="s">
        <v>1739</v>
      </c>
      <c r="I103" s="52" t="s">
        <v>1740</v>
      </c>
      <c r="J103" s="52" t="s">
        <v>1739</v>
      </c>
      <c r="K103" s="12" t="s">
        <v>19</v>
      </c>
      <c r="L103" s="12" t="s">
        <v>19</v>
      </c>
    </row>
  </sheetData>
  <mergeCells count="1">
    <mergeCell ref="A1:L1"/>
  </mergeCells>
  <pageMargins left="0.7" right="0.7" top="0.75" bottom="0.75" header="0.3" footer="0.3"/>
  <pageSetup scale="2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Enero_2022</vt:lpstr>
      <vt:lpstr>Febrero_2022</vt:lpstr>
      <vt:lpstr>Marzo_2022</vt:lpstr>
      <vt:lpstr>Abril_2022</vt:lpstr>
      <vt:lpstr>Mayo_2022</vt:lpstr>
      <vt:lpstr>Junio_2022</vt:lpstr>
      <vt:lpstr>Julio_2022</vt:lpstr>
      <vt:lpstr>Agosto_2022</vt:lpstr>
      <vt:lpstr>Septiembre_2022</vt:lpstr>
      <vt:lpstr>Octubre_2022</vt:lpstr>
      <vt:lpstr>Noviembre_2022</vt:lpstr>
      <vt:lpstr>Diciembre_2022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Soltero Carrillo Dora Guadalupe</cp:lastModifiedBy>
  <cp:lastPrinted>2023-05-25T16:45:05Z</cp:lastPrinted>
  <dcterms:created xsi:type="dcterms:W3CDTF">2022-05-19T18:08:32Z</dcterms:created>
  <dcterms:modified xsi:type="dcterms:W3CDTF">2023-05-25T17:54:01Z</dcterms:modified>
</cp:coreProperties>
</file>