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60" windowWidth="24240" windowHeight="1296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  <c r="I28" i="1"/>
  <c r="H28" i="1"/>
  <c r="G28" i="1"/>
  <c r="F28" i="1"/>
  <c r="E28" i="1"/>
  <c r="D28" i="1"/>
  <c r="I25" i="1"/>
  <c r="H25" i="1"/>
  <c r="G25" i="1"/>
  <c r="F25" i="1"/>
  <c r="E25" i="1"/>
  <c r="D25" i="1"/>
  <c r="I23" i="1"/>
  <c r="I22" i="1"/>
  <c r="H21" i="1"/>
  <c r="G21" i="1"/>
  <c r="F21" i="1"/>
  <c r="E21" i="1"/>
  <c r="D21" i="1"/>
  <c r="D39" i="1" s="1"/>
  <c r="I20" i="1"/>
  <c r="I19" i="1"/>
  <c r="I18" i="1"/>
  <c r="I17" i="1"/>
  <c r="I16" i="1"/>
  <c r="I15" i="1"/>
  <c r="I14" i="1"/>
  <c r="I13" i="1"/>
  <c r="H12" i="1"/>
  <c r="G12" i="1"/>
  <c r="G39" i="1" s="1"/>
  <c r="F12" i="1"/>
  <c r="E12" i="1"/>
  <c r="D12" i="1"/>
  <c r="I9" i="1"/>
  <c r="H9" i="1"/>
  <c r="G9" i="1"/>
  <c r="F9" i="1"/>
  <c r="E9" i="1"/>
  <c r="D9" i="1"/>
  <c r="D8" i="1" l="1"/>
  <c r="F39" i="1"/>
  <c r="I21" i="1"/>
  <c r="F8" i="1"/>
  <c r="E8" i="1"/>
  <c r="G8" i="1"/>
  <c r="I12" i="1"/>
  <c r="I8" i="1" s="1"/>
  <c r="H39" i="1"/>
  <c r="H8" i="1"/>
  <c r="E39" i="1"/>
  <c r="I39" i="1" l="1"/>
</calcChain>
</file>

<file path=xl/sharedStrings.xml><?xml version="1.0" encoding="utf-8"?>
<sst xmlns="http://schemas.openxmlformats.org/spreadsheetml/2006/main" count="47" uniqueCount="47">
  <si>
    <t>Municipio de Guadalajara</t>
  </si>
  <si>
    <t>Gasto por Categoría Programática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</si>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</sst>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>
    <font>
      <sz val="11"/>
      <color theme="1"/>
      <name val="Aptos Narrow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164" fontId="3" fillId="0" borderId="19" xfId="0" applyNumberFormat="1" applyFont="1" applyBorder="1" applyAlignment="1" applyProtection="1">
      <alignment horizontal="right" vertical="center"/>
      <protection locked="0"/>
    </xf>
    <xf numFmtId="164" fontId="4" fillId="0" borderId="19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164" fontId="4" fillId="0" borderId="20" xfId="0" applyNumberFormat="1" applyFont="1" applyBorder="1" applyAlignment="1" applyProtection="1">
      <alignment horizontal="right" vertical="center"/>
      <protection locked="0"/>
    </xf>
    <xf numFmtId="0" fontId="5" fillId="0" borderId="0" xfId="0" applyFont="1"/>
    <xf numFmtId="0" fontId="3" fillId="0" borderId="0" xfId="1" applyFont="1"/>
    <xf numFmtId="0" fontId="3" fillId="0" borderId="0" xfId="1" applyFont="1" applyAlignment="1">
      <alignment wrapText="1"/>
    </xf>
    <xf numFmtId="0" fontId="3" fillId="0" borderId="0" xfId="1" applyFont="1" applyBorder="1" applyAlignment="1">
      <alignment wrapText="1"/>
    </xf>
    <xf numFmtId="0" fontId="0" fillId="2" borderId="0" xfId="0" applyFill="1"/>
    <xf numFmtId="0" fontId="3" fillId="0" borderId="0" xfId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4" fillId="0" borderId="0" xfId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3114669</xdr:colOff>
      <xdr:row>44</xdr:row>
      <xdr:rowOff>142875</xdr:rowOff>
    </xdr:from>
    <xdr:to>
      <xdr:col>5</xdr:col>
      <xdr:colOff>1199086</xdr:colOff>
      <xdr:row>44</xdr:row>
      <xdr:rowOff>142875</xdr:rowOff>
    </xdr:to>
    <xdr:cxnSp macro="">
      <xdr:nvCxnSpPr>
        <xdr:cNvPr id="4" name="1 Conector recto">
          <a:extLst>
            <a:ext uri="{FF2B5EF4-FFF2-40B4-BE49-F238E27FC236}">
              <a16:creationId xmlns:a16="http://schemas.microsoft.com/office/drawing/2014/main" xmlns="" id="{BA4153E1-F134-41C1-9B7E-FD52B3456F5D}"/>
            </a:ext>
          </a:extLst>
        </xdr:cNvPr>
        <xdr:cNvCxnSpPr/>
      </xdr:nvCxnSpPr>
      <xdr:spPr>
        <a:xfrm>
          <a:off x="3476619" y="8286750"/>
          <a:ext cx="4894792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628650</xdr:colOff>
      <xdr:row>0</xdr:row>
      <xdr:rowOff>0</xdr:rowOff>
    </xdr:from>
    <xdr:to>
      <xdr:col>9</xdr:col>
      <xdr:colOff>19050</xdr:colOff>
      <xdr:row>3</xdr:row>
      <xdr:rowOff>171450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0" y="0"/>
          <a:ext cx="187642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B1" workbookViewId="0">
      <selection activeCell="B7" sqref="A7:C38"/>
    </sheetView>
  </sheetViews>
  <sheetFormatPr baseColWidth="10" defaultRowHeight="14.25"/>
  <cols>
    <col min="1" max="1" width="0" hidden="1" customWidth="1"/>
    <col min="2" max="2" width="4.75" customWidth="1"/>
    <col min="3" max="3" width="57.625" customWidth="1"/>
    <col min="4" max="4" width="16.875" bestFit="1" customWidth="1"/>
    <col min="5" max="5" width="14.875" bestFit="1" customWidth="1"/>
    <col min="6" max="6" width="16.875" bestFit="1" customWidth="1"/>
    <col min="7" max="8" width="15.75" bestFit="1" customWidth="1"/>
    <col min="9" max="9" width="16.875" bestFit="1" customWidth="1"/>
    <col min="10" max="10" width="33.375" customWidth="1"/>
  </cols>
  <sheetData>
    <row r="1" spans="1:9" s="15" customFormat="1" ht="15" customHeight="1">
      <c r="A1" s="22" t="s">
        <v>0</v>
      </c>
      <c r="B1" s="23"/>
      <c r="C1" s="23"/>
      <c r="D1" s="23"/>
      <c r="E1" s="23"/>
      <c r="F1" s="23"/>
      <c r="G1" s="23"/>
      <c r="H1" s="23"/>
      <c r="I1" s="24"/>
    </row>
    <row r="2" spans="1:9" s="15" customFormat="1">
      <c r="A2" s="22" t="s">
        <v>1</v>
      </c>
      <c r="B2" s="23"/>
      <c r="C2" s="23"/>
      <c r="D2" s="23"/>
      <c r="E2" s="23"/>
      <c r="F2" s="23"/>
      <c r="G2" s="23"/>
      <c r="H2" s="23"/>
      <c r="I2" s="24"/>
    </row>
    <row r="3" spans="1:9" s="15" customFormat="1">
      <c r="A3" s="22" t="s">
        <v>46</v>
      </c>
      <c r="B3" s="23"/>
      <c r="C3" s="23"/>
      <c r="D3" s="23"/>
      <c r="E3" s="23"/>
      <c r="F3" s="23"/>
      <c r="G3" s="23"/>
      <c r="H3" s="23"/>
      <c r="I3" s="24"/>
    </row>
    <row r="4" spans="1:9" s="15" customFormat="1" ht="15" thickBot="1">
      <c r="A4" s="25" t="s">
        <v>2</v>
      </c>
      <c r="B4" s="26"/>
      <c r="C4" s="26"/>
      <c r="D4" s="26"/>
      <c r="E4" s="26"/>
      <c r="F4" s="26"/>
      <c r="G4" s="26"/>
      <c r="H4" s="26"/>
      <c r="I4" s="27"/>
    </row>
    <row r="5" spans="1:9" s="15" customFormat="1" ht="15" thickBot="1">
      <c r="A5" s="30" t="s">
        <v>3</v>
      </c>
      <c r="B5" s="31"/>
      <c r="C5" s="32"/>
      <c r="D5" s="33" t="s">
        <v>4</v>
      </c>
      <c r="E5" s="34"/>
      <c r="F5" s="34"/>
      <c r="G5" s="34"/>
      <c r="H5" s="35"/>
      <c r="I5" s="36" t="s">
        <v>5</v>
      </c>
    </row>
    <row r="6" spans="1:9" s="15" customFormat="1" ht="24.75" thickBot="1">
      <c r="A6" s="37"/>
      <c r="B6" s="38"/>
      <c r="C6" s="39"/>
      <c r="D6" s="40" t="s">
        <v>6</v>
      </c>
      <c r="E6" s="40" t="s">
        <v>7</v>
      </c>
      <c r="F6" s="40" t="s">
        <v>8</v>
      </c>
      <c r="G6" s="40" t="s">
        <v>9</v>
      </c>
      <c r="H6" s="40" t="s">
        <v>10</v>
      </c>
      <c r="I6" s="41"/>
    </row>
    <row r="7" spans="1:9">
      <c r="A7" s="1"/>
      <c r="B7" s="2"/>
      <c r="C7" s="3"/>
      <c r="E7" s="4"/>
      <c r="F7" s="4"/>
      <c r="G7" s="4"/>
      <c r="H7" s="4"/>
      <c r="I7" s="4"/>
    </row>
    <row r="8" spans="1:9">
      <c r="A8" s="19" t="s">
        <v>11</v>
      </c>
      <c r="B8" s="17"/>
      <c r="C8" s="18"/>
      <c r="D8" s="5">
        <f>D9+D12+D21+D25+D28+D33</f>
        <v>12491139903.440002</v>
      </c>
      <c r="E8" s="5">
        <f t="shared" ref="E8:H8" si="0">E9+E12+E21+E25+E28+E33</f>
        <v>58168210.219999403</v>
      </c>
      <c r="F8" s="5">
        <f t="shared" si="0"/>
        <v>12549308113.659988</v>
      </c>
      <c r="G8" s="5">
        <f t="shared" si="0"/>
        <v>6938249194.3899927</v>
      </c>
      <c r="H8" s="5">
        <f t="shared" si="0"/>
        <v>6911082789.3199987</v>
      </c>
      <c r="I8" s="5">
        <f>SUM(I12+I21)</f>
        <v>5611058919.2699986</v>
      </c>
    </row>
    <row r="9" spans="1:9">
      <c r="A9" s="1"/>
      <c r="B9" s="17" t="s">
        <v>12</v>
      </c>
      <c r="C9" s="18"/>
      <c r="D9" s="5">
        <f>D10+D11</f>
        <v>0</v>
      </c>
      <c r="E9" s="5">
        <f t="shared" ref="E9:I9" si="1">E10+E11</f>
        <v>0</v>
      </c>
      <c r="F9" s="5">
        <f t="shared" si="1"/>
        <v>0</v>
      </c>
      <c r="G9" s="5">
        <f t="shared" si="1"/>
        <v>0</v>
      </c>
      <c r="H9" s="5">
        <f t="shared" si="1"/>
        <v>0</v>
      </c>
      <c r="I9" s="5">
        <f t="shared" si="1"/>
        <v>0</v>
      </c>
    </row>
    <row r="10" spans="1:9">
      <c r="A10" s="1"/>
      <c r="B10" s="2"/>
      <c r="C10" s="3" t="s">
        <v>13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9">
      <c r="A11" s="1"/>
      <c r="B11" s="2"/>
      <c r="C11" s="3" t="s">
        <v>14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</row>
    <row r="12" spans="1:9">
      <c r="A12" s="1"/>
      <c r="B12" s="17" t="s">
        <v>15</v>
      </c>
      <c r="C12" s="18"/>
      <c r="D12" s="5">
        <f>SUM(D13:D20)</f>
        <v>11129866535.520002</v>
      </c>
      <c r="E12" s="5">
        <f t="shared" ref="E12:I12" si="2">SUM(E13:E20)</f>
        <v>-14175124.270000577</v>
      </c>
      <c r="F12" s="5">
        <f t="shared" si="2"/>
        <v>11115691411.249989</v>
      </c>
      <c r="G12" s="5">
        <f t="shared" si="2"/>
        <v>6017010904.979991</v>
      </c>
      <c r="H12" s="5">
        <f t="shared" si="2"/>
        <v>5991029008.9299974</v>
      </c>
      <c r="I12" s="5">
        <f t="shared" si="2"/>
        <v>5098680506.2700005</v>
      </c>
    </row>
    <row r="13" spans="1:9">
      <c r="A13" s="1"/>
      <c r="B13" s="2"/>
      <c r="C13" s="3" t="s">
        <v>16</v>
      </c>
      <c r="D13" s="4">
        <v>8141612579.8400011</v>
      </c>
      <c r="E13" s="4">
        <v>-664195172.78000033</v>
      </c>
      <c r="F13" s="4">
        <v>7477417407.0599899</v>
      </c>
      <c r="G13" s="4">
        <v>4165886063.9299912</v>
      </c>
      <c r="H13" s="4">
        <v>4145327898.8999977</v>
      </c>
      <c r="I13" s="4">
        <f>F13-G13</f>
        <v>3311531343.1299987</v>
      </c>
    </row>
    <row r="14" spans="1:9">
      <c r="A14" s="1"/>
      <c r="B14" s="2"/>
      <c r="C14" s="3" t="s">
        <v>17</v>
      </c>
      <c r="D14" s="4">
        <v>875405352.64999998</v>
      </c>
      <c r="E14" s="4">
        <v>373675241.37999982</v>
      </c>
      <c r="F14" s="4">
        <v>1249080594.0300002</v>
      </c>
      <c r="G14" s="4">
        <v>608222857.57999957</v>
      </c>
      <c r="H14" s="4">
        <v>605958490.66000009</v>
      </c>
      <c r="I14" s="4">
        <f t="shared" ref="I14:I20" si="3">F14-G14</f>
        <v>640857736.45000064</v>
      </c>
    </row>
    <row r="15" spans="1:9">
      <c r="A15" s="1"/>
      <c r="B15" s="2"/>
      <c r="C15" s="3" t="s">
        <v>18</v>
      </c>
      <c r="D15" s="4">
        <v>920352288.27000022</v>
      </c>
      <c r="E15" s="4">
        <v>15471618.060000002</v>
      </c>
      <c r="F15" s="4">
        <v>935823906.33000004</v>
      </c>
      <c r="G15" s="4">
        <v>581507662.26000011</v>
      </c>
      <c r="H15" s="4">
        <v>580290591.45000005</v>
      </c>
      <c r="I15" s="4">
        <f t="shared" si="3"/>
        <v>354316244.06999993</v>
      </c>
    </row>
    <row r="16" spans="1:9">
      <c r="A16" s="1"/>
      <c r="B16" s="2"/>
      <c r="C16" s="3" t="s">
        <v>19</v>
      </c>
      <c r="D16" s="4">
        <v>154604874.01999998</v>
      </c>
      <c r="E16" s="4">
        <v>-63994878.380000032</v>
      </c>
      <c r="F16" s="4">
        <v>90609995.640000001</v>
      </c>
      <c r="G16" s="4">
        <v>49221580.079999976</v>
      </c>
      <c r="H16" s="4">
        <v>49036150.859999985</v>
      </c>
      <c r="I16" s="4">
        <f t="shared" si="3"/>
        <v>41388415.560000025</v>
      </c>
    </row>
    <row r="17" spans="1:9">
      <c r="A17" s="1"/>
      <c r="B17" s="2"/>
      <c r="C17" s="3" t="s">
        <v>20</v>
      </c>
      <c r="D17" s="4">
        <v>329654902.73999995</v>
      </c>
      <c r="E17" s="4">
        <v>-9994678.4399999976</v>
      </c>
      <c r="F17" s="4">
        <v>319660224.29999989</v>
      </c>
      <c r="G17" s="4">
        <v>185370701.99999988</v>
      </c>
      <c r="H17" s="4">
        <v>183993348.16999984</v>
      </c>
      <c r="I17" s="4">
        <f t="shared" si="3"/>
        <v>134289522.30000001</v>
      </c>
    </row>
    <row r="18" spans="1:9">
      <c r="A18" s="1"/>
      <c r="B18" s="2"/>
      <c r="C18" s="3" t="s">
        <v>21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f t="shared" si="3"/>
        <v>0</v>
      </c>
    </row>
    <row r="19" spans="1:9">
      <c r="A19" s="1"/>
      <c r="B19" s="2"/>
      <c r="C19" s="3" t="s">
        <v>22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f t="shared" si="3"/>
        <v>0</v>
      </c>
    </row>
    <row r="20" spans="1:9">
      <c r="A20" s="1"/>
      <c r="B20" s="2"/>
      <c r="C20" s="3" t="s">
        <v>23</v>
      </c>
      <c r="D20" s="4">
        <v>708236538</v>
      </c>
      <c r="E20" s="4">
        <v>334862745.88999999</v>
      </c>
      <c r="F20" s="4">
        <v>1043099283.8900002</v>
      </c>
      <c r="G20" s="4">
        <v>426802039.12999994</v>
      </c>
      <c r="H20" s="4">
        <v>426422528.88999993</v>
      </c>
      <c r="I20" s="4">
        <f t="shared" si="3"/>
        <v>616297244.76000023</v>
      </c>
    </row>
    <row r="21" spans="1:9">
      <c r="A21" s="1"/>
      <c r="B21" s="17" t="s">
        <v>24</v>
      </c>
      <c r="C21" s="18"/>
      <c r="D21" s="5">
        <f>SUM(D22:D24)</f>
        <v>1361273367.9200003</v>
      </c>
      <c r="E21" s="5">
        <f t="shared" ref="E21:I21" si="4">SUM(E22:E24)</f>
        <v>72343334.48999998</v>
      </c>
      <c r="F21" s="5">
        <f t="shared" si="4"/>
        <v>1433616702.4100001</v>
      </c>
      <c r="G21" s="5">
        <f t="shared" si="4"/>
        <v>921238289.4100014</v>
      </c>
      <c r="H21" s="5">
        <f t="shared" si="4"/>
        <v>920053780.39000094</v>
      </c>
      <c r="I21" s="5">
        <f t="shared" si="4"/>
        <v>512378412.99999857</v>
      </c>
    </row>
    <row r="22" spans="1:9">
      <c r="A22" s="1"/>
      <c r="B22" s="2"/>
      <c r="C22" s="3" t="s">
        <v>25</v>
      </c>
      <c r="D22" s="4">
        <v>1278306609.5900004</v>
      </c>
      <c r="E22" s="4">
        <v>37790926.179999985</v>
      </c>
      <c r="F22" s="4">
        <v>1316097535.77</v>
      </c>
      <c r="G22" s="4">
        <v>875393427.1600014</v>
      </c>
      <c r="H22" s="4">
        <v>874349150.64000094</v>
      </c>
      <c r="I22" s="4">
        <f>F22-G22</f>
        <v>440704108.60999858</v>
      </c>
    </row>
    <row r="23" spans="1:9">
      <c r="A23" s="1"/>
      <c r="B23" s="2"/>
      <c r="C23" s="3" t="s">
        <v>26</v>
      </c>
      <c r="D23" s="4">
        <v>82966758.329999998</v>
      </c>
      <c r="E23" s="4">
        <v>34552408.310000002</v>
      </c>
      <c r="F23" s="4">
        <v>117519166.64</v>
      </c>
      <c r="G23" s="4">
        <v>45844862.250000022</v>
      </c>
      <c r="H23" s="4">
        <v>45704629.750000015</v>
      </c>
      <c r="I23" s="4">
        <f>F23-G23</f>
        <v>71674304.389999986</v>
      </c>
    </row>
    <row r="24" spans="1:9">
      <c r="A24" s="1"/>
      <c r="B24" s="2"/>
      <c r="C24" s="3" t="s">
        <v>27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1:9">
      <c r="A25" s="1"/>
      <c r="B25" s="28" t="s">
        <v>28</v>
      </c>
      <c r="C25" s="29"/>
      <c r="D25" s="4">
        <f>D26+D27</f>
        <v>0</v>
      </c>
      <c r="E25" s="4">
        <f t="shared" ref="E25:I25" si="5">E26+E27</f>
        <v>0</v>
      </c>
      <c r="F25" s="4">
        <f t="shared" si="5"/>
        <v>0</v>
      </c>
      <c r="G25" s="4">
        <f t="shared" si="5"/>
        <v>0</v>
      </c>
      <c r="H25" s="4">
        <f t="shared" si="5"/>
        <v>0</v>
      </c>
      <c r="I25" s="4">
        <f t="shared" si="5"/>
        <v>0</v>
      </c>
    </row>
    <row r="26" spans="1:9">
      <c r="A26" s="1"/>
      <c r="B26" s="2"/>
      <c r="C26" s="3" t="s">
        <v>29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1:9">
      <c r="A27" s="1"/>
      <c r="B27" s="2"/>
      <c r="C27" s="3" t="s">
        <v>30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9">
      <c r="A28" s="1"/>
      <c r="B28" s="17" t="s">
        <v>31</v>
      </c>
      <c r="C28" s="18"/>
      <c r="D28" s="5">
        <f>SUM(D29:D32)</f>
        <v>0</v>
      </c>
      <c r="E28" s="5">
        <f t="shared" ref="E28:I28" si="6">SUM(E29:E32)</f>
        <v>0</v>
      </c>
      <c r="F28" s="5">
        <f t="shared" si="6"/>
        <v>0</v>
      </c>
      <c r="G28" s="5">
        <f t="shared" si="6"/>
        <v>0</v>
      </c>
      <c r="H28" s="5">
        <f t="shared" si="6"/>
        <v>0</v>
      </c>
      <c r="I28" s="5">
        <f t="shared" si="6"/>
        <v>0</v>
      </c>
    </row>
    <row r="29" spans="1:9">
      <c r="A29" s="1"/>
      <c r="B29" s="2"/>
      <c r="C29" s="3" t="s">
        <v>32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1:9">
      <c r="A30" s="1"/>
      <c r="B30" s="2"/>
      <c r="C30" s="3" t="s">
        <v>33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1:9">
      <c r="A31" s="1"/>
      <c r="B31" s="2"/>
      <c r="C31" s="3" t="s">
        <v>34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1:9">
      <c r="A32" s="1"/>
      <c r="B32" s="2"/>
      <c r="C32" s="3" t="s">
        <v>35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1:9">
      <c r="A33" s="1"/>
      <c r="B33" s="17" t="s">
        <v>36</v>
      </c>
      <c r="C33" s="18"/>
      <c r="D33" s="4">
        <f>D34</f>
        <v>0</v>
      </c>
      <c r="E33" s="4">
        <f t="shared" ref="E33:I33" si="7">E34</f>
        <v>0</v>
      </c>
      <c r="F33" s="4">
        <f t="shared" si="7"/>
        <v>0</v>
      </c>
      <c r="G33" s="4">
        <f t="shared" si="7"/>
        <v>0</v>
      </c>
      <c r="H33" s="4">
        <f t="shared" si="7"/>
        <v>0</v>
      </c>
      <c r="I33" s="4">
        <f t="shared" si="7"/>
        <v>0</v>
      </c>
    </row>
    <row r="34" spans="1:9">
      <c r="A34" s="1"/>
      <c r="B34" s="2"/>
      <c r="C34" s="3" t="s">
        <v>37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1:9">
      <c r="A35" s="19" t="s">
        <v>38</v>
      </c>
      <c r="B35" s="17"/>
      <c r="C35" s="18"/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1:9">
      <c r="A36" s="19" t="s">
        <v>39</v>
      </c>
      <c r="B36" s="17"/>
      <c r="C36" s="18"/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1:9">
      <c r="A37" s="19" t="s">
        <v>40</v>
      </c>
      <c r="B37" s="17"/>
      <c r="C37" s="18"/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1:9" ht="15" thickBot="1">
      <c r="A38" s="6"/>
      <c r="B38" s="7"/>
      <c r="C38" s="8"/>
      <c r="D38" s="4"/>
      <c r="E38" s="4"/>
      <c r="F38" s="4"/>
      <c r="G38" s="4"/>
      <c r="H38" s="4"/>
      <c r="I38" s="4"/>
    </row>
    <row r="39" spans="1:9" ht="15" thickBot="1">
      <c r="A39" s="9"/>
      <c r="B39" s="20" t="s">
        <v>41</v>
      </c>
      <c r="C39" s="20"/>
      <c r="D39" s="10">
        <f>D21+D12</f>
        <v>12491139903.440002</v>
      </c>
      <c r="E39" s="10">
        <f t="shared" ref="E39:I39" si="8">E21+E12</f>
        <v>58168210.219999403</v>
      </c>
      <c r="F39" s="10">
        <f t="shared" si="8"/>
        <v>12549308113.659988</v>
      </c>
      <c r="G39" s="10">
        <f t="shared" si="8"/>
        <v>6938249194.3899927</v>
      </c>
      <c r="H39" s="10">
        <f t="shared" si="8"/>
        <v>6911082789.3199987</v>
      </c>
      <c r="I39" s="10">
        <f t="shared" si="8"/>
        <v>5611058919.2699986</v>
      </c>
    </row>
    <row r="40" spans="1:9">
      <c r="A40" s="11"/>
      <c r="B40" s="11"/>
      <c r="C40" s="11"/>
      <c r="D40" s="11"/>
      <c r="E40" s="11"/>
      <c r="F40" s="11"/>
      <c r="G40" s="11"/>
      <c r="H40" s="11"/>
      <c r="I40" s="11"/>
    </row>
    <row r="41" spans="1:9">
      <c r="A41" s="12" t="s">
        <v>42</v>
      </c>
      <c r="B41" s="13"/>
      <c r="C41" s="12"/>
      <c r="D41" s="12"/>
      <c r="E41" s="12"/>
      <c r="F41" s="12"/>
      <c r="G41" s="12"/>
      <c r="H41" s="12"/>
    </row>
    <row r="42" spans="1:9">
      <c r="A42" s="12"/>
      <c r="B42" s="13"/>
      <c r="C42" s="12"/>
      <c r="D42" s="12"/>
      <c r="E42" s="12"/>
      <c r="F42" s="12"/>
      <c r="G42" s="12"/>
      <c r="H42" s="12"/>
    </row>
    <row r="43" spans="1:9">
      <c r="A43" s="12"/>
      <c r="B43" s="13"/>
      <c r="C43" s="12"/>
      <c r="D43" s="12"/>
      <c r="E43" s="12"/>
      <c r="F43" s="12"/>
      <c r="G43" s="12"/>
      <c r="H43" s="12"/>
    </row>
    <row r="44" spans="1:9">
      <c r="A44" s="12"/>
      <c r="B44" s="13"/>
      <c r="C44" s="12"/>
      <c r="D44" s="12"/>
      <c r="E44" s="12"/>
      <c r="F44" s="12"/>
      <c r="G44" s="12"/>
      <c r="H44" s="12"/>
    </row>
    <row r="45" spans="1:9">
      <c r="A45" s="12"/>
      <c r="B45" s="12"/>
      <c r="C45" s="14"/>
      <c r="D45" s="12"/>
      <c r="E45" s="12"/>
      <c r="F45" s="12"/>
      <c r="G45" s="12"/>
      <c r="H45" s="12"/>
    </row>
    <row r="46" spans="1:9">
      <c r="A46" s="21" t="s">
        <v>43</v>
      </c>
      <c r="B46" s="21"/>
      <c r="C46" s="21"/>
      <c r="D46" s="21"/>
      <c r="E46" s="21"/>
      <c r="F46" s="21"/>
      <c r="G46" s="21"/>
      <c r="H46" s="21"/>
      <c r="I46" s="21"/>
    </row>
    <row r="47" spans="1:9">
      <c r="A47" s="16" t="s">
        <v>44</v>
      </c>
      <c r="B47" s="16"/>
      <c r="C47" s="16"/>
      <c r="D47" s="16"/>
      <c r="E47" s="16"/>
      <c r="F47" s="16"/>
      <c r="G47" s="16"/>
      <c r="H47" s="16"/>
      <c r="I47" s="16"/>
    </row>
    <row r="48" spans="1:9">
      <c r="A48" s="16" t="s">
        <v>45</v>
      </c>
      <c r="B48" s="16"/>
      <c r="C48" s="16"/>
      <c r="D48" s="16"/>
      <c r="E48" s="16"/>
      <c r="F48" s="16"/>
      <c r="G48" s="16"/>
      <c r="H48" s="16"/>
      <c r="I48" s="16"/>
    </row>
  </sheetData>
  <mergeCells count="21">
    <mergeCell ref="B28:C28"/>
    <mergeCell ref="A1:I1"/>
    <mergeCell ref="A2:I2"/>
    <mergeCell ref="A3:I3"/>
    <mergeCell ref="A4:I4"/>
    <mergeCell ref="A5:C6"/>
    <mergeCell ref="D5:H5"/>
    <mergeCell ref="I5:I6"/>
    <mergeCell ref="A8:C8"/>
    <mergeCell ref="B9:C9"/>
    <mergeCell ref="B12:C12"/>
    <mergeCell ref="B21:C21"/>
    <mergeCell ref="B25:C25"/>
    <mergeCell ref="A47:I47"/>
    <mergeCell ref="A48:I48"/>
    <mergeCell ref="B33:C33"/>
    <mergeCell ref="A35:C35"/>
    <mergeCell ref="A36:C36"/>
    <mergeCell ref="A37:C37"/>
    <mergeCell ref="B39:C39"/>
    <mergeCell ref="A46:I46"/>
  </mergeCells>
  <pageMargins left="0.7" right="0.7" top="0.75" bottom="0.75" header="0.3" footer="0.3"/>
  <pageSetup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Flores Montes Jordi Edwing</cp:lastModifiedBy>
  <cp:lastPrinted>2025-10-17T18:10:02Z</cp:lastPrinted>
  <dcterms:created xsi:type="dcterms:W3CDTF">2025-10-08T16:03:11Z</dcterms:created>
  <dcterms:modified xsi:type="dcterms:W3CDTF">2025-10-17T18:10:20Z</dcterms:modified>
</cp:coreProperties>
</file>