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2026\LGCG\1r Tri 2026\"/>
    </mc:Choice>
  </mc:AlternateContent>
  <xr:revisionPtr revIDLastSave="0" documentId="8_{D80C83F5-B4CB-4EC9-9F64-5412E8C37D2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5" i="1"/>
  <c r="I24" i="1" s="1"/>
  <c r="H43" i="1"/>
  <c r="E40" i="1"/>
  <c r="F40" i="1"/>
  <c r="G40" i="1"/>
  <c r="H40" i="1"/>
  <c r="E8" i="1"/>
  <c r="F8" i="1"/>
  <c r="G8" i="1"/>
  <c r="H8" i="1"/>
  <c r="D8" i="1"/>
  <c r="D40" i="1"/>
  <c r="I16" i="1"/>
  <c r="E16" i="1"/>
  <c r="F16" i="1"/>
  <c r="G16" i="1"/>
  <c r="H16" i="1"/>
  <c r="D16" i="1"/>
  <c r="E24" i="1"/>
  <c r="F24" i="1"/>
  <c r="G24" i="1"/>
  <c r="H24" i="1"/>
  <c r="D24" i="1"/>
  <c r="E29" i="1"/>
  <c r="F29" i="1"/>
  <c r="G29" i="1"/>
  <c r="H29" i="1"/>
  <c r="I29" i="1"/>
  <c r="D29" i="1"/>
  <c r="I18" i="1"/>
  <c r="I17" i="1"/>
  <c r="I15" i="1"/>
  <c r="I14" i="1"/>
  <c r="I13" i="1"/>
  <c r="H12" i="1"/>
  <c r="G12" i="1"/>
  <c r="F12" i="1"/>
  <c r="E12" i="1"/>
  <c r="D12" i="1"/>
  <c r="I9" i="1"/>
  <c r="H9" i="1"/>
  <c r="G9" i="1"/>
  <c r="F9" i="1"/>
  <c r="E9" i="1"/>
  <c r="D9" i="1"/>
  <c r="I40" i="1" l="1"/>
  <c r="I8" i="1"/>
  <c r="I12" i="1"/>
</calcChain>
</file>

<file path=xl/sharedStrings.xml><?xml version="1.0" encoding="utf-8"?>
<sst xmlns="http://schemas.openxmlformats.org/spreadsheetml/2006/main" count="50" uniqueCount="50">
  <si>
    <t>Municipio de Guadalajara</t>
  </si>
  <si>
    <t>Gasto por Categoría Programática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</si>
  <si>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</si>
  <si>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</si>
  <si>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</si>
  <si>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</si>
  <si>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</si>
  <si>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</si>
  <si>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</si>
  <si>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</si>
  <si>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</si>
  <si>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</si>
  <si>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</si>
  <si>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</si>
  <si>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Provisión de Bienes Públicos</t>
  </si>
  <si>
    <t>Operaciones ajenas</t>
  </si>
  <si>
    <t>Costo financiero, deuda o apoyos a deudores y ahorradores de la banca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</si>
  <si>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</si>
  <si>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</si>
  <si>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</si>
  <si>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</si>
  <si>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</si>
  <si>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 xml:space="preserve">Subsidios sujetos a Lineamientos de Operación </t>
  </si>
  <si>
    <t xml:space="preserve">Bienes, Servicios e Infrestructura Publica </t>
  </si>
  <si>
    <t xml:space="preserve">Prestación de Servicios Publicos </t>
  </si>
  <si>
    <t>Proyectos de Inversión en Infrestructura y Obra Publica</t>
  </si>
  <si>
    <t>Funciones de las Fuerzas Armadas</t>
  </si>
  <si>
    <t xml:space="preserve">Fomento, Promoción y Servicios para el Desarrollo Económico y Social </t>
  </si>
  <si>
    <t xml:space="preserve">Regulación y Supervición </t>
  </si>
  <si>
    <t xml:space="preserve">Atención a Desastres Naturales </t>
  </si>
  <si>
    <t>Articulación, coordinación e instrumentación de políticas públicas</t>
  </si>
  <si>
    <t>Investigacion de Desarrollo</t>
  </si>
  <si>
    <t>Servicios de protección y conservación ambiental</t>
  </si>
  <si>
    <t xml:space="preserve">Desempeño de la Funciones de  Gobierno </t>
  </si>
  <si>
    <t xml:space="preserve">Administrativos y de Apoyo a la Gestión Presupuestaria </t>
  </si>
  <si>
    <t>Apoyo para el desarrollo de las funciones de gobierno</t>
  </si>
  <si>
    <t xml:space="preserve">Apoyo al buen gobierno y mejoramiento de la gestión </t>
  </si>
  <si>
    <t xml:space="preserve">Provisiones y reasignaciones presupuestarias especificas </t>
  </si>
  <si>
    <t>Compromisos, cumplimientos de Obligacions y otras Aportaciones</t>
  </si>
  <si>
    <t xml:space="preserve">Participaciones a entidades federativas y municipios </t>
  </si>
  <si>
    <t xml:space="preserve">Costos financiero, deuda o apoyos a deudores y ahorradores de la banca </t>
  </si>
  <si>
    <t>Adeudos de ejercicios fiscales anteriores (ADEFAS)</t>
  </si>
  <si>
    <t xml:space="preserve">Aportaciones Federales </t>
  </si>
  <si>
    <t>Pensiones y Jubilaciones</t>
  </si>
  <si>
    <t xml:space="preserve">Obligaciones de cumplimiento de resolucion jurisdiccional </t>
  </si>
  <si>
    <t xml:space="preserve">Aportaciones a la Seguridad Social </t>
  </si>
  <si>
    <t xml:space="preserve">Aportaciones a fondos de estabilización </t>
  </si>
  <si>
    <t xml:space="preserve">Aportaciones a fondos de inversión y reestructuta de pensiones </t>
  </si>
  <si>
    <t xml:space="preserve"> 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</si>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</sst>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164" fontId="3" fillId="0" borderId="19" xfId="0" applyNumberFormat="1" applyFont="1" applyBorder="1" applyAlignment="1" applyProtection="1">
      <alignment horizontal="right" vertical="center"/>
      <protection locked="0"/>
    </xf>
    <xf numFmtId="164" fontId="4" fillId="0" borderId="19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164" fontId="4" fillId="0" borderId="20" xfId="0" applyNumberFormat="1" applyFont="1" applyBorder="1" applyAlignment="1" applyProtection="1">
      <alignment horizontal="right" vertical="center"/>
      <protection locked="0"/>
    </xf>
    <xf numFmtId="0" fontId="5" fillId="0" borderId="0" xfId="0" applyFont="1"/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wrapText="1"/>
    </xf>
    <xf numFmtId="0" fontId="0" fillId="2" borderId="0" xfId="0" applyFill="1"/>
    <xf numFmtId="0" fontId="1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0" xfId="1" applyFont="1" applyAlignment="1">
      <alignment horizontal="center" vertical="center"/>
    </xf>
    <xf numFmtId="0" fontId="1" fillId="0" borderId="10" xfId="0" applyFont="1" applyBorder="1" applyAlignment="1">
      <alignment horizontal="justify" vertical="center" wrapText="1"/>
    </xf>
    <xf numFmtId="0" fontId="4" fillId="0" borderId="0" xfId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0" fillId="0" borderId="0" xfId="0" applyNumberFormat="1"/>
    <xf numFmtId="164" fontId="3" fillId="0" borderId="0" xfId="1" applyNumberFormat="1" applyFont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3114669</xdr:colOff>
      <xdr:row>45</xdr:row>
      <xdr:rowOff>142875</xdr:rowOff>
    </xdr:from>
    <xdr:to>
      <xdr:col>5</xdr:col>
      <xdr:colOff>1199086</xdr:colOff>
      <xdr:row>45</xdr:row>
      <xdr:rowOff>142875</xdr:rowOff>
    </xdr:to>
    <xdr:cxnSp macro="">
      <xdr:nvCxnSpPr>
        <xdr:cNvPr id="4" name="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476619" y="8286750"/>
          <a:ext cx="4894792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628650</xdr:colOff>
      <xdr:row>0</xdr:row>
      <xdr:rowOff>0</xdr:rowOff>
    </xdr:from>
    <xdr:to>
      <xdr:col>8</xdr:col>
      <xdr:colOff>1122589</xdr:colOff>
      <xdr:row>3</xdr:row>
      <xdr:rowOff>171450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0"/>
          <a:ext cx="18764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topLeftCell="B1" zoomScaleNormal="100" workbookViewId="0">
      <selection activeCell="J6" sqref="J6"/>
    </sheetView>
  </sheetViews>
  <sheetFormatPr baseColWidth="10" defaultRowHeight="15" x14ac:dyDescent="0.25"/>
  <cols>
    <col min="1" max="1" width="0" hidden="1" customWidth="1"/>
    <col min="2" max="2" width="4.7109375" customWidth="1"/>
    <col min="3" max="3" width="57.5703125" customWidth="1"/>
    <col min="4" max="4" width="16.85546875" bestFit="1" customWidth="1"/>
    <col min="5" max="5" width="14.85546875" bestFit="1" customWidth="1"/>
    <col min="6" max="6" width="16.85546875" bestFit="1" customWidth="1"/>
    <col min="7" max="8" width="17.28515625" bestFit="1" customWidth="1"/>
    <col min="9" max="9" width="16.85546875" bestFit="1" customWidth="1"/>
    <col min="10" max="10" width="33.28515625" customWidth="1"/>
    <col min="11" max="11" width="16.42578125" bestFit="1" customWidth="1"/>
    <col min="14" max="14" width="25.28515625" customWidth="1"/>
    <col min="15" max="15" width="17.5703125" bestFit="1" customWidth="1"/>
    <col min="16" max="16" width="19.5703125" bestFit="1" customWidth="1"/>
    <col min="17" max="18" width="19.28515625" bestFit="1" customWidth="1"/>
  </cols>
  <sheetData>
    <row r="1" spans="1:11" s="14" customFormat="1" ht="1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11" s="14" customForma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20"/>
    </row>
    <row r="3" spans="1:11" s="14" customFormat="1" x14ac:dyDescent="0.25">
      <c r="A3" s="18" t="s">
        <v>49</v>
      </c>
      <c r="B3" s="19"/>
      <c r="C3" s="19"/>
      <c r="D3" s="19"/>
      <c r="E3" s="19"/>
      <c r="F3" s="19"/>
      <c r="G3" s="19"/>
      <c r="H3" s="19"/>
      <c r="I3" s="20"/>
    </row>
    <row r="4" spans="1:11" s="14" customFormat="1" ht="15.75" thickBot="1" x14ac:dyDescent="0.3">
      <c r="A4" s="21" t="s">
        <v>2</v>
      </c>
      <c r="B4" s="22"/>
      <c r="C4" s="22"/>
      <c r="D4" s="22"/>
      <c r="E4" s="22"/>
      <c r="F4" s="22"/>
      <c r="G4" s="22"/>
      <c r="H4" s="22"/>
      <c r="I4" s="23"/>
    </row>
    <row r="5" spans="1:11" s="14" customFormat="1" ht="15.75" thickBot="1" x14ac:dyDescent="0.3">
      <c r="A5" s="24" t="s">
        <v>3</v>
      </c>
      <c r="B5" s="25"/>
      <c r="C5" s="26"/>
      <c r="D5" s="30" t="s">
        <v>4</v>
      </c>
      <c r="E5" s="31"/>
      <c r="F5" s="31"/>
      <c r="G5" s="31"/>
      <c r="H5" s="32"/>
      <c r="I5" s="33" t="s">
        <v>5</v>
      </c>
    </row>
    <row r="6" spans="1:11" s="14" customFormat="1" ht="24.75" thickBot="1" x14ac:dyDescent="0.3">
      <c r="A6" s="27"/>
      <c r="B6" s="28"/>
      <c r="C6" s="29"/>
      <c r="D6" s="15" t="s">
        <v>6</v>
      </c>
      <c r="E6" s="15" t="s">
        <v>7</v>
      </c>
      <c r="F6" s="15" t="s">
        <v>8</v>
      </c>
      <c r="G6" s="15" t="s">
        <v>9</v>
      </c>
      <c r="H6" s="15" t="s">
        <v>10</v>
      </c>
      <c r="I6" s="34"/>
      <c r="J6" s="14" t="s">
        <v>48</v>
      </c>
    </row>
    <row r="7" spans="1:11" x14ac:dyDescent="0.25">
      <c r="A7" s="1"/>
      <c r="B7" s="2"/>
      <c r="C7" s="3"/>
      <c r="E7" s="4"/>
      <c r="F7" s="4"/>
      <c r="G7" s="4"/>
      <c r="H7" s="4"/>
      <c r="I7" s="4"/>
    </row>
    <row r="8" spans="1:11" x14ac:dyDescent="0.25">
      <c r="A8" s="35" t="s">
        <v>11</v>
      </c>
      <c r="B8" s="16"/>
      <c r="C8" s="17"/>
      <c r="D8" s="5">
        <f>SUM(D12+D16+D24+D29)</f>
        <v>13016671527.890034</v>
      </c>
      <c r="E8" s="5">
        <f t="shared" ref="E8:I8" si="0">SUM(E12+E16+E24+E29)</f>
        <v>149005474.1899994</v>
      </c>
      <c r="F8" s="5">
        <f t="shared" si="0"/>
        <v>13165677002.080034</v>
      </c>
      <c r="G8" s="5">
        <f t="shared" si="0"/>
        <v>2505089352.639997</v>
      </c>
      <c r="H8" s="5">
        <f t="shared" si="0"/>
        <v>1827088320.6999984</v>
      </c>
      <c r="I8" s="5">
        <f>SUM(I12+I16+I24+I29)</f>
        <v>10660587649.440037</v>
      </c>
      <c r="J8" s="44"/>
    </row>
    <row r="9" spans="1:11" x14ac:dyDescent="0.25">
      <c r="A9" s="1"/>
      <c r="B9" s="16" t="s">
        <v>12</v>
      </c>
      <c r="C9" s="17"/>
      <c r="D9" s="5">
        <f>D10+D11</f>
        <v>0</v>
      </c>
      <c r="E9" s="5">
        <f t="shared" ref="E9:I9" si="1">E10+E11</f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</row>
    <row r="10" spans="1:11" x14ac:dyDescent="0.25">
      <c r="A10" s="1"/>
      <c r="B10" s="2"/>
      <c r="C10" s="3" t="s">
        <v>13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11" x14ac:dyDescent="0.25">
      <c r="A11" s="1"/>
      <c r="B11" s="2"/>
      <c r="C11" s="3" t="s">
        <v>22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</row>
    <row r="12" spans="1:11" x14ac:dyDescent="0.25">
      <c r="A12" s="1"/>
      <c r="B12" s="16" t="s">
        <v>23</v>
      </c>
      <c r="C12" s="17"/>
      <c r="D12" s="5">
        <f>SUM(D13:D15)</f>
        <v>9867751125.7200356</v>
      </c>
      <c r="E12" s="5">
        <f>SUM(E13:E15)</f>
        <v>174182179.96999937</v>
      </c>
      <c r="F12" s="5">
        <f>SUM(F13:F15)</f>
        <v>10041933305.690037</v>
      </c>
      <c r="G12" s="5">
        <f>SUM(G13:G15)</f>
        <v>1894316418.859997</v>
      </c>
      <c r="H12" s="5">
        <f>SUM(H13:H15)</f>
        <v>1292598295.6899984</v>
      </c>
      <c r="I12" s="5">
        <f>SUM(I13:I15)</f>
        <v>8147616886.830039</v>
      </c>
    </row>
    <row r="13" spans="1:11" x14ac:dyDescent="0.25">
      <c r="A13" s="1"/>
      <c r="B13" s="2"/>
      <c r="C13" s="3" t="s">
        <v>14</v>
      </c>
      <c r="D13" s="4">
        <v>1184581264.1400032</v>
      </c>
      <c r="E13" s="4">
        <v>37812000.650000021</v>
      </c>
      <c r="F13" s="4">
        <v>1222393264.7900016</v>
      </c>
      <c r="G13" s="4">
        <v>306561831.13999987</v>
      </c>
      <c r="H13" s="4">
        <v>96569347.749999925</v>
      </c>
      <c r="I13" s="4">
        <f>F13-G13</f>
        <v>915831433.65000176</v>
      </c>
      <c r="K13" s="44"/>
    </row>
    <row r="14" spans="1:11" x14ac:dyDescent="0.25">
      <c r="A14" s="1"/>
      <c r="B14" s="2"/>
      <c r="C14" s="3" t="s">
        <v>24</v>
      </c>
      <c r="D14" s="4">
        <v>7405779598.0400324</v>
      </c>
      <c r="E14" s="4">
        <v>95307324.089999318</v>
      </c>
      <c r="F14" s="4">
        <v>7501086922.1300344</v>
      </c>
      <c r="G14" s="4">
        <v>1520542960.3799973</v>
      </c>
      <c r="H14" s="4">
        <v>1178210140.0299983</v>
      </c>
      <c r="I14" s="4">
        <f t="shared" ref="I14:I15" si="2">F14-G14</f>
        <v>5980543961.7500372</v>
      </c>
    </row>
    <row r="15" spans="1:11" x14ac:dyDescent="0.25">
      <c r="A15" s="1"/>
      <c r="B15" s="2"/>
      <c r="C15" s="3" t="s">
        <v>25</v>
      </c>
      <c r="D15" s="4">
        <v>1277390263.54</v>
      </c>
      <c r="E15" s="4">
        <v>41062855.230000019</v>
      </c>
      <c r="F15" s="4">
        <v>1318453118.77</v>
      </c>
      <c r="G15" s="4">
        <v>67211627.339999989</v>
      </c>
      <c r="H15" s="4">
        <v>17818807.91</v>
      </c>
      <c r="I15" s="4">
        <f t="shared" si="2"/>
        <v>1251241491.4300001</v>
      </c>
    </row>
    <row r="16" spans="1:11" x14ac:dyDescent="0.25">
      <c r="A16" s="1"/>
      <c r="B16" s="16" t="s">
        <v>33</v>
      </c>
      <c r="C16" s="17"/>
      <c r="D16" s="5">
        <f>SUM(D17:D22)</f>
        <v>1654760150.5099993</v>
      </c>
      <c r="E16" s="5">
        <f t="shared" ref="E16:I16" si="3">SUM(E17:E22)</f>
        <v>13723711.289999988</v>
      </c>
      <c r="F16" s="5">
        <f t="shared" si="3"/>
        <v>1668483861.799999</v>
      </c>
      <c r="G16" s="5">
        <f t="shared" si="3"/>
        <v>326839096.17000002</v>
      </c>
      <c r="H16" s="5">
        <f t="shared" si="3"/>
        <v>322451868.71000004</v>
      </c>
      <c r="I16" s="5">
        <f t="shared" si="3"/>
        <v>1341644765.6299989</v>
      </c>
    </row>
    <row r="17" spans="1:10" x14ac:dyDescent="0.25">
      <c r="A17" s="1"/>
      <c r="B17" s="2"/>
      <c r="C17" s="3" t="s">
        <v>26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>F17-G17</f>
        <v>0</v>
      </c>
    </row>
    <row r="18" spans="1:10" ht="24" x14ac:dyDescent="0.25">
      <c r="A18" s="1"/>
      <c r="B18" s="2"/>
      <c r="C18" s="3" t="s">
        <v>27</v>
      </c>
      <c r="D18" s="4">
        <v>119372066.2599999</v>
      </c>
      <c r="E18" s="4">
        <v>877492.67000000086</v>
      </c>
      <c r="F18" s="4">
        <v>120249558.92999992</v>
      </c>
      <c r="G18" s="4">
        <v>11232792.930000003</v>
      </c>
      <c r="H18" s="4">
        <v>11232792.930000003</v>
      </c>
      <c r="I18" s="4">
        <f>F18-G18</f>
        <v>109016765.99999991</v>
      </c>
    </row>
    <row r="19" spans="1:10" x14ac:dyDescent="0.25">
      <c r="A19" s="1"/>
      <c r="B19" s="2"/>
      <c r="C19" s="3" t="s">
        <v>28</v>
      </c>
      <c r="D19" s="4">
        <v>331501541.49999994</v>
      </c>
      <c r="E19" s="4">
        <v>2261178.1800000072</v>
      </c>
      <c r="F19" s="4">
        <v>333762719.67999983</v>
      </c>
      <c r="G19" s="4">
        <v>65546669.550000034</v>
      </c>
      <c r="H19" s="4">
        <v>65036269.550000034</v>
      </c>
      <c r="I19" s="4">
        <f t="shared" ref="I19:I22" si="4">F19-G19</f>
        <v>268216050.12999979</v>
      </c>
    </row>
    <row r="20" spans="1:10" x14ac:dyDescent="0.25">
      <c r="A20" s="1"/>
      <c r="B20" s="39"/>
      <c r="C20" s="40" t="s">
        <v>29</v>
      </c>
      <c r="D20" s="4">
        <v>351336965.28999949</v>
      </c>
      <c r="E20" s="4">
        <v>8288232.619999975</v>
      </c>
      <c r="F20" s="4">
        <v>359625197.90999925</v>
      </c>
      <c r="G20" s="4">
        <v>59986255.060000002</v>
      </c>
      <c r="H20" s="4">
        <v>56163095.020000003</v>
      </c>
      <c r="I20" s="4">
        <f t="shared" si="4"/>
        <v>299638942.84999925</v>
      </c>
    </row>
    <row r="21" spans="1:10" x14ac:dyDescent="0.25">
      <c r="A21" s="1"/>
      <c r="B21" s="2"/>
      <c r="C21" s="3" t="s">
        <v>30</v>
      </c>
      <c r="D21" s="4">
        <v>852549577.45999992</v>
      </c>
      <c r="E21" s="4">
        <v>2296807.820000004</v>
      </c>
      <c r="F21" s="4">
        <v>854846385.27999997</v>
      </c>
      <c r="G21" s="4">
        <v>190073378.63</v>
      </c>
      <c r="H21" s="4">
        <v>190019711.20999998</v>
      </c>
      <c r="I21" s="4">
        <f t="shared" si="4"/>
        <v>664773006.64999998</v>
      </c>
    </row>
    <row r="22" spans="1:10" x14ac:dyDescent="0.25">
      <c r="A22" s="1"/>
      <c r="B22" s="2"/>
      <c r="C22" s="3" t="s">
        <v>31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f t="shared" si="4"/>
        <v>0</v>
      </c>
    </row>
    <row r="23" spans="1:10" x14ac:dyDescent="0.25">
      <c r="A23" s="1"/>
      <c r="B23" s="2"/>
      <c r="C23" s="41" t="s">
        <v>32</v>
      </c>
      <c r="D23" s="4"/>
      <c r="E23" s="4"/>
      <c r="F23" s="4"/>
      <c r="G23" s="4"/>
      <c r="H23" s="4"/>
      <c r="I23" s="4"/>
    </row>
    <row r="24" spans="1:10" x14ac:dyDescent="0.25">
      <c r="A24" s="1"/>
      <c r="B24" s="16" t="s">
        <v>34</v>
      </c>
      <c r="C24" s="17"/>
      <c r="D24" s="5">
        <f>SUM(D25:D28)</f>
        <v>1494160251.6599998</v>
      </c>
      <c r="E24" s="5">
        <f t="shared" ref="E24:I24" si="5">SUM(E25:E28)</f>
        <v>-38900417.069999963</v>
      </c>
      <c r="F24" s="5">
        <f t="shared" si="5"/>
        <v>1455259834.5899985</v>
      </c>
      <c r="G24" s="5">
        <f t="shared" si="5"/>
        <v>283933837.61000001</v>
      </c>
      <c r="H24" s="5">
        <f t="shared" si="5"/>
        <v>212038156.29999995</v>
      </c>
      <c r="I24" s="5">
        <f t="shared" si="5"/>
        <v>1171325996.9799986</v>
      </c>
    </row>
    <row r="25" spans="1:10" x14ac:dyDescent="0.25">
      <c r="A25" s="1"/>
      <c r="B25" s="2"/>
      <c r="C25" s="3" t="s">
        <v>35</v>
      </c>
      <c r="D25" s="4">
        <v>1494160251.6599998</v>
      </c>
      <c r="E25" s="4">
        <v>-38900417.069999963</v>
      </c>
      <c r="F25" s="4">
        <v>1455259834.5899985</v>
      </c>
      <c r="G25" s="4">
        <v>283933837.61000001</v>
      </c>
      <c r="H25" s="4">
        <v>212038156.29999995</v>
      </c>
      <c r="I25" s="4">
        <f>F25-G25</f>
        <v>1171325996.9799986</v>
      </c>
    </row>
    <row r="26" spans="1:10" x14ac:dyDescent="0.25">
      <c r="A26" s="1"/>
      <c r="B26" s="2"/>
      <c r="C26" s="3" t="s">
        <v>36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1:10" x14ac:dyDescent="0.25">
      <c r="A27" s="1"/>
      <c r="B27" s="2"/>
      <c r="C27" s="3" t="s">
        <v>37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0" x14ac:dyDescent="0.25">
      <c r="A28" s="1"/>
      <c r="B28" s="2"/>
      <c r="C28" s="3" t="s">
        <v>15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4"/>
    </row>
    <row r="29" spans="1:10" x14ac:dyDescent="0.25">
      <c r="A29" s="1"/>
      <c r="B29" s="16" t="s">
        <v>38</v>
      </c>
      <c r="C29" s="17"/>
      <c r="D29" s="5">
        <f>SUM(D30:D38)</f>
        <v>0</v>
      </c>
      <c r="E29" s="5">
        <f t="shared" ref="E29:I29" si="6">SUM(E30:E38)</f>
        <v>0</v>
      </c>
      <c r="F29" s="5">
        <f t="shared" si="6"/>
        <v>0</v>
      </c>
      <c r="G29" s="5">
        <f t="shared" si="6"/>
        <v>0</v>
      </c>
      <c r="H29" s="5">
        <f t="shared" si="6"/>
        <v>0</v>
      </c>
      <c r="I29" s="5">
        <f t="shared" si="6"/>
        <v>0</v>
      </c>
    </row>
    <row r="30" spans="1:10" x14ac:dyDescent="0.25">
      <c r="A30" s="1"/>
      <c r="B30" s="2"/>
      <c r="C30" s="3" t="s">
        <v>39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10" ht="24" customHeight="1" x14ac:dyDescent="0.25">
      <c r="A31" s="42" t="s">
        <v>16</v>
      </c>
      <c r="B31" s="39"/>
      <c r="C31" s="40" t="s">
        <v>40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10" x14ac:dyDescent="0.25">
      <c r="A32" s="42"/>
      <c r="B32" s="39"/>
      <c r="C32" s="40" t="s">
        <v>41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1:9" x14ac:dyDescent="0.25">
      <c r="C33" s="40" t="s">
        <v>42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9" x14ac:dyDescent="0.25">
      <c r="C34" s="43" t="s">
        <v>43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9" x14ac:dyDescent="0.25">
      <c r="C35" s="43" t="s">
        <v>44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1:9" x14ac:dyDescent="0.25">
      <c r="C36" s="43" t="s">
        <v>45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1:9" x14ac:dyDescent="0.25">
      <c r="C37" s="43" t="s">
        <v>46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1:9" x14ac:dyDescent="0.25">
      <c r="C38" s="43" t="s">
        <v>47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1:9" ht="15.75" thickBot="1" x14ac:dyDescent="0.3">
      <c r="A39" s="6"/>
      <c r="B39" s="7"/>
      <c r="D39" s="4"/>
      <c r="E39" s="4"/>
      <c r="F39" s="4"/>
      <c r="G39" s="4"/>
      <c r="H39" s="4"/>
      <c r="I39" s="4"/>
    </row>
    <row r="40" spans="1:9" ht="15.75" thickBot="1" x14ac:dyDescent="0.3">
      <c r="A40" s="8"/>
      <c r="B40" s="37" t="s">
        <v>17</v>
      </c>
      <c r="C40" s="37"/>
      <c r="D40" s="9">
        <f>D16+D12+D24</f>
        <v>13016671527.890034</v>
      </c>
      <c r="E40" s="9">
        <f t="shared" ref="E40:I40" si="7">E16+E12+E24</f>
        <v>149005474.1899994</v>
      </c>
      <c r="F40" s="9">
        <f t="shared" si="7"/>
        <v>13165677002.080034</v>
      </c>
      <c r="G40" s="9">
        <f t="shared" si="7"/>
        <v>2505089352.639997</v>
      </c>
      <c r="H40" s="9">
        <f t="shared" si="7"/>
        <v>1827088320.6999984</v>
      </c>
      <c r="I40" s="9">
        <f t="shared" si="7"/>
        <v>10660587649.440037</v>
      </c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x14ac:dyDescent="0.25">
      <c r="A42" s="11" t="s">
        <v>18</v>
      </c>
      <c r="B42" s="12"/>
      <c r="C42" s="11"/>
      <c r="D42" s="11"/>
      <c r="E42" s="11"/>
      <c r="F42" s="11"/>
      <c r="G42" s="11"/>
      <c r="H42" s="11"/>
    </row>
    <row r="43" spans="1:9" x14ac:dyDescent="0.25">
      <c r="A43" s="11"/>
      <c r="B43" s="12"/>
      <c r="C43" s="11"/>
      <c r="D43" s="11"/>
      <c r="E43" s="11"/>
      <c r="F43" s="11"/>
      <c r="G43" s="11"/>
      <c r="H43" s="45">
        <f>F40-G40</f>
        <v>10660587649.440037</v>
      </c>
    </row>
    <row r="44" spans="1:9" x14ac:dyDescent="0.25">
      <c r="A44" s="11"/>
      <c r="B44" s="12"/>
      <c r="C44" s="11"/>
      <c r="D44" s="11"/>
      <c r="E44" s="11"/>
      <c r="F44" s="11"/>
      <c r="G44" s="11"/>
      <c r="H44" s="11"/>
    </row>
    <row r="45" spans="1:9" x14ac:dyDescent="0.25">
      <c r="A45" s="11"/>
      <c r="B45" s="12"/>
      <c r="C45" s="11"/>
      <c r="D45" s="11"/>
      <c r="E45" s="11"/>
      <c r="F45" s="11"/>
      <c r="G45" s="11"/>
      <c r="H45" s="11"/>
    </row>
    <row r="46" spans="1:9" x14ac:dyDescent="0.25">
      <c r="A46" s="11"/>
      <c r="B46" s="11"/>
      <c r="C46" s="13"/>
      <c r="D46" s="11"/>
      <c r="E46" s="11"/>
      <c r="F46" s="11"/>
      <c r="G46" s="11"/>
      <c r="H46" s="11"/>
    </row>
    <row r="47" spans="1:9" x14ac:dyDescent="0.25">
      <c r="A47" s="38" t="s">
        <v>19</v>
      </c>
      <c r="B47" s="38"/>
      <c r="C47" s="38"/>
      <c r="D47" s="38"/>
      <c r="E47" s="38"/>
      <c r="F47" s="38"/>
      <c r="G47" s="38"/>
      <c r="H47" s="38"/>
      <c r="I47" s="38"/>
    </row>
    <row r="48" spans="1:9" x14ac:dyDescent="0.25">
      <c r="A48" s="36" t="s">
        <v>20</v>
      </c>
      <c r="B48" s="36"/>
      <c r="C48" s="36"/>
      <c r="D48" s="36"/>
      <c r="E48" s="36"/>
      <c r="F48" s="36"/>
      <c r="G48" s="36"/>
      <c r="H48" s="36"/>
      <c r="I48" s="36"/>
    </row>
    <row r="49" spans="1:9" x14ac:dyDescent="0.25">
      <c r="A49" s="36" t="s">
        <v>21</v>
      </c>
      <c r="B49" s="36"/>
      <c r="C49" s="36"/>
      <c r="D49" s="36"/>
      <c r="E49" s="36"/>
      <c r="F49" s="36"/>
      <c r="G49" s="36"/>
      <c r="H49" s="36"/>
      <c r="I49" s="36"/>
    </row>
  </sheetData>
  <mergeCells count="17">
    <mergeCell ref="A48:I48"/>
    <mergeCell ref="A49:I49"/>
    <mergeCell ref="B29:C29"/>
    <mergeCell ref="B40:C40"/>
    <mergeCell ref="A47:I47"/>
    <mergeCell ref="B24:C24"/>
    <mergeCell ref="A1:I1"/>
    <mergeCell ref="A2:I2"/>
    <mergeCell ref="A3:I3"/>
    <mergeCell ref="A4:I4"/>
    <mergeCell ref="A5:C6"/>
    <mergeCell ref="D5:H5"/>
    <mergeCell ref="I5:I6"/>
    <mergeCell ref="A8:C8"/>
    <mergeCell ref="B9:C9"/>
    <mergeCell ref="B12:C12"/>
    <mergeCell ref="B16:C16"/>
  </mergeCells>
  <pageMargins left="0.7" right="0.7" top="0.75" bottom="0.75" header="0.3" footer="0.3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2025-10-17T18:10:02Z</cp:lastPrinted>
  <dcterms:created xsi:type="dcterms:W3CDTF">2025-10-08T16:03:11Z</dcterms:created>
  <dcterms:modified xsi:type="dcterms:W3CDTF">2026-04-28T18:02:57Z</dcterms:modified>
</cp:coreProperties>
</file>