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0" windowWidth="24240" windowHeight="12900"/>
  </bookViews>
  <sheets>
    <sheet name="Hoja1" sheetId="1" r:id="rId1"/>
  </sheets>
  <definedNames>
    <definedName name="_xlnm._FilterDatabase" localSheetId="0" hidden="1">Hoja1!#REF!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" i="1"/>
  <c r="G72" i="1" l="1"/>
  <c r="F72" i="1"/>
  <c r="E72" i="1"/>
  <c r="D72" i="1"/>
  <c r="C72" i="1"/>
  <c r="G68" i="1"/>
  <c r="F68" i="1"/>
  <c r="E68" i="1"/>
  <c r="D68" i="1"/>
  <c r="C68" i="1"/>
  <c r="G60" i="1"/>
  <c r="F60" i="1"/>
  <c r="E60" i="1"/>
  <c r="D60" i="1"/>
  <c r="C60" i="1"/>
  <c r="G56" i="1"/>
  <c r="F56" i="1"/>
  <c r="E56" i="1"/>
  <c r="D56" i="1"/>
  <c r="C56" i="1"/>
  <c r="G46" i="1"/>
  <c r="F46" i="1"/>
  <c r="E46" i="1"/>
  <c r="D46" i="1"/>
  <c r="C46" i="1"/>
  <c r="G36" i="1"/>
  <c r="F36" i="1"/>
  <c r="E36" i="1"/>
  <c r="D36" i="1"/>
  <c r="C36" i="1"/>
  <c r="G26" i="1"/>
  <c r="F26" i="1"/>
  <c r="E26" i="1"/>
  <c r="D26" i="1"/>
  <c r="C26" i="1"/>
  <c r="G16" i="1"/>
  <c r="F16" i="1"/>
  <c r="E16" i="1"/>
  <c r="D16" i="1"/>
  <c r="C16" i="1"/>
  <c r="G8" i="1"/>
  <c r="F8" i="1"/>
  <c r="E8" i="1"/>
  <c r="D8" i="1"/>
  <c r="C8" i="1"/>
  <c r="C80" i="1" l="1"/>
  <c r="G80" i="1"/>
  <c r="E80" i="1"/>
  <c r="F80" i="1"/>
  <c r="D80" i="1"/>
</calcChain>
</file>

<file path=xl/sharedStrings.xml><?xml version="1.0" encoding="utf-8"?>
<sst xmlns="http://schemas.openxmlformats.org/spreadsheetml/2006/main" count="90" uniqueCount="90">
  <si>
    <t>Municipio de Guadalajara</t>
  </si>
  <si>
    <t>Estado Analítico del Ejercicio del Presupuesto de Egresos</t>
  </si>
  <si>
    <t>Clasificación por Objeto del Gasto (Capítulo y Concepto)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</si>
  <si>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</si>
  <si>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</si>
  <si>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</si>
  <si>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</si>
  <si>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</si>
  <si>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</si>
  <si>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</si>
  <si>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</si>
  <si>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</si>
  <si>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</si>
  <si>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</si>
  <si>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</si>
  <si>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</si>
  <si>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</si>
  <si>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</si>
  <si>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</si>
  <si>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</si>
  <si>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</si>
  <si>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</si>
  <si>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</si>
  <si>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</si>
  <si>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</si>
  <si>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</si>
  <si>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</si>
  <si>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</si>
  <si>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</si>
  <si>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</si>
  <si>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</si>
  <si>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</si>
  <si>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</si>
  <si>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</si>
  <si>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</si>
  <si>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</si>
  <si>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</si>
  <si>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</si>
  <si>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</si>
  <si>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</si>
  <si>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</si>
  <si>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</si>
  <si>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</si>
  <si>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</si>
  <si>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</si>
  <si>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</si>
  <si>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</si>
  <si>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</si>
  <si>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</si>
  <si>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</si>
  <si>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</si>
  <si>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</si>
  <si>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</si>
  <si>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</si>
  <si>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</si>
  <si>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</si>
  <si>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</si>
  <si>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</si>
  <si>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</si>
  <si>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</si>
  <si>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</si>
  <si>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</si>
  <si>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</si>
  <si>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</si>
  <si>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</si>
  <si>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</si>
  <si>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</si>
  <si>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</si>
  <si>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</si>
  <si>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</si>
  <si>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</si>
  <si>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</si>
  <si>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</si>
  <si>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</si>
  <si>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</si>
  <si>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</si>
  <si>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</si>
  <si>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</si>
  <si>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</si>
  <si>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</si>
  <si>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</si>
  <si>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</si>
  <si>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</si>
  <si>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</si>
  <si>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</si>
  <si>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</si>
  <si>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</si>
  <si>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</si>
  <si>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</si>
  <si>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Del 1 de enero 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</si>
</sst>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>
    <font>
      <sz val="11"/>
      <color theme="1"/>
      <name val="Aptos Narrow"/>
      <family val="2"/>
      <scheme val="minor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indexed="8"/>
      <name val="MS Sans Serif"/>
      <family val="2"/>
    </font>
    <font>
      <sz val="10"/>
      <name val="Arial"/>
      <family val="2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164" fontId="2" fillId="0" borderId="16" xfId="0" applyNumberFormat="1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164" fontId="4" fillId="0" borderId="16" xfId="0" applyNumberFormat="1" applyFont="1" applyBorder="1" applyAlignment="1" applyProtection="1">
      <alignment horizontal="right" vertical="center"/>
      <protection locked="0"/>
    </xf>
    <xf numFmtId="0" fontId="1" fillId="0" borderId="10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164" fontId="2" fillId="0" borderId="18" xfId="0" applyNumberFormat="1" applyFont="1" applyBorder="1" applyAlignment="1" applyProtection="1">
      <alignment horizontal="right" vertical="center"/>
      <protection locked="0"/>
    </xf>
    <xf numFmtId="0" fontId="5" fillId="0" borderId="0" xfId="0" applyFont="1"/>
    <xf numFmtId="0" fontId="7" fillId="0" borderId="0" xfId="1" applyFont="1" applyBorder="1"/>
    <xf numFmtId="0" fontId="7" fillId="0" borderId="0" xfId="1" applyFont="1" applyBorder="1" applyAlignment="1">
      <alignment wrapText="1"/>
    </xf>
    <xf numFmtId="0" fontId="4" fillId="0" borderId="0" xfId="1" applyFont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wrapText="1"/>
    </xf>
    <xf numFmtId="0" fontId="1" fillId="2" borderId="14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2676525</xdr:colOff>
      <xdr:row>87</xdr:row>
      <xdr:rowOff>9525</xdr:rowOff>
    </xdr:from>
    <xdr:to>
      <xdr:col>5</xdr:col>
      <xdr:colOff>209550</xdr:colOff>
      <xdr:row>87</xdr:row>
      <xdr:rowOff>9526</xdr:rowOff>
    </xdr:to>
    <xdr:cxnSp macro="">
      <xdr:nvCxnSpPr>
        <xdr:cNvPr id="4" name="1 Conector recto">
          <a:extLst>
            <a:ext uri="{FF2B5EF4-FFF2-40B4-BE49-F238E27FC236}">
              <a16:creationId xmlns="" xmlns:a16="http://schemas.microsoft.com/office/drawing/2014/main" id="{3C9032BE-88A1-43C1-A380-45D8453CE2A3}"/>
            </a:ext>
          </a:extLst>
        </xdr:cNvPr>
        <xdr:cNvCxnSpPr/>
      </xdr:nvCxnSpPr>
      <xdr:spPr>
        <a:xfrm flipV="1">
          <a:off x="2790825" y="13811250"/>
          <a:ext cx="4362450" cy="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609600</xdr:colOff>
      <xdr:row>0</xdr:row>
      <xdr:rowOff>0</xdr:rowOff>
    </xdr:from>
    <xdr:to>
      <xdr:col>8</xdr:col>
      <xdr:colOff>0</xdr:colOff>
      <xdr:row>4</xdr:row>
      <xdr:rowOff>180974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0" y="0"/>
          <a:ext cx="1876425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tabSelected="1" topLeftCell="A4" zoomScale="90" zoomScaleNormal="90" workbookViewId="0">
      <selection activeCell="K34" sqref="K34"/>
    </sheetView>
  </sheetViews>
  <sheetFormatPr baseColWidth="10" defaultRowHeight="14.25"/>
  <cols>
    <col min="1" max="1" width="1.75" customWidth="1"/>
    <col min="2" max="2" width="53.875" customWidth="1"/>
    <col min="3" max="3" width="16.875" bestFit="1" customWidth="1"/>
    <col min="4" max="4" width="14.875" bestFit="1" customWidth="1"/>
    <col min="5" max="5" width="16.875" bestFit="1" customWidth="1"/>
    <col min="6" max="7" width="15.75" bestFit="1" customWidth="1"/>
    <col min="8" max="8" width="16.875" bestFit="1" customWidth="1"/>
    <col min="9" max="9" width="15.625" bestFit="1" customWidth="1"/>
    <col min="10" max="12" width="17.25" bestFit="1" customWidth="1"/>
  </cols>
  <sheetData>
    <row r="1" spans="1:8">
      <c r="A1" s="22" t="s">
        <v>0</v>
      </c>
      <c r="B1" s="23"/>
      <c r="C1" s="23"/>
      <c r="D1" s="23"/>
      <c r="E1" s="23"/>
      <c r="F1" s="23"/>
      <c r="G1" s="23"/>
      <c r="H1" s="24"/>
    </row>
    <row r="2" spans="1:8">
      <c r="A2" s="25" t="s">
        <v>1</v>
      </c>
      <c r="B2" s="26"/>
      <c r="C2" s="26"/>
      <c r="D2" s="26"/>
      <c r="E2" s="26"/>
      <c r="F2" s="26"/>
      <c r="G2" s="26"/>
      <c r="H2" s="27"/>
    </row>
    <row r="3" spans="1:8">
      <c r="A3" s="25" t="s">
        <v>2</v>
      </c>
      <c r="B3" s="26"/>
      <c r="C3" s="26"/>
      <c r="D3" s="26"/>
      <c r="E3" s="26"/>
      <c r="F3" s="26"/>
      <c r="G3" s="26"/>
      <c r="H3" s="27"/>
    </row>
    <row r="4" spans="1:8">
      <c r="A4" s="25" t="s">
        <v>89</v>
      </c>
      <c r="B4" s="26"/>
      <c r="C4" s="26"/>
      <c r="D4" s="26"/>
      <c r="E4" s="26"/>
      <c r="F4" s="26"/>
      <c r="G4" s="26"/>
      <c r="H4" s="27"/>
    </row>
    <row r="5" spans="1:8" ht="15" thickBot="1">
      <c r="A5" s="28" t="s">
        <v>3</v>
      </c>
      <c r="B5" s="29"/>
      <c r="C5" s="29"/>
      <c r="D5" s="29"/>
      <c r="E5" s="29"/>
      <c r="F5" s="29"/>
      <c r="G5" s="29"/>
      <c r="H5" s="30"/>
    </row>
    <row r="6" spans="1:8" ht="15" thickBot="1">
      <c r="A6" s="33" t="s">
        <v>4</v>
      </c>
      <c r="B6" s="34"/>
      <c r="C6" s="17" t="s">
        <v>5</v>
      </c>
      <c r="D6" s="18"/>
      <c r="E6" s="18"/>
      <c r="F6" s="18"/>
      <c r="G6" s="19"/>
      <c r="H6" s="20" t="s">
        <v>6</v>
      </c>
    </row>
    <row r="7" spans="1:8" ht="24.75" thickBot="1">
      <c r="A7" s="35"/>
      <c r="B7" s="36"/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21"/>
    </row>
    <row r="8" spans="1:8">
      <c r="A8" s="37" t="s">
        <v>12</v>
      </c>
      <c r="B8" s="38"/>
      <c r="C8" s="1">
        <f>SUM(C9:C15)</f>
        <v>5678059773.5</v>
      </c>
      <c r="D8" s="1">
        <f t="shared" ref="D8:G8" si="0">SUM(D9:D15)</f>
        <v>35939099.99999997</v>
      </c>
      <c r="E8" s="1">
        <f t="shared" si="0"/>
        <v>5713998873.5</v>
      </c>
      <c r="F8" s="1">
        <f t="shared" si="0"/>
        <v>3509432905.2599998</v>
      </c>
      <c r="G8" s="1">
        <f t="shared" si="0"/>
        <v>3482367789.7599998</v>
      </c>
      <c r="H8" s="1">
        <f>E8-F8</f>
        <v>2204565968.2400002</v>
      </c>
    </row>
    <row r="9" spans="1:8">
      <c r="A9" s="2"/>
      <c r="B9" s="3" t="s">
        <v>13</v>
      </c>
      <c r="C9" s="4">
        <v>2940418309.3099999</v>
      </c>
      <c r="D9" s="4">
        <v>-117774313.73000002</v>
      </c>
      <c r="E9" s="4">
        <v>2822643995.5799999</v>
      </c>
      <c r="F9" s="4">
        <v>1989370218.77</v>
      </c>
      <c r="G9" s="4">
        <v>1989370218.77</v>
      </c>
      <c r="H9" s="4">
        <f t="shared" ref="H9:H72" si="1">E9-F9</f>
        <v>833273776.80999994</v>
      </c>
    </row>
    <row r="10" spans="1:8">
      <c r="A10" s="2"/>
      <c r="B10" s="3" t="s">
        <v>14</v>
      </c>
      <c r="C10" s="4">
        <v>530867575.31999999</v>
      </c>
      <c r="D10" s="4">
        <v>0</v>
      </c>
      <c r="E10" s="4">
        <v>530867575.31999999</v>
      </c>
      <c r="F10" s="4">
        <v>278350626.30000001</v>
      </c>
      <c r="G10" s="4">
        <v>278350626.30000001</v>
      </c>
      <c r="H10" s="4">
        <f t="shared" si="1"/>
        <v>252516949.01999998</v>
      </c>
    </row>
    <row r="11" spans="1:8">
      <c r="A11" s="2"/>
      <c r="B11" s="3" t="s">
        <v>15</v>
      </c>
      <c r="C11" s="4">
        <v>621936119.51999998</v>
      </c>
      <c r="D11" s="4">
        <v>-132883.24000000209</v>
      </c>
      <c r="E11" s="4">
        <v>621803236.27999997</v>
      </c>
      <c r="F11" s="4">
        <v>134526543.25999999</v>
      </c>
      <c r="G11" s="4">
        <v>134526543.25999999</v>
      </c>
      <c r="H11" s="4">
        <f t="shared" si="1"/>
        <v>487276693.01999998</v>
      </c>
    </row>
    <row r="12" spans="1:8">
      <c r="A12" s="2"/>
      <c r="B12" s="3" t="s">
        <v>16</v>
      </c>
      <c r="C12" s="4">
        <v>1026073081.5599999</v>
      </c>
      <c r="D12" s="4">
        <v>-59792480.029999971</v>
      </c>
      <c r="E12" s="4">
        <v>966280601.52999997</v>
      </c>
      <c r="F12" s="4">
        <v>694642588.28999996</v>
      </c>
      <c r="G12" s="4">
        <v>667577472.78999996</v>
      </c>
      <c r="H12" s="4">
        <f t="shared" si="1"/>
        <v>271638013.24000001</v>
      </c>
    </row>
    <row r="13" spans="1:8">
      <c r="A13" s="2"/>
      <c r="B13" s="3" t="s">
        <v>17</v>
      </c>
      <c r="C13" s="4">
        <v>558764687.78999996</v>
      </c>
      <c r="D13" s="4">
        <v>213638776.99999997</v>
      </c>
      <c r="E13" s="4">
        <v>772403464.78999996</v>
      </c>
      <c r="F13" s="4">
        <v>412542928.63999999</v>
      </c>
      <c r="G13" s="4">
        <v>412542928.63999999</v>
      </c>
      <c r="H13" s="4">
        <f t="shared" si="1"/>
        <v>359860536.14999998</v>
      </c>
    </row>
    <row r="14" spans="1:8">
      <c r="A14" s="2"/>
      <c r="B14" s="3" t="s">
        <v>18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f t="shared" si="1"/>
        <v>0</v>
      </c>
    </row>
    <row r="15" spans="1:8">
      <c r="A15" s="2"/>
      <c r="B15" s="3" t="s">
        <v>19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f t="shared" si="1"/>
        <v>0</v>
      </c>
    </row>
    <row r="16" spans="1:8">
      <c r="A16" s="31" t="s">
        <v>20</v>
      </c>
      <c r="B16" s="32"/>
      <c r="C16" s="1">
        <f>SUM(C17:C25)</f>
        <v>754953776.33999991</v>
      </c>
      <c r="D16" s="1">
        <f t="shared" ref="D16:G16" si="2">SUM(D17:D25)</f>
        <v>45701380.990000002</v>
      </c>
      <c r="E16" s="1">
        <f t="shared" si="2"/>
        <v>800655157.33000004</v>
      </c>
      <c r="F16" s="1">
        <f t="shared" si="2"/>
        <v>219877161.83000001</v>
      </c>
      <c r="G16" s="1">
        <f t="shared" si="2"/>
        <v>219877161.83000001</v>
      </c>
      <c r="H16" s="1">
        <f t="shared" si="1"/>
        <v>580777995.5</v>
      </c>
    </row>
    <row r="17" spans="1:8">
      <c r="A17" s="2"/>
      <c r="B17" s="3" t="s">
        <v>21</v>
      </c>
      <c r="C17" s="4">
        <v>92406689.590000004</v>
      </c>
      <c r="D17" s="4">
        <v>-2422658.23</v>
      </c>
      <c r="E17" s="4">
        <v>89984031.359999999</v>
      </c>
      <c r="F17" s="4">
        <v>28820723.579999998</v>
      </c>
      <c r="G17" s="4">
        <v>28820723.579999998</v>
      </c>
      <c r="H17" s="4">
        <f t="shared" si="1"/>
        <v>61163307.780000001</v>
      </c>
    </row>
    <row r="18" spans="1:8">
      <c r="A18" s="2"/>
      <c r="B18" s="3" t="s">
        <v>22</v>
      </c>
      <c r="C18" s="4">
        <v>21596396.399999999</v>
      </c>
      <c r="D18" s="4">
        <v>-2393807.9800000004</v>
      </c>
      <c r="E18" s="4">
        <v>19202588.420000002</v>
      </c>
      <c r="F18" s="4">
        <v>7342533.8600000003</v>
      </c>
      <c r="G18" s="4">
        <v>7342533.8600000003</v>
      </c>
      <c r="H18" s="4">
        <f t="shared" si="1"/>
        <v>11860054.560000002</v>
      </c>
    </row>
    <row r="19" spans="1:8">
      <c r="A19" s="2"/>
      <c r="B19" s="3" t="s">
        <v>23</v>
      </c>
      <c r="C19" s="4">
        <v>2910000</v>
      </c>
      <c r="D19" s="4">
        <v>-2856735.9900000021</v>
      </c>
      <c r="E19" s="4">
        <v>53264.01</v>
      </c>
      <c r="F19" s="4">
        <v>0</v>
      </c>
      <c r="G19" s="4">
        <v>0</v>
      </c>
      <c r="H19" s="4">
        <f t="shared" si="1"/>
        <v>53264.01</v>
      </c>
    </row>
    <row r="20" spans="1:8">
      <c r="A20" s="2"/>
      <c r="B20" s="3" t="s">
        <v>24</v>
      </c>
      <c r="C20" s="4">
        <v>114091341.06999999</v>
      </c>
      <c r="D20" s="4">
        <v>37725042.920000002</v>
      </c>
      <c r="E20" s="4">
        <v>151816383.99000001</v>
      </c>
      <c r="F20" s="4">
        <v>17524352.98</v>
      </c>
      <c r="G20" s="4">
        <v>17524352.98</v>
      </c>
      <c r="H20" s="4">
        <f t="shared" si="1"/>
        <v>134292031.01000002</v>
      </c>
    </row>
    <row r="21" spans="1:8">
      <c r="A21" s="2"/>
      <c r="B21" s="3" t="s">
        <v>25</v>
      </c>
      <c r="C21" s="4">
        <v>69676652</v>
      </c>
      <c r="D21" s="4">
        <v>464746.40999999922</v>
      </c>
      <c r="E21" s="4">
        <v>70141398.409999996</v>
      </c>
      <c r="F21" s="4">
        <v>10480948.25</v>
      </c>
      <c r="G21" s="4">
        <v>10480948.25</v>
      </c>
      <c r="H21" s="4">
        <f t="shared" si="1"/>
        <v>59660450.159999996</v>
      </c>
    </row>
    <row r="22" spans="1:8">
      <c r="A22" s="2"/>
      <c r="B22" s="3" t="s">
        <v>26</v>
      </c>
      <c r="C22" s="4">
        <v>322269350.27999997</v>
      </c>
      <c r="D22" s="4">
        <v>-24879761.530000001</v>
      </c>
      <c r="E22" s="4">
        <v>297389588.75</v>
      </c>
      <c r="F22" s="4">
        <v>150388635.69999999</v>
      </c>
      <c r="G22" s="4">
        <v>150388635.69999999</v>
      </c>
      <c r="H22" s="4">
        <f t="shared" si="1"/>
        <v>147000953.05000001</v>
      </c>
    </row>
    <row r="23" spans="1:8">
      <c r="A23" s="2"/>
      <c r="B23" s="3" t="s">
        <v>27</v>
      </c>
      <c r="C23" s="4">
        <v>93814067</v>
      </c>
      <c r="D23" s="4">
        <v>14982509.57</v>
      </c>
      <c r="E23" s="4">
        <v>108796576.56999999</v>
      </c>
      <c r="F23" s="4">
        <v>1211575.8999999999</v>
      </c>
      <c r="G23" s="4">
        <v>1211575.8999999999</v>
      </c>
      <c r="H23" s="4">
        <f t="shared" si="1"/>
        <v>107585000.66999999</v>
      </c>
    </row>
    <row r="24" spans="1:8">
      <c r="A24" s="2"/>
      <c r="B24" s="3" t="s">
        <v>28</v>
      </c>
      <c r="C24" s="4">
        <v>1350000</v>
      </c>
      <c r="D24" s="4">
        <v>21258466.219999999</v>
      </c>
      <c r="E24" s="4">
        <v>22608466.219999999</v>
      </c>
      <c r="F24" s="4">
        <v>3759858.22</v>
      </c>
      <c r="G24" s="4">
        <v>3759858.22</v>
      </c>
      <c r="H24" s="4">
        <f t="shared" si="1"/>
        <v>18848608</v>
      </c>
    </row>
    <row r="25" spans="1:8">
      <c r="A25" s="2"/>
      <c r="B25" s="3" t="s">
        <v>29</v>
      </c>
      <c r="C25" s="4">
        <v>36839280</v>
      </c>
      <c r="D25" s="4">
        <v>3823579.5999999996</v>
      </c>
      <c r="E25" s="4">
        <v>40662859.600000001</v>
      </c>
      <c r="F25" s="4">
        <v>348533.34</v>
      </c>
      <c r="G25" s="4">
        <v>348533.34</v>
      </c>
      <c r="H25" s="4">
        <f t="shared" si="1"/>
        <v>40314326.259999998</v>
      </c>
    </row>
    <row r="26" spans="1:8">
      <c r="A26" s="31" t="s">
        <v>30</v>
      </c>
      <c r="B26" s="32"/>
      <c r="C26" s="1">
        <f>SUM(C27:C35)</f>
        <v>2897895850.2199998</v>
      </c>
      <c r="D26" s="1">
        <f t="shared" ref="D26:G26" si="3">SUM(D27:D35)</f>
        <v>-546582061.23000002</v>
      </c>
      <c r="E26" s="1">
        <f t="shared" si="3"/>
        <v>2351313788.9899998</v>
      </c>
      <c r="F26" s="1">
        <f t="shared" si="3"/>
        <v>1192437917.8299999</v>
      </c>
      <c r="G26" s="1">
        <f t="shared" si="3"/>
        <v>1192436628.2599998</v>
      </c>
      <c r="H26" s="1">
        <f t="shared" si="1"/>
        <v>1158875871.1599998</v>
      </c>
    </row>
    <row r="27" spans="1:8">
      <c r="A27" s="2"/>
      <c r="B27" s="3" t="s">
        <v>31</v>
      </c>
      <c r="C27" s="4">
        <v>277499857.36000001</v>
      </c>
      <c r="D27" s="4">
        <v>15585996.460000008</v>
      </c>
      <c r="E27" s="4">
        <v>293085853.81999999</v>
      </c>
      <c r="F27" s="4">
        <v>167478931.78999999</v>
      </c>
      <c r="G27" s="4">
        <v>167478931.78999999</v>
      </c>
      <c r="H27" s="4">
        <f t="shared" si="1"/>
        <v>125606922.03</v>
      </c>
    </row>
    <row r="28" spans="1:8">
      <c r="A28" s="2"/>
      <c r="B28" s="3" t="s">
        <v>32</v>
      </c>
      <c r="C28" s="4">
        <v>237194350.40000001</v>
      </c>
      <c r="D28" s="4">
        <v>-172213966.29000002</v>
      </c>
      <c r="E28" s="4">
        <v>64980384.109999999</v>
      </c>
      <c r="F28" s="4">
        <v>37233197.75</v>
      </c>
      <c r="G28" s="4">
        <v>37233197.75</v>
      </c>
      <c r="H28" s="4">
        <f t="shared" si="1"/>
        <v>27747186.359999999</v>
      </c>
    </row>
    <row r="29" spans="1:8">
      <c r="A29" s="2"/>
      <c r="B29" s="3" t="s">
        <v>33</v>
      </c>
      <c r="C29" s="4">
        <v>93487716.049999997</v>
      </c>
      <c r="D29" s="4">
        <v>-3893607.6000000015</v>
      </c>
      <c r="E29" s="4">
        <v>89594108.450000003</v>
      </c>
      <c r="F29" s="4">
        <v>20271207.690000001</v>
      </c>
      <c r="G29" s="4">
        <v>20271207.690000001</v>
      </c>
      <c r="H29" s="4">
        <f t="shared" si="1"/>
        <v>69322900.760000005</v>
      </c>
    </row>
    <row r="30" spans="1:8">
      <c r="A30" s="2"/>
      <c r="B30" s="3" t="s">
        <v>34</v>
      </c>
      <c r="C30" s="4">
        <v>234827665</v>
      </c>
      <c r="D30" s="4">
        <v>-12741264.390000001</v>
      </c>
      <c r="E30" s="4">
        <v>222086400.61000001</v>
      </c>
      <c r="F30" s="4">
        <v>174575845.22999999</v>
      </c>
      <c r="G30" s="4">
        <v>174575845.22999999</v>
      </c>
      <c r="H30" s="4">
        <f t="shared" si="1"/>
        <v>47510555.380000025</v>
      </c>
    </row>
    <row r="31" spans="1:8">
      <c r="A31" s="2"/>
      <c r="B31" s="3" t="s">
        <v>35</v>
      </c>
      <c r="C31" s="4">
        <v>1222777410.5599999</v>
      </c>
      <c r="D31" s="4">
        <v>-271094446.18000001</v>
      </c>
      <c r="E31" s="4">
        <v>951682964.38</v>
      </c>
      <c r="F31" s="4">
        <v>318337887.95999998</v>
      </c>
      <c r="G31" s="4">
        <v>318337887.95999998</v>
      </c>
      <c r="H31" s="4">
        <f t="shared" si="1"/>
        <v>633345076.42000008</v>
      </c>
    </row>
    <row r="32" spans="1:8">
      <c r="A32" s="2"/>
      <c r="B32" s="3" t="s">
        <v>36</v>
      </c>
      <c r="C32" s="4">
        <v>65703000</v>
      </c>
      <c r="D32" s="4">
        <v>-5669270.2200000007</v>
      </c>
      <c r="E32" s="4">
        <v>60033729.780000001</v>
      </c>
      <c r="F32" s="4">
        <v>23108697.77</v>
      </c>
      <c r="G32" s="4">
        <v>23108697.77</v>
      </c>
      <c r="H32" s="4">
        <f t="shared" si="1"/>
        <v>36925032.010000005</v>
      </c>
    </row>
    <row r="33" spans="1:8">
      <c r="A33" s="2"/>
      <c r="B33" s="3" t="s">
        <v>37</v>
      </c>
      <c r="C33" s="4">
        <v>6468619.1600000001</v>
      </c>
      <c r="D33" s="4">
        <v>-1983437.9099999997</v>
      </c>
      <c r="E33" s="4">
        <v>4485181.25</v>
      </c>
      <c r="F33" s="4">
        <v>715928.29</v>
      </c>
      <c r="G33" s="4">
        <v>715928.29</v>
      </c>
      <c r="H33" s="4">
        <f t="shared" si="1"/>
        <v>3769252.96</v>
      </c>
    </row>
    <row r="34" spans="1:8">
      <c r="A34" s="2"/>
      <c r="B34" s="3" t="s">
        <v>38</v>
      </c>
      <c r="C34" s="4">
        <v>33737667.710000001</v>
      </c>
      <c r="D34" s="4">
        <v>147795.04000000004</v>
      </c>
      <c r="E34" s="4">
        <v>33885462.75</v>
      </c>
      <c r="F34" s="4">
        <v>9438782.25</v>
      </c>
      <c r="G34" s="4">
        <v>9438782.25</v>
      </c>
      <c r="H34" s="4">
        <f t="shared" si="1"/>
        <v>24446680.5</v>
      </c>
    </row>
    <row r="35" spans="1:8">
      <c r="A35" s="2"/>
      <c r="B35" s="3" t="s">
        <v>39</v>
      </c>
      <c r="C35" s="4">
        <v>726199563.98000002</v>
      </c>
      <c r="D35" s="4">
        <v>-94719860.139999986</v>
      </c>
      <c r="E35" s="4">
        <v>631479703.84000003</v>
      </c>
      <c r="F35" s="4">
        <v>441277439.10000002</v>
      </c>
      <c r="G35" s="4">
        <v>441276149.52999997</v>
      </c>
      <c r="H35" s="4">
        <f t="shared" si="1"/>
        <v>190202264.74000001</v>
      </c>
    </row>
    <row r="36" spans="1:8">
      <c r="A36" s="31" t="s">
        <v>40</v>
      </c>
      <c r="B36" s="32"/>
      <c r="C36" s="1">
        <f>SUM(C37:C45)</f>
        <v>1470913490.9000001</v>
      </c>
      <c r="D36" s="1">
        <f t="shared" ref="D36:G36" si="4">SUM(D37:D45)</f>
        <v>11019198.199999958</v>
      </c>
      <c r="E36" s="1">
        <f t="shared" si="4"/>
        <v>1481932689.0999999</v>
      </c>
      <c r="F36" s="1">
        <f t="shared" si="4"/>
        <v>990980940.75</v>
      </c>
      <c r="G36" s="1">
        <f t="shared" si="4"/>
        <v>990880940.75</v>
      </c>
      <c r="H36" s="1">
        <f t="shared" si="1"/>
        <v>490951748.3499999</v>
      </c>
    </row>
    <row r="37" spans="1:8">
      <c r="A37" s="2"/>
      <c r="B37" s="3" t="s">
        <v>41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f t="shared" si="1"/>
        <v>0</v>
      </c>
    </row>
    <row r="38" spans="1:8">
      <c r="A38" s="2"/>
      <c r="B38" s="3" t="s">
        <v>42</v>
      </c>
      <c r="C38" s="4">
        <v>924685000</v>
      </c>
      <c r="D38" s="4">
        <v>19517078.619999975</v>
      </c>
      <c r="E38" s="4">
        <v>944202078.62</v>
      </c>
      <c r="F38" s="4">
        <v>693464327.02999997</v>
      </c>
      <c r="G38" s="4">
        <v>693464327.02999997</v>
      </c>
      <c r="H38" s="4">
        <f t="shared" si="1"/>
        <v>250737751.59000003</v>
      </c>
    </row>
    <row r="39" spans="1:8">
      <c r="A39" s="2"/>
      <c r="B39" s="3" t="s">
        <v>43</v>
      </c>
      <c r="C39" s="4">
        <v>85273000</v>
      </c>
      <c r="D39" s="4">
        <v>-3434068.6099999994</v>
      </c>
      <c r="E39" s="4">
        <v>81838931.390000001</v>
      </c>
      <c r="F39" s="4">
        <v>47970000</v>
      </c>
      <c r="G39" s="4">
        <v>47970000</v>
      </c>
      <c r="H39" s="4">
        <f t="shared" si="1"/>
        <v>33868931.390000001</v>
      </c>
    </row>
    <row r="40" spans="1:8">
      <c r="A40" s="2"/>
      <c r="B40" s="3" t="s">
        <v>44</v>
      </c>
      <c r="C40" s="4">
        <v>313991490.89999998</v>
      </c>
      <c r="D40" s="4">
        <v>-27887210.700000018</v>
      </c>
      <c r="E40" s="4">
        <v>286104280.19999999</v>
      </c>
      <c r="F40" s="4">
        <v>105296100.88</v>
      </c>
      <c r="G40" s="4">
        <v>105196100.88</v>
      </c>
      <c r="H40" s="4">
        <f t="shared" si="1"/>
        <v>180808179.31999999</v>
      </c>
    </row>
    <row r="41" spans="1:8">
      <c r="A41" s="2"/>
      <c r="B41" s="3" t="s">
        <v>45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f t="shared" si="1"/>
        <v>0</v>
      </c>
    </row>
    <row r="42" spans="1:8">
      <c r="A42" s="2"/>
      <c r="B42" s="3" t="s">
        <v>46</v>
      </c>
      <c r="C42" s="4">
        <v>146964000</v>
      </c>
      <c r="D42" s="4">
        <v>22198398.890000001</v>
      </c>
      <c r="E42" s="4">
        <v>169162398.88999999</v>
      </c>
      <c r="F42" s="4">
        <v>144250512.84</v>
      </c>
      <c r="G42" s="4">
        <v>144250512.84</v>
      </c>
      <c r="H42" s="4">
        <f t="shared" si="1"/>
        <v>24911886.049999982</v>
      </c>
    </row>
    <row r="43" spans="1:8">
      <c r="A43" s="2"/>
      <c r="B43" s="3" t="s">
        <v>47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1"/>
        <v>0</v>
      </c>
    </row>
    <row r="44" spans="1:8">
      <c r="A44" s="2"/>
      <c r="B44" s="3" t="s">
        <v>48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"/>
        <v>0</v>
      </c>
    </row>
    <row r="45" spans="1:8">
      <c r="A45" s="2"/>
      <c r="B45" s="3" t="s">
        <v>49</v>
      </c>
      <c r="C45" s="4">
        <v>0</v>
      </c>
      <c r="D45" s="4">
        <v>625000</v>
      </c>
      <c r="E45" s="4">
        <v>625000</v>
      </c>
      <c r="F45" s="4">
        <v>0</v>
      </c>
      <c r="G45" s="4">
        <v>0</v>
      </c>
      <c r="H45" s="4">
        <f t="shared" si="1"/>
        <v>625000</v>
      </c>
    </row>
    <row r="46" spans="1:8">
      <c r="A46" s="31" t="s">
        <v>50</v>
      </c>
      <c r="B46" s="32"/>
      <c r="C46" s="1">
        <f>SUM(C47:C55)</f>
        <v>239290141.56</v>
      </c>
      <c r="D46" s="1">
        <f t="shared" ref="D46:G46" si="5">SUM(D47:D55)</f>
        <v>443093262.36000007</v>
      </c>
      <c r="E46" s="1">
        <f t="shared" si="5"/>
        <v>682383403.92000008</v>
      </c>
      <c r="F46" s="1">
        <f t="shared" si="5"/>
        <v>251315396.69000003</v>
      </c>
      <c r="G46" s="1">
        <f t="shared" si="5"/>
        <v>251315396.69000003</v>
      </c>
      <c r="H46" s="1">
        <f t="shared" si="1"/>
        <v>431068007.23000002</v>
      </c>
    </row>
    <row r="47" spans="1:8">
      <c r="A47" s="2"/>
      <c r="B47" s="3" t="s">
        <v>51</v>
      </c>
      <c r="C47" s="4">
        <v>32232478.670000002</v>
      </c>
      <c r="D47" s="4">
        <v>41260917.020000003</v>
      </c>
      <c r="E47" s="4">
        <v>73493395.689999998</v>
      </c>
      <c r="F47" s="4">
        <v>4946576.42</v>
      </c>
      <c r="G47" s="4">
        <v>4946576.42</v>
      </c>
      <c r="H47" s="4">
        <f t="shared" si="1"/>
        <v>68546819.269999996</v>
      </c>
    </row>
    <row r="48" spans="1:8">
      <c r="A48" s="2"/>
      <c r="B48" s="3" t="s">
        <v>52</v>
      </c>
      <c r="C48" s="4">
        <v>5835000</v>
      </c>
      <c r="D48" s="4">
        <v>-512760.99000000022</v>
      </c>
      <c r="E48" s="4">
        <v>5322239.01</v>
      </c>
      <c r="F48" s="4">
        <v>4842.42</v>
      </c>
      <c r="G48" s="4">
        <v>4842.42</v>
      </c>
      <c r="H48" s="4">
        <f t="shared" si="1"/>
        <v>5317396.59</v>
      </c>
    </row>
    <row r="49" spans="1:8">
      <c r="A49" s="2"/>
      <c r="B49" s="3" t="s">
        <v>53</v>
      </c>
      <c r="C49" s="4">
        <v>15507300</v>
      </c>
      <c r="D49" s="4">
        <v>31776641.379999999</v>
      </c>
      <c r="E49" s="4">
        <v>47283941.380000003</v>
      </c>
      <c r="F49" s="4">
        <v>11119270.27</v>
      </c>
      <c r="G49" s="4">
        <v>11119270.27</v>
      </c>
      <c r="H49" s="4">
        <f t="shared" si="1"/>
        <v>36164671.109999999</v>
      </c>
    </row>
    <row r="50" spans="1:8">
      <c r="A50" s="2"/>
      <c r="B50" s="3" t="s">
        <v>54</v>
      </c>
      <c r="C50" s="4">
        <v>57543583.990000002</v>
      </c>
      <c r="D50" s="4">
        <v>340226970.40000004</v>
      </c>
      <c r="E50" s="4">
        <v>397770554.38999999</v>
      </c>
      <c r="F50" s="4">
        <v>187117141.49000001</v>
      </c>
      <c r="G50" s="4">
        <v>187117141.49000001</v>
      </c>
      <c r="H50" s="4">
        <f t="shared" si="1"/>
        <v>210653412.89999998</v>
      </c>
    </row>
    <row r="51" spans="1:8">
      <c r="A51" s="2"/>
      <c r="B51" s="3" t="s">
        <v>55</v>
      </c>
      <c r="C51" s="4">
        <v>19750000</v>
      </c>
      <c r="D51" s="4">
        <v>-9242498.8699999992</v>
      </c>
      <c r="E51" s="4">
        <v>10507501.130000001</v>
      </c>
      <c r="F51" s="4">
        <v>10507501.130000001</v>
      </c>
      <c r="G51" s="4">
        <v>10507501.130000001</v>
      </c>
      <c r="H51" s="4">
        <f t="shared" si="1"/>
        <v>0</v>
      </c>
    </row>
    <row r="52" spans="1:8">
      <c r="A52" s="2"/>
      <c r="B52" s="3" t="s">
        <v>56</v>
      </c>
      <c r="C52" s="4">
        <v>76072795</v>
      </c>
      <c r="D52" s="4">
        <v>29980806.740000002</v>
      </c>
      <c r="E52" s="4">
        <v>106053601.73999999</v>
      </c>
      <c r="F52" s="4">
        <v>20123081.809999999</v>
      </c>
      <c r="G52" s="4">
        <v>20123081.809999999</v>
      </c>
      <c r="H52" s="4">
        <f t="shared" si="1"/>
        <v>85930519.929999992</v>
      </c>
    </row>
    <row r="53" spans="1:8">
      <c r="A53" s="2"/>
      <c r="B53" s="3" t="s">
        <v>57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f t="shared" si="1"/>
        <v>0</v>
      </c>
    </row>
    <row r="54" spans="1:8">
      <c r="A54" s="2"/>
      <c r="B54" s="3" t="s">
        <v>58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1"/>
        <v>0</v>
      </c>
    </row>
    <row r="55" spans="1:8">
      <c r="A55" s="2"/>
      <c r="B55" s="3" t="s">
        <v>59</v>
      </c>
      <c r="C55" s="4">
        <v>32348983.899999999</v>
      </c>
      <c r="D55" s="4">
        <v>9603186.6799999997</v>
      </c>
      <c r="E55" s="4">
        <v>41952170.579999998</v>
      </c>
      <c r="F55" s="4">
        <v>17496983.149999999</v>
      </c>
      <c r="G55" s="4">
        <v>17496983.149999999</v>
      </c>
      <c r="H55" s="4">
        <f t="shared" si="1"/>
        <v>24455187.43</v>
      </c>
    </row>
    <row r="56" spans="1:8">
      <c r="A56" s="31" t="s">
        <v>60</v>
      </c>
      <c r="B56" s="32"/>
      <c r="C56" s="1">
        <f>SUM(C57:C59)</f>
        <v>627881760</v>
      </c>
      <c r="D56" s="1">
        <f t="shared" ref="D56:G56" si="6">SUM(D57:D59)</f>
        <v>338678583.55000001</v>
      </c>
      <c r="E56" s="1">
        <f t="shared" si="6"/>
        <v>966560343.54999995</v>
      </c>
      <c r="F56" s="1">
        <f t="shared" si="6"/>
        <v>376418619.61000001</v>
      </c>
      <c r="G56" s="1">
        <f t="shared" si="6"/>
        <v>376418619.61000001</v>
      </c>
      <c r="H56" s="1">
        <f t="shared" si="1"/>
        <v>590141723.93999994</v>
      </c>
    </row>
    <row r="57" spans="1:8">
      <c r="A57" s="2"/>
      <c r="B57" s="3" t="s">
        <v>61</v>
      </c>
      <c r="C57" s="4">
        <v>627881760</v>
      </c>
      <c r="D57" s="4">
        <v>318686731.13999999</v>
      </c>
      <c r="E57" s="4">
        <v>946568491.13999999</v>
      </c>
      <c r="F57" s="4">
        <v>376418619.61000001</v>
      </c>
      <c r="G57" s="4">
        <v>376418619.61000001</v>
      </c>
      <c r="H57" s="4">
        <f t="shared" si="1"/>
        <v>570149871.52999997</v>
      </c>
    </row>
    <row r="58" spans="1:8">
      <c r="A58" s="2"/>
      <c r="B58" s="3" t="s">
        <v>62</v>
      </c>
      <c r="C58" s="4">
        <v>0</v>
      </c>
      <c r="D58" s="4">
        <v>19991852.41</v>
      </c>
      <c r="E58" s="4">
        <v>19991852.41</v>
      </c>
      <c r="F58" s="4">
        <v>0</v>
      </c>
      <c r="G58" s="4">
        <v>0</v>
      </c>
      <c r="H58" s="4">
        <f t="shared" si="1"/>
        <v>19991852.41</v>
      </c>
    </row>
    <row r="59" spans="1:8">
      <c r="A59" s="2"/>
      <c r="B59" s="3" t="s">
        <v>63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"/>
        <v>0</v>
      </c>
    </row>
    <row r="60" spans="1:8">
      <c r="A60" s="31" t="s">
        <v>64</v>
      </c>
      <c r="B60" s="32"/>
      <c r="C60" s="1">
        <f>SUM(C61:C67)</f>
        <v>581600137.82999992</v>
      </c>
      <c r="D60" s="1">
        <f t="shared" ref="D60:G60" si="7">SUM(D61:D67)</f>
        <v>-568669732.65999997</v>
      </c>
      <c r="E60" s="1">
        <f t="shared" si="7"/>
        <v>12930405.17</v>
      </c>
      <c r="F60" s="1">
        <f t="shared" si="7"/>
        <v>0</v>
      </c>
      <c r="G60" s="1">
        <f t="shared" si="7"/>
        <v>0</v>
      </c>
      <c r="H60" s="1">
        <f t="shared" si="1"/>
        <v>12930405.17</v>
      </c>
    </row>
    <row r="61" spans="1:8">
      <c r="A61" s="2"/>
      <c r="B61" s="3" t="s">
        <v>65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1"/>
        <v>0</v>
      </c>
    </row>
    <row r="62" spans="1:8">
      <c r="A62" s="2"/>
      <c r="B62" s="3" t="s">
        <v>66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f t="shared" si="1"/>
        <v>0</v>
      </c>
    </row>
    <row r="63" spans="1:8">
      <c r="A63" s="2"/>
      <c r="B63" s="3" t="s">
        <v>67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si="1"/>
        <v>0</v>
      </c>
    </row>
    <row r="64" spans="1:8">
      <c r="A64" s="2"/>
      <c r="B64" s="3" t="s">
        <v>68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"/>
        <v>0</v>
      </c>
    </row>
    <row r="65" spans="1:8">
      <c r="A65" s="2"/>
      <c r="B65" s="3" t="s">
        <v>69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"/>
        <v>0</v>
      </c>
    </row>
    <row r="66" spans="1:8">
      <c r="A66" s="2"/>
      <c r="B66" s="3" t="s">
        <v>70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f t="shared" si="1"/>
        <v>0</v>
      </c>
    </row>
    <row r="67" spans="1:8">
      <c r="A67" s="2"/>
      <c r="B67" s="3" t="s">
        <v>71</v>
      </c>
      <c r="C67" s="4">
        <v>581600137.82999992</v>
      </c>
      <c r="D67" s="4">
        <v>-568669732.65999997</v>
      </c>
      <c r="E67" s="4">
        <v>12930405.17</v>
      </c>
      <c r="F67" s="4">
        <v>0</v>
      </c>
      <c r="G67" s="4">
        <v>0</v>
      </c>
      <c r="H67" s="4">
        <f t="shared" si="1"/>
        <v>12930405.17</v>
      </c>
    </row>
    <row r="68" spans="1:8">
      <c r="A68" s="31" t="s">
        <v>72</v>
      </c>
      <c r="B68" s="32"/>
      <c r="C68" s="1">
        <f>SUM(C69:C71)</f>
        <v>0</v>
      </c>
      <c r="D68" s="1">
        <f t="shared" ref="D68:G68" si="8">SUM(D69:D71)</f>
        <v>0</v>
      </c>
      <c r="E68" s="1">
        <f t="shared" si="8"/>
        <v>0</v>
      </c>
      <c r="F68" s="1">
        <f t="shared" si="8"/>
        <v>0</v>
      </c>
      <c r="G68" s="1">
        <f t="shared" si="8"/>
        <v>0</v>
      </c>
      <c r="H68" s="1">
        <f t="shared" si="1"/>
        <v>0</v>
      </c>
    </row>
    <row r="69" spans="1:8">
      <c r="A69" s="2"/>
      <c r="B69" s="3" t="s">
        <v>73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1"/>
        <v>0</v>
      </c>
    </row>
    <row r="70" spans="1:8">
      <c r="A70" s="2"/>
      <c r="B70" s="3" t="s">
        <v>74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1"/>
        <v>0</v>
      </c>
    </row>
    <row r="71" spans="1:8">
      <c r="A71" s="2"/>
      <c r="B71" s="3" t="s">
        <v>75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1"/>
        <v>0</v>
      </c>
    </row>
    <row r="72" spans="1:8">
      <c r="A72" s="31" t="s">
        <v>76</v>
      </c>
      <c r="B72" s="32"/>
      <c r="C72" s="1">
        <f>SUM(C73:C79)</f>
        <v>240544973.09</v>
      </c>
      <c r="D72" s="1">
        <f t="shared" ref="D72:G72" si="9">SUM(D73:D79)</f>
        <v>298988479.00999999</v>
      </c>
      <c r="E72" s="1">
        <f t="shared" si="9"/>
        <v>539533452.0999999</v>
      </c>
      <c r="F72" s="1">
        <f t="shared" si="9"/>
        <v>397786252.42000002</v>
      </c>
      <c r="G72" s="1">
        <f t="shared" si="9"/>
        <v>397786252.42000002</v>
      </c>
      <c r="H72" s="1">
        <f t="shared" si="1"/>
        <v>141747199.67999989</v>
      </c>
    </row>
    <row r="73" spans="1:8">
      <c r="A73" s="2"/>
      <c r="B73" s="3" t="s">
        <v>77</v>
      </c>
      <c r="C73" s="4">
        <v>114059568.03</v>
      </c>
      <c r="D73" s="4">
        <v>300000000</v>
      </c>
      <c r="E73" s="4">
        <v>414059568.02999997</v>
      </c>
      <c r="F73" s="4">
        <v>306132303.66000003</v>
      </c>
      <c r="G73" s="4">
        <v>306132303.66000003</v>
      </c>
      <c r="H73" s="4">
        <f t="shared" ref="H73:H80" si="10">E73-F73</f>
        <v>107927264.36999995</v>
      </c>
    </row>
    <row r="74" spans="1:8">
      <c r="A74" s="2"/>
      <c r="B74" s="3" t="s">
        <v>78</v>
      </c>
      <c r="C74" s="4">
        <v>123278405.06</v>
      </c>
      <c r="D74" s="4">
        <v>-1011520.9900000021</v>
      </c>
      <c r="E74" s="4">
        <v>122266884.06999999</v>
      </c>
      <c r="F74" s="4">
        <v>90721227.480000004</v>
      </c>
      <c r="G74" s="4">
        <v>90721227.480000004</v>
      </c>
      <c r="H74" s="4">
        <f t="shared" si="10"/>
        <v>31545656.589999989</v>
      </c>
    </row>
    <row r="75" spans="1:8">
      <c r="A75" s="2"/>
      <c r="B75" s="3" t="s">
        <v>79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si="10"/>
        <v>0</v>
      </c>
    </row>
    <row r="76" spans="1:8">
      <c r="A76" s="2"/>
      <c r="B76" s="3" t="s">
        <v>80</v>
      </c>
      <c r="C76" s="4">
        <v>3207000</v>
      </c>
      <c r="D76" s="4">
        <v>0</v>
      </c>
      <c r="E76" s="4">
        <v>3207000</v>
      </c>
      <c r="F76" s="4">
        <v>932721.28</v>
      </c>
      <c r="G76" s="4">
        <v>932721.28</v>
      </c>
      <c r="H76" s="4">
        <f t="shared" si="10"/>
        <v>2274278.7199999997</v>
      </c>
    </row>
    <row r="77" spans="1:8">
      <c r="A77" s="2"/>
      <c r="B77" s="3" t="s">
        <v>81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10"/>
        <v>0</v>
      </c>
    </row>
    <row r="78" spans="1:8">
      <c r="A78" s="2"/>
      <c r="B78" s="3" t="s">
        <v>82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f t="shared" si="10"/>
        <v>0</v>
      </c>
    </row>
    <row r="79" spans="1:8" ht="15" thickBot="1">
      <c r="A79" s="2"/>
      <c r="B79" s="3" t="s">
        <v>83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si="10"/>
        <v>0</v>
      </c>
    </row>
    <row r="80" spans="1:8" ht="15" thickBot="1">
      <c r="A80" s="5"/>
      <c r="B80" s="6" t="s">
        <v>84</v>
      </c>
      <c r="C80" s="7">
        <f>C8+C16+C26+C36+C46+C56+C60+C68+C72</f>
        <v>12491139903.439999</v>
      </c>
      <c r="D80" s="7">
        <f t="shared" ref="D80:G80" si="11">D8+D16+D26+D36+D46+D56+D60+D68+D72</f>
        <v>58168210.220000029</v>
      </c>
      <c r="E80" s="7">
        <f t="shared" si="11"/>
        <v>12549308113.66</v>
      </c>
      <c r="F80" s="7">
        <f t="shared" si="11"/>
        <v>6938249194.3899994</v>
      </c>
      <c r="G80" s="7">
        <f t="shared" si="11"/>
        <v>6911082789.3199987</v>
      </c>
      <c r="H80" s="7">
        <f t="shared" si="10"/>
        <v>5611058919.2700005</v>
      </c>
    </row>
    <row r="81" spans="1:8">
      <c r="A81" s="8"/>
      <c r="B81" s="8"/>
      <c r="C81" s="8"/>
      <c r="D81" s="8"/>
      <c r="E81" s="8"/>
      <c r="F81" s="8"/>
      <c r="G81" s="15"/>
      <c r="H81" s="15"/>
    </row>
    <row r="82" spans="1:8">
      <c r="A82" s="9"/>
      <c r="B82" s="10"/>
      <c r="C82" s="9"/>
      <c r="D82" s="9"/>
      <c r="E82" s="9"/>
      <c r="F82" s="9"/>
      <c r="G82" s="16"/>
      <c r="H82" s="16"/>
    </row>
    <row r="83" spans="1:8">
      <c r="A83" s="11" t="s">
        <v>85</v>
      </c>
      <c r="B83" s="12"/>
      <c r="C83" s="11"/>
      <c r="D83" s="11"/>
      <c r="E83" s="11"/>
      <c r="F83" s="11"/>
      <c r="G83" s="16"/>
      <c r="H83" s="16"/>
    </row>
    <row r="84" spans="1:8">
      <c r="A84" s="11"/>
      <c r="B84" s="12"/>
      <c r="C84" s="11"/>
      <c r="D84" s="11"/>
      <c r="E84" s="11"/>
      <c r="F84" s="11"/>
      <c r="G84" s="8"/>
      <c r="H84" s="8"/>
    </row>
    <row r="85" spans="1:8">
      <c r="A85" s="11"/>
      <c r="B85" s="12"/>
      <c r="C85" s="11"/>
      <c r="D85" s="11"/>
      <c r="E85" s="11"/>
      <c r="F85" s="11"/>
    </row>
    <row r="86" spans="1:8">
      <c r="A86" s="11"/>
      <c r="B86" s="12"/>
      <c r="C86" s="11"/>
      <c r="D86" s="11"/>
      <c r="E86" s="11"/>
      <c r="F86" s="11"/>
    </row>
    <row r="87" spans="1:8">
      <c r="A87" s="11"/>
      <c r="B87" s="11"/>
      <c r="C87" s="13"/>
      <c r="D87" s="11"/>
      <c r="E87" s="11"/>
      <c r="F87" s="11"/>
    </row>
    <row r="88" spans="1:8">
      <c r="A88" s="15" t="s">
        <v>86</v>
      </c>
      <c r="B88" s="15"/>
      <c r="C88" s="15"/>
      <c r="D88" s="15"/>
      <c r="E88" s="15"/>
      <c r="F88" s="15"/>
    </row>
    <row r="89" spans="1:8">
      <c r="A89" s="16" t="s">
        <v>87</v>
      </c>
      <c r="B89" s="16"/>
      <c r="C89" s="16"/>
      <c r="D89" s="16"/>
      <c r="E89" s="16"/>
      <c r="F89" s="16"/>
    </row>
    <row r="90" spans="1:8">
      <c r="A90" s="16" t="s">
        <v>88</v>
      </c>
      <c r="B90" s="16"/>
      <c r="C90" s="16"/>
      <c r="D90" s="16"/>
      <c r="E90" s="16"/>
      <c r="F90" s="16"/>
    </row>
    <row r="91" spans="1:8">
      <c r="A91" s="8"/>
      <c r="B91" s="8"/>
      <c r="C91" s="8"/>
      <c r="D91" s="8"/>
      <c r="E91" s="8"/>
      <c r="F91" s="8"/>
    </row>
  </sheetData>
  <mergeCells count="17">
    <mergeCell ref="A56:B56"/>
    <mergeCell ref="A60:B60"/>
    <mergeCell ref="A68:B68"/>
    <mergeCell ref="A72:B72"/>
    <mergeCell ref="A6:B7"/>
    <mergeCell ref="A8:B8"/>
    <mergeCell ref="A16:B16"/>
    <mergeCell ref="A26:B26"/>
    <mergeCell ref="A36:B36"/>
    <mergeCell ref="A46:B46"/>
    <mergeCell ref="C6:G6"/>
    <mergeCell ref="H6:H7"/>
    <mergeCell ref="A1:H1"/>
    <mergeCell ref="A2:H2"/>
    <mergeCell ref="A3:H3"/>
    <mergeCell ref="A4:H4"/>
    <mergeCell ref="A5:H5"/>
  </mergeCells>
  <pageMargins left="0.7" right="0.7" top="0.75" bottom="0.75" header="0.3" footer="0.3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Flores Montes Jordi Edwing</cp:lastModifiedBy>
  <cp:lastPrinted>2025-10-17T18:12:20Z</cp:lastPrinted>
  <dcterms:created xsi:type="dcterms:W3CDTF">2025-10-08T16:12:00Z</dcterms:created>
  <dcterms:modified xsi:type="dcterms:W3CDTF">2025-10-17T18:14:01Z</dcterms:modified>
</cp:coreProperties>
</file>