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2026\LGCG\1r Tri 2026\"/>
    </mc:Choice>
  </mc:AlternateContent>
  <xr:revisionPtr revIDLastSave="0" documentId="13_ncr:1_{474524A3-9976-48F9-A18D-E1C659B2685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_FilterDatabase" localSheetId="0" hidden="1">Hoja1!#REF!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H74" i="1"/>
  <c r="D56" i="1" l="1"/>
  <c r="E56" i="1"/>
  <c r="F56" i="1"/>
  <c r="G56" i="1"/>
  <c r="H9" i="1" l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7" i="1"/>
  <c r="H58" i="1"/>
  <c r="H59" i="1"/>
  <c r="H61" i="1"/>
  <c r="H62" i="1"/>
  <c r="H63" i="1"/>
  <c r="H64" i="1"/>
  <c r="H65" i="1"/>
  <c r="H66" i="1"/>
  <c r="H67" i="1"/>
  <c r="H69" i="1"/>
  <c r="H70" i="1"/>
  <c r="H71" i="1"/>
  <c r="H75" i="1"/>
  <c r="H76" i="1"/>
  <c r="H77" i="1"/>
  <c r="H78" i="1"/>
  <c r="H79" i="1"/>
  <c r="H56" i="1" l="1"/>
  <c r="G72" i="1"/>
  <c r="F72" i="1"/>
  <c r="E72" i="1"/>
  <c r="D72" i="1"/>
  <c r="C72" i="1"/>
  <c r="G68" i="1"/>
  <c r="F68" i="1"/>
  <c r="E68" i="1"/>
  <c r="D68" i="1"/>
  <c r="C68" i="1"/>
  <c r="G60" i="1"/>
  <c r="F60" i="1"/>
  <c r="E60" i="1"/>
  <c r="D60" i="1"/>
  <c r="C60" i="1"/>
  <c r="C56" i="1"/>
  <c r="G46" i="1"/>
  <c r="F46" i="1"/>
  <c r="E46" i="1"/>
  <c r="D46" i="1"/>
  <c r="C46" i="1"/>
  <c r="G36" i="1"/>
  <c r="F36" i="1"/>
  <c r="E36" i="1"/>
  <c r="D36" i="1"/>
  <c r="C36" i="1"/>
  <c r="G26" i="1"/>
  <c r="F26" i="1"/>
  <c r="E26" i="1"/>
  <c r="D26" i="1"/>
  <c r="C26" i="1"/>
  <c r="G16" i="1"/>
  <c r="F16" i="1"/>
  <c r="E16" i="1"/>
  <c r="D16" i="1"/>
  <c r="C16" i="1"/>
  <c r="G8" i="1"/>
  <c r="F8" i="1"/>
  <c r="E8" i="1"/>
  <c r="D8" i="1"/>
  <c r="C8" i="1"/>
  <c r="H68" i="1" l="1"/>
  <c r="F80" i="1"/>
  <c r="H16" i="1"/>
  <c r="G80" i="1"/>
  <c r="D80" i="1"/>
  <c r="E80" i="1"/>
  <c r="H72" i="1"/>
  <c r="H46" i="1"/>
  <c r="H36" i="1"/>
  <c r="H8" i="1"/>
  <c r="H26" i="1"/>
  <c r="H60" i="1"/>
  <c r="C80" i="1"/>
  <c r="H80" i="1" l="1"/>
</calcChain>
</file>

<file path=xl/sharedStrings.xml><?xml version="1.0" encoding="utf-8"?>
<sst xmlns="http://schemas.openxmlformats.org/spreadsheetml/2006/main" count="90" uniqueCount="90">
  <si>
    <t>Municipio de Guadalajara</t>
  </si>
  <si>
    <t>Estado Analítico del Ejercicio del Presupuesto de Egresos</t>
  </si>
  <si>
    <t>Clasificación por Objeto del Gasto (Capítulo y Concepto)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</si>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</sst>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MS Sans Serif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64" fontId="2" fillId="0" borderId="16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64" fontId="4" fillId="0" borderId="16" xfId="0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164" fontId="2" fillId="0" borderId="18" xfId="0" applyNumberFormat="1" applyFont="1" applyBorder="1" applyAlignment="1" applyProtection="1">
      <alignment horizontal="right" vertical="center"/>
      <protection locked="0"/>
    </xf>
    <xf numFmtId="0" fontId="5" fillId="0" borderId="0" xfId="0" applyFont="1"/>
    <xf numFmtId="0" fontId="7" fillId="0" borderId="0" xfId="1" applyFont="1" applyBorder="1"/>
    <xf numFmtId="0" fontId="7" fillId="0" borderId="0" xfId="1" applyFont="1" applyBorder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4" fontId="4" fillId="0" borderId="0" xfId="1" applyNumberFormat="1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44" fontId="5" fillId="0" borderId="0" xfId="0" applyNumberFormat="1" applyFont="1"/>
    <xf numFmtId="44" fontId="0" fillId="0" borderId="0" xfId="0" applyNumberFormat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2676525</xdr:colOff>
      <xdr:row>87</xdr:row>
      <xdr:rowOff>9525</xdr:rowOff>
    </xdr:from>
    <xdr:to>
      <xdr:col>5</xdr:col>
      <xdr:colOff>209550</xdr:colOff>
      <xdr:row>87</xdr:row>
      <xdr:rowOff>9526</xdr:rowOff>
    </xdr:to>
    <xdr:cxnSp macro="">
      <xdr:nvCxnSpPr>
        <xdr:cNvPr id="4" name="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90825" y="13811250"/>
          <a:ext cx="436245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609600</xdr:colOff>
      <xdr:row>0</xdr:row>
      <xdr:rowOff>0</xdr:rowOff>
    </xdr:from>
    <xdr:to>
      <xdr:col>7</xdr:col>
      <xdr:colOff>1100668</xdr:colOff>
      <xdr:row>5</xdr:row>
      <xdr:rowOff>11640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3183" y="0"/>
          <a:ext cx="1750484" cy="974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"/>
  <sheetViews>
    <sheetView tabSelected="1" topLeftCell="A58" zoomScale="90" zoomScaleNormal="90" workbookViewId="0">
      <selection activeCell="C82" sqref="C82:G82"/>
    </sheetView>
  </sheetViews>
  <sheetFormatPr baseColWidth="10" defaultRowHeight="15" x14ac:dyDescent="0.25"/>
  <cols>
    <col min="1" max="1" width="1.7109375" customWidth="1"/>
    <col min="2" max="2" width="53.85546875" customWidth="1"/>
    <col min="3" max="3" width="20" bestFit="1" customWidth="1"/>
    <col min="4" max="4" width="17.140625" bestFit="1" customWidth="1"/>
    <col min="5" max="5" width="20" bestFit="1" customWidth="1"/>
    <col min="6" max="6" width="19.5703125" bestFit="1" customWidth="1"/>
    <col min="7" max="7" width="18.85546875" bestFit="1" customWidth="1"/>
    <col min="8" max="8" width="16.85546875" bestFit="1" customWidth="1"/>
    <col min="9" max="9" width="18.85546875" bestFit="1" customWidth="1"/>
    <col min="10" max="10" width="17.28515625" bestFit="1" customWidth="1"/>
  </cols>
  <sheetData>
    <row r="1" spans="1:8" x14ac:dyDescent="0.25">
      <c r="A1" s="23" t="s">
        <v>0</v>
      </c>
      <c r="B1" s="24"/>
      <c r="C1" s="24"/>
      <c r="D1" s="24"/>
      <c r="E1" s="24"/>
      <c r="F1" s="24"/>
      <c r="G1" s="24"/>
      <c r="H1" s="25"/>
    </row>
    <row r="2" spans="1:8" x14ac:dyDescent="0.25">
      <c r="A2" s="26" t="s">
        <v>1</v>
      </c>
      <c r="B2" s="27"/>
      <c r="C2" s="27"/>
      <c r="D2" s="27"/>
      <c r="E2" s="27"/>
      <c r="F2" s="27"/>
      <c r="G2" s="27"/>
      <c r="H2" s="28"/>
    </row>
    <row r="3" spans="1:8" x14ac:dyDescent="0.25">
      <c r="A3" s="26" t="s">
        <v>2</v>
      </c>
      <c r="B3" s="27"/>
      <c r="C3" s="27"/>
      <c r="D3" s="27"/>
      <c r="E3" s="27"/>
      <c r="F3" s="27"/>
      <c r="G3" s="27"/>
      <c r="H3" s="28"/>
    </row>
    <row r="4" spans="1:8" x14ac:dyDescent="0.25">
      <c r="A4" s="26" t="s">
        <v>89</v>
      </c>
      <c r="B4" s="27"/>
      <c r="C4" s="27"/>
      <c r="D4" s="27"/>
      <c r="E4" s="27"/>
      <c r="F4" s="27"/>
      <c r="G4" s="27"/>
      <c r="H4" s="28"/>
    </row>
    <row r="5" spans="1:8" ht="15.75" thickBot="1" x14ac:dyDescent="0.3">
      <c r="A5" s="29" t="s">
        <v>3</v>
      </c>
      <c r="B5" s="30"/>
      <c r="C5" s="30"/>
      <c r="D5" s="30"/>
      <c r="E5" s="30"/>
      <c r="F5" s="30"/>
      <c r="G5" s="30"/>
      <c r="H5" s="31"/>
    </row>
    <row r="6" spans="1:8" ht="15.75" thickBot="1" x14ac:dyDescent="0.3">
      <c r="A6" s="34" t="s">
        <v>4</v>
      </c>
      <c r="B6" s="35"/>
      <c r="C6" s="18" t="s">
        <v>5</v>
      </c>
      <c r="D6" s="19"/>
      <c r="E6" s="19"/>
      <c r="F6" s="19"/>
      <c r="G6" s="20"/>
      <c r="H6" s="21" t="s">
        <v>6</v>
      </c>
    </row>
    <row r="7" spans="1:8" ht="24.75" thickBot="1" x14ac:dyDescent="0.3">
      <c r="A7" s="36"/>
      <c r="B7" s="37"/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22"/>
    </row>
    <row r="8" spans="1:8" x14ac:dyDescent="0.25">
      <c r="A8" s="38" t="s">
        <v>12</v>
      </c>
      <c r="B8" s="39"/>
      <c r="C8" s="1">
        <f>SUM(C9:C15)</f>
        <v>5829384043.9000053</v>
      </c>
      <c r="D8" s="1">
        <f t="shared" ref="D8:G8" si="0">SUM(D9:D15)</f>
        <v>35939100.00000146</v>
      </c>
      <c r="E8" s="1">
        <f t="shared" si="0"/>
        <v>5865323143.899992</v>
      </c>
      <c r="F8" s="1">
        <f t="shared" si="0"/>
        <v>1432547789.3600011</v>
      </c>
      <c r="G8" s="1">
        <f t="shared" si="0"/>
        <v>1325883475.3500011</v>
      </c>
      <c r="H8" s="1">
        <f>E8-F8</f>
        <v>4432775354.5399914</v>
      </c>
    </row>
    <row r="9" spans="1:8" x14ac:dyDescent="0.25">
      <c r="A9" s="2"/>
      <c r="B9" s="3" t="s">
        <v>13</v>
      </c>
      <c r="C9" s="4">
        <v>2936801790.3600149</v>
      </c>
      <c r="D9" s="4">
        <v>-609436978.0299983</v>
      </c>
      <c r="E9" s="4">
        <v>2327364812.329999</v>
      </c>
      <c r="F9" s="4">
        <v>803883204.25000072</v>
      </c>
      <c r="G9" s="4">
        <v>803883204.25000072</v>
      </c>
      <c r="H9" s="4">
        <f t="shared" ref="H9:H72" si="1">E9-F9</f>
        <v>1523481608.0799983</v>
      </c>
    </row>
    <row r="10" spans="1:8" x14ac:dyDescent="0.25">
      <c r="A10" s="2"/>
      <c r="B10" s="3" t="s">
        <v>14</v>
      </c>
      <c r="C10" s="4">
        <v>532948178.83999962</v>
      </c>
      <c r="D10" s="4">
        <v>2556176.5999999996</v>
      </c>
      <c r="E10" s="4">
        <v>535504355.43999964</v>
      </c>
      <c r="F10" s="4">
        <v>125990433.57000004</v>
      </c>
      <c r="G10" s="4">
        <v>125990433.57000004</v>
      </c>
      <c r="H10" s="4">
        <f t="shared" si="1"/>
        <v>409513921.86999959</v>
      </c>
    </row>
    <row r="11" spans="1:8" x14ac:dyDescent="0.25">
      <c r="A11" s="2"/>
      <c r="B11" s="3" t="s">
        <v>15</v>
      </c>
      <c r="C11" s="4">
        <v>662698784.08999896</v>
      </c>
      <c r="D11" s="4">
        <v>556814456.7099998</v>
      </c>
      <c r="E11" s="4">
        <v>1219513240.799999</v>
      </c>
      <c r="F11" s="4">
        <v>69102738.230000064</v>
      </c>
      <c r="G11" s="4">
        <v>69102738.230000064</v>
      </c>
      <c r="H11" s="4">
        <f t="shared" si="1"/>
        <v>1150410502.569999</v>
      </c>
    </row>
    <row r="12" spans="1:8" x14ac:dyDescent="0.25">
      <c r="A12" s="2"/>
      <c r="B12" s="3" t="s">
        <v>16</v>
      </c>
      <c r="C12" s="4">
        <v>973438191.2099936</v>
      </c>
      <c r="D12" s="4">
        <v>51363612.169999987</v>
      </c>
      <c r="E12" s="4">
        <v>1024801803.3799949</v>
      </c>
      <c r="F12" s="4">
        <v>258590161.68999988</v>
      </c>
      <c r="G12" s="4">
        <v>207289757.78000021</v>
      </c>
      <c r="H12" s="4">
        <f t="shared" si="1"/>
        <v>766211641.68999505</v>
      </c>
    </row>
    <row r="13" spans="1:8" x14ac:dyDescent="0.25">
      <c r="A13" s="2"/>
      <c r="B13" s="3" t="s">
        <v>17</v>
      </c>
      <c r="C13" s="4">
        <v>616858560.91999793</v>
      </c>
      <c r="D13" s="4">
        <v>34641832.549999952</v>
      </c>
      <c r="E13" s="4">
        <v>651500393.46999848</v>
      </c>
      <c r="F13" s="4">
        <v>174981251.62000027</v>
      </c>
      <c r="G13" s="4">
        <v>119617341.52000022</v>
      </c>
      <c r="H13" s="4">
        <f t="shared" si="1"/>
        <v>476519141.84999824</v>
      </c>
    </row>
    <row r="14" spans="1:8" x14ac:dyDescent="0.25">
      <c r="A14" s="2"/>
      <c r="B14" s="3" t="s">
        <v>18</v>
      </c>
      <c r="C14" s="4">
        <v>106638538.48000005</v>
      </c>
      <c r="D14" s="4">
        <v>0</v>
      </c>
      <c r="E14" s="4">
        <v>106638538.48000005</v>
      </c>
      <c r="F14" s="4">
        <v>0</v>
      </c>
      <c r="G14" s="4">
        <v>0</v>
      </c>
      <c r="H14" s="4">
        <f t="shared" si="1"/>
        <v>106638538.48000005</v>
      </c>
    </row>
    <row r="15" spans="1:8" x14ac:dyDescent="0.25">
      <c r="A15" s="2"/>
      <c r="B15" s="3" t="s">
        <v>19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si="1"/>
        <v>0</v>
      </c>
    </row>
    <row r="16" spans="1:8" x14ac:dyDescent="0.25">
      <c r="A16" s="32" t="s">
        <v>20</v>
      </c>
      <c r="B16" s="33"/>
      <c r="C16" s="1">
        <f>SUM(C17:C25)</f>
        <v>803213010.64999998</v>
      </c>
      <c r="D16" s="1">
        <f t="shared" ref="D16:G16" si="2">SUM(D17:D25)</f>
        <v>-8452977.3899999987</v>
      </c>
      <c r="E16" s="1">
        <f t="shared" si="2"/>
        <v>794760033.25999999</v>
      </c>
      <c r="F16" s="1">
        <f t="shared" si="2"/>
        <v>38119548.920000002</v>
      </c>
      <c r="G16" s="1">
        <f t="shared" si="2"/>
        <v>31436.65</v>
      </c>
      <c r="H16" s="1">
        <f t="shared" si="1"/>
        <v>756640484.34000003</v>
      </c>
    </row>
    <row r="17" spans="1:8" ht="24" x14ac:dyDescent="0.25">
      <c r="A17" s="2"/>
      <c r="B17" s="3" t="s">
        <v>21</v>
      </c>
      <c r="C17" s="4">
        <v>94237203.340000004</v>
      </c>
      <c r="D17" s="4">
        <v>-2920431.7199999997</v>
      </c>
      <c r="E17" s="4">
        <v>91316771.620000005</v>
      </c>
      <c r="F17" s="4">
        <v>1286.99</v>
      </c>
      <c r="G17" s="4">
        <v>1286.99</v>
      </c>
      <c r="H17" s="4">
        <f t="shared" si="1"/>
        <v>91315484.63000001</v>
      </c>
    </row>
    <row r="18" spans="1:8" x14ac:dyDescent="0.25">
      <c r="A18" s="2"/>
      <c r="B18" s="3" t="s">
        <v>22</v>
      </c>
      <c r="C18" s="4">
        <v>20208807.810000002</v>
      </c>
      <c r="D18" s="4">
        <v>-34187</v>
      </c>
      <c r="E18" s="4">
        <v>20174620.810000002</v>
      </c>
      <c r="F18" s="4">
        <v>30149.66</v>
      </c>
      <c r="G18" s="4">
        <v>30149.66</v>
      </c>
      <c r="H18" s="4">
        <f t="shared" si="1"/>
        <v>20144471.150000002</v>
      </c>
    </row>
    <row r="19" spans="1:8" x14ac:dyDescent="0.25">
      <c r="A19" s="2"/>
      <c r="B19" s="3" t="s">
        <v>23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f t="shared" si="1"/>
        <v>0</v>
      </c>
    </row>
    <row r="20" spans="1:8" x14ac:dyDescent="0.25">
      <c r="A20" s="2"/>
      <c r="B20" s="3" t="s">
        <v>24</v>
      </c>
      <c r="C20" s="4">
        <v>150054338</v>
      </c>
      <c r="D20" s="4">
        <v>-13333499</v>
      </c>
      <c r="E20" s="4">
        <v>136720839</v>
      </c>
      <c r="F20" s="4">
        <v>0</v>
      </c>
      <c r="G20" s="4">
        <v>0</v>
      </c>
      <c r="H20" s="4">
        <f t="shared" si="1"/>
        <v>136720839</v>
      </c>
    </row>
    <row r="21" spans="1:8" x14ac:dyDescent="0.25">
      <c r="A21" s="2"/>
      <c r="B21" s="3" t="s">
        <v>25</v>
      </c>
      <c r="C21" s="4">
        <v>60423653.340000004</v>
      </c>
      <c r="D21" s="4">
        <v>0</v>
      </c>
      <c r="E21" s="4">
        <v>60423653.340000004</v>
      </c>
      <c r="F21" s="4">
        <v>0</v>
      </c>
      <c r="G21" s="4">
        <v>0</v>
      </c>
      <c r="H21" s="4">
        <f t="shared" si="1"/>
        <v>60423653.340000004</v>
      </c>
    </row>
    <row r="22" spans="1:8" x14ac:dyDescent="0.25">
      <c r="A22" s="2"/>
      <c r="B22" s="3" t="s">
        <v>26</v>
      </c>
      <c r="C22" s="4">
        <v>309901585.27999997</v>
      </c>
      <c r="D22" s="4">
        <v>5345972</v>
      </c>
      <c r="E22" s="4">
        <v>315247557.27999997</v>
      </c>
      <c r="F22" s="4">
        <v>38088112.270000003</v>
      </c>
      <c r="G22" s="4">
        <v>0</v>
      </c>
      <c r="H22" s="4">
        <f t="shared" si="1"/>
        <v>277159445.00999999</v>
      </c>
    </row>
    <row r="23" spans="1:8" x14ac:dyDescent="0.25">
      <c r="A23" s="2"/>
      <c r="B23" s="3" t="s">
        <v>27</v>
      </c>
      <c r="C23" s="4">
        <v>111536369.59</v>
      </c>
      <c r="D23" s="4">
        <v>2114168.33</v>
      </c>
      <c r="E23" s="4">
        <v>113650537.92000002</v>
      </c>
      <c r="F23" s="4">
        <v>0</v>
      </c>
      <c r="G23" s="4">
        <v>0</v>
      </c>
      <c r="H23" s="4">
        <f t="shared" si="1"/>
        <v>113650537.92000002</v>
      </c>
    </row>
    <row r="24" spans="1:8" x14ac:dyDescent="0.25">
      <c r="A24" s="2"/>
      <c r="B24" s="3" t="s">
        <v>28</v>
      </c>
      <c r="C24" s="4">
        <v>5929000</v>
      </c>
      <c r="D24" s="4">
        <v>52000</v>
      </c>
      <c r="E24" s="4">
        <v>5981000</v>
      </c>
      <c r="F24" s="4">
        <v>0</v>
      </c>
      <c r="G24" s="4">
        <v>0</v>
      </c>
      <c r="H24" s="4">
        <f t="shared" si="1"/>
        <v>5981000</v>
      </c>
    </row>
    <row r="25" spans="1:8" x14ac:dyDescent="0.25">
      <c r="A25" s="2"/>
      <c r="B25" s="3" t="s">
        <v>29</v>
      </c>
      <c r="C25" s="4">
        <v>50922053.289999999</v>
      </c>
      <c r="D25" s="4">
        <v>323000</v>
      </c>
      <c r="E25" s="4">
        <v>51245053.289999999</v>
      </c>
      <c r="F25" s="4">
        <v>0</v>
      </c>
      <c r="G25" s="4">
        <v>0</v>
      </c>
      <c r="H25" s="4">
        <f t="shared" si="1"/>
        <v>51245053.289999999</v>
      </c>
    </row>
    <row r="26" spans="1:8" x14ac:dyDescent="0.25">
      <c r="A26" s="32" t="s">
        <v>30</v>
      </c>
      <c r="B26" s="33"/>
      <c r="C26" s="1">
        <f>SUM(C27:C35)</f>
        <v>2765103716.23</v>
      </c>
      <c r="D26" s="1">
        <f t="shared" ref="D26:G26" si="3">SUM(D27:D35)</f>
        <v>40211053.840000004</v>
      </c>
      <c r="E26" s="1">
        <f t="shared" si="3"/>
        <v>2805314770.0699997</v>
      </c>
      <c r="F26" s="1">
        <f t="shared" si="3"/>
        <v>552681467.00999999</v>
      </c>
      <c r="G26" s="1">
        <f t="shared" si="3"/>
        <v>219628672.21000001</v>
      </c>
      <c r="H26" s="1">
        <f t="shared" si="1"/>
        <v>2252633303.0599995</v>
      </c>
    </row>
    <row r="27" spans="1:8" x14ac:dyDescent="0.25">
      <c r="A27" s="2"/>
      <c r="B27" s="3" t="s">
        <v>31</v>
      </c>
      <c r="C27" s="4">
        <v>334764080.49000001</v>
      </c>
      <c r="D27" s="4">
        <v>2000</v>
      </c>
      <c r="E27" s="4">
        <v>334766080.49000001</v>
      </c>
      <c r="F27" s="4">
        <v>124455346.14999999</v>
      </c>
      <c r="G27" s="4">
        <v>67234646.739999995</v>
      </c>
      <c r="H27" s="4">
        <f t="shared" si="1"/>
        <v>210310734.34000003</v>
      </c>
    </row>
    <row r="28" spans="1:8" x14ac:dyDescent="0.25">
      <c r="A28" s="2"/>
      <c r="B28" s="3" t="s">
        <v>32</v>
      </c>
      <c r="C28" s="4">
        <v>73053777</v>
      </c>
      <c r="D28" s="4">
        <v>6686762</v>
      </c>
      <c r="E28" s="4">
        <v>79740539</v>
      </c>
      <c r="F28" s="4">
        <v>36293483.670000002</v>
      </c>
      <c r="G28" s="4">
        <v>5229248.25</v>
      </c>
      <c r="H28" s="4">
        <f t="shared" si="1"/>
        <v>43447055.329999998</v>
      </c>
    </row>
    <row r="29" spans="1:8" x14ac:dyDescent="0.25">
      <c r="A29" s="2"/>
      <c r="B29" s="3" t="s">
        <v>33</v>
      </c>
      <c r="C29" s="4">
        <v>133380034.69000001</v>
      </c>
      <c r="D29" s="4">
        <v>25856036.859999999</v>
      </c>
      <c r="E29" s="4">
        <v>159236071.54999998</v>
      </c>
      <c r="F29" s="4">
        <v>2158575.04</v>
      </c>
      <c r="G29" s="4">
        <v>0</v>
      </c>
      <c r="H29" s="4">
        <f t="shared" si="1"/>
        <v>157077496.50999999</v>
      </c>
    </row>
    <row r="30" spans="1:8" x14ac:dyDescent="0.25">
      <c r="A30" s="2"/>
      <c r="B30" s="3" t="s">
        <v>34</v>
      </c>
      <c r="C30" s="4">
        <v>265658888.28</v>
      </c>
      <c r="D30" s="4">
        <v>5175533.55</v>
      </c>
      <c r="E30" s="4">
        <v>270834421.83000004</v>
      </c>
      <c r="F30" s="4">
        <v>142309817.50999999</v>
      </c>
      <c r="G30" s="4">
        <v>888104.6</v>
      </c>
      <c r="H30" s="4">
        <f t="shared" si="1"/>
        <v>128524604.32000005</v>
      </c>
    </row>
    <row r="31" spans="1:8" ht="24" x14ac:dyDescent="0.25">
      <c r="A31" s="2"/>
      <c r="B31" s="3" t="s">
        <v>35</v>
      </c>
      <c r="C31" s="4">
        <v>1124361184.27</v>
      </c>
      <c r="D31" s="4">
        <v>4176668.1300000027</v>
      </c>
      <c r="E31" s="4">
        <v>1128537852.3999999</v>
      </c>
      <c r="F31" s="4">
        <v>90321249.650000006</v>
      </c>
      <c r="G31" s="4">
        <v>51330478.079999998</v>
      </c>
      <c r="H31" s="4">
        <f t="shared" si="1"/>
        <v>1038216602.7499999</v>
      </c>
    </row>
    <row r="32" spans="1:8" x14ac:dyDescent="0.25">
      <c r="A32" s="2"/>
      <c r="B32" s="3" t="s">
        <v>36</v>
      </c>
      <c r="C32" s="4">
        <v>69100500</v>
      </c>
      <c r="D32" s="4">
        <v>1000000</v>
      </c>
      <c r="E32" s="4">
        <v>70100500</v>
      </c>
      <c r="F32" s="4">
        <v>0</v>
      </c>
      <c r="G32" s="4">
        <v>0</v>
      </c>
      <c r="H32" s="4">
        <f t="shared" si="1"/>
        <v>70100500</v>
      </c>
    </row>
    <row r="33" spans="1:8" x14ac:dyDescent="0.25">
      <c r="A33" s="2"/>
      <c r="B33" s="3" t="s">
        <v>37</v>
      </c>
      <c r="C33" s="4">
        <v>3498400</v>
      </c>
      <c r="D33" s="4">
        <v>56999.999999999942</v>
      </c>
      <c r="E33" s="4">
        <v>3555400</v>
      </c>
      <c r="F33" s="4">
        <v>0</v>
      </c>
      <c r="G33" s="4">
        <v>0</v>
      </c>
      <c r="H33" s="4">
        <f t="shared" si="1"/>
        <v>3555400</v>
      </c>
    </row>
    <row r="34" spans="1:8" x14ac:dyDescent="0.25">
      <c r="A34" s="2"/>
      <c r="B34" s="3" t="s">
        <v>38</v>
      </c>
      <c r="C34" s="4">
        <v>54072279.960000001</v>
      </c>
      <c r="D34" s="4">
        <v>-56741</v>
      </c>
      <c r="E34" s="4">
        <v>54015538.960000001</v>
      </c>
      <c r="F34" s="4">
        <v>14523.2</v>
      </c>
      <c r="G34" s="4">
        <v>14523.2</v>
      </c>
      <c r="H34" s="4">
        <f t="shared" si="1"/>
        <v>54001015.759999998</v>
      </c>
    </row>
    <row r="35" spans="1:8" x14ac:dyDescent="0.25">
      <c r="A35" s="2"/>
      <c r="B35" s="3" t="s">
        <v>39</v>
      </c>
      <c r="C35" s="4">
        <v>707214571.53999996</v>
      </c>
      <c r="D35" s="4">
        <v>-2686205.6999999993</v>
      </c>
      <c r="E35" s="4">
        <v>704528365.83999991</v>
      </c>
      <c r="F35" s="4">
        <v>157128471.78999999</v>
      </c>
      <c r="G35" s="4">
        <v>94931671.340000018</v>
      </c>
      <c r="H35" s="4">
        <f t="shared" si="1"/>
        <v>547399894.04999995</v>
      </c>
    </row>
    <row r="36" spans="1:8" x14ac:dyDescent="0.25">
      <c r="A36" s="32" t="s">
        <v>40</v>
      </c>
      <c r="B36" s="33"/>
      <c r="C36" s="1">
        <f>SUM(C37:C45)</f>
        <v>1745909967.8600001</v>
      </c>
      <c r="D36" s="1">
        <f t="shared" ref="D36:G36" si="4">SUM(D37:D45)</f>
        <v>-708595.15000000224</v>
      </c>
      <c r="E36" s="1">
        <f t="shared" si="4"/>
        <v>1745201372.71</v>
      </c>
      <c r="F36" s="1">
        <f t="shared" si="4"/>
        <v>368778719.01999998</v>
      </c>
      <c r="G36" s="1">
        <f t="shared" si="4"/>
        <v>225045436.16000003</v>
      </c>
      <c r="H36" s="1">
        <f t="shared" si="1"/>
        <v>1376422653.6900001</v>
      </c>
    </row>
    <row r="37" spans="1:8" x14ac:dyDescent="0.25">
      <c r="A37" s="2"/>
      <c r="B37" s="3" t="s">
        <v>41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f t="shared" si="1"/>
        <v>0</v>
      </c>
    </row>
    <row r="38" spans="1:8" x14ac:dyDescent="0.25">
      <c r="A38" s="2"/>
      <c r="B38" s="3" t="s">
        <v>42</v>
      </c>
      <c r="C38" s="4">
        <v>1005741981</v>
      </c>
      <c r="D38" s="4">
        <v>0</v>
      </c>
      <c r="E38" s="4">
        <v>1005741981</v>
      </c>
      <c r="F38" s="4">
        <v>304537685.89999998</v>
      </c>
      <c r="G38" s="4">
        <v>216143351.36000001</v>
      </c>
      <c r="H38" s="4">
        <f t="shared" si="1"/>
        <v>701204295.10000002</v>
      </c>
    </row>
    <row r="39" spans="1:8" x14ac:dyDescent="0.25">
      <c r="A39" s="2"/>
      <c r="B39" s="3" t="s">
        <v>43</v>
      </c>
      <c r="C39" s="4">
        <v>76114981</v>
      </c>
      <c r="D39" s="4">
        <v>0</v>
      </c>
      <c r="E39" s="4">
        <v>76114981</v>
      </c>
      <c r="F39" s="4">
        <v>11100000</v>
      </c>
      <c r="G39" s="4">
        <v>2850000</v>
      </c>
      <c r="H39" s="4">
        <f t="shared" si="1"/>
        <v>65014981</v>
      </c>
    </row>
    <row r="40" spans="1:8" x14ac:dyDescent="0.25">
      <c r="A40" s="2"/>
      <c r="B40" s="3" t="s">
        <v>44</v>
      </c>
      <c r="C40" s="4">
        <v>353386900</v>
      </c>
      <c r="D40" s="4">
        <v>224013.84999999776</v>
      </c>
      <c r="E40" s="4">
        <v>353610913.85000002</v>
      </c>
      <c r="F40" s="4">
        <v>6348299.6600000001</v>
      </c>
      <c r="G40" s="4">
        <v>6052084.7999999998</v>
      </c>
      <c r="H40" s="4">
        <f t="shared" si="1"/>
        <v>347262614.19</v>
      </c>
    </row>
    <row r="41" spans="1:8" x14ac:dyDescent="0.25">
      <c r="A41" s="2"/>
      <c r="B41" s="3" t="s">
        <v>45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f t="shared" si="1"/>
        <v>0</v>
      </c>
    </row>
    <row r="42" spans="1:8" x14ac:dyDescent="0.25">
      <c r="A42" s="2"/>
      <c r="B42" s="3" t="s">
        <v>46</v>
      </c>
      <c r="C42" s="4">
        <v>310666105.86000001</v>
      </c>
      <c r="D42" s="4">
        <v>-932609</v>
      </c>
      <c r="E42" s="4">
        <v>309733496.86000001</v>
      </c>
      <c r="F42" s="4">
        <v>46792733.460000001</v>
      </c>
      <c r="G42" s="4">
        <v>0</v>
      </c>
      <c r="H42" s="4">
        <f t="shared" si="1"/>
        <v>262940763.40000001</v>
      </c>
    </row>
    <row r="43" spans="1:8" x14ac:dyDescent="0.25">
      <c r="A43" s="2"/>
      <c r="B43" s="3" t="s">
        <v>47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1"/>
        <v>0</v>
      </c>
    </row>
    <row r="44" spans="1:8" x14ac:dyDescent="0.25">
      <c r="A44" s="2"/>
      <c r="B44" s="3" t="s">
        <v>48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"/>
        <v>0</v>
      </c>
    </row>
    <row r="45" spans="1:8" x14ac:dyDescent="0.25">
      <c r="A45" s="2"/>
      <c r="B45" s="3" t="s">
        <v>49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"/>
        <v>0</v>
      </c>
    </row>
    <row r="46" spans="1:8" x14ac:dyDescent="0.25">
      <c r="A46" s="32" t="s">
        <v>50</v>
      </c>
      <c r="B46" s="33"/>
      <c r="C46" s="1">
        <f>SUM(C47:C55)</f>
        <v>445887148.16000003</v>
      </c>
      <c r="D46" s="1">
        <f t="shared" ref="D46:G46" si="5">SUM(D47:D55)</f>
        <v>43190028.119999997</v>
      </c>
      <c r="E46" s="1">
        <f t="shared" si="5"/>
        <v>489077176.28000003</v>
      </c>
      <c r="F46" s="1">
        <f t="shared" si="5"/>
        <v>11833625.01</v>
      </c>
      <c r="G46" s="1">
        <f t="shared" si="5"/>
        <v>3115741.4</v>
      </c>
      <c r="H46" s="1">
        <f t="shared" si="1"/>
        <v>477243551.27000004</v>
      </c>
    </row>
    <row r="47" spans="1:8" x14ac:dyDescent="0.25">
      <c r="A47" s="2"/>
      <c r="B47" s="3" t="s">
        <v>51</v>
      </c>
      <c r="C47" s="4">
        <v>44101208.390000001</v>
      </c>
      <c r="D47" s="4">
        <v>363083.81000000006</v>
      </c>
      <c r="E47" s="4">
        <v>44464292.200000003</v>
      </c>
      <c r="F47" s="4">
        <v>0</v>
      </c>
      <c r="G47" s="4">
        <v>0</v>
      </c>
      <c r="H47" s="4">
        <f t="shared" si="1"/>
        <v>44464292.200000003</v>
      </c>
    </row>
    <row r="48" spans="1:8" x14ac:dyDescent="0.25">
      <c r="A48" s="2"/>
      <c r="B48" s="3" t="s">
        <v>52</v>
      </c>
      <c r="C48" s="4">
        <v>6427360</v>
      </c>
      <c r="D48" s="4">
        <v>1020000</v>
      </c>
      <c r="E48" s="4">
        <v>7447360</v>
      </c>
      <c r="F48" s="4">
        <v>0</v>
      </c>
      <c r="G48" s="4">
        <v>0</v>
      </c>
      <c r="H48" s="4">
        <f t="shared" si="1"/>
        <v>7447360</v>
      </c>
    </row>
    <row r="49" spans="1:8" x14ac:dyDescent="0.25">
      <c r="A49" s="2"/>
      <c r="B49" s="3" t="s">
        <v>53</v>
      </c>
      <c r="C49" s="4">
        <v>30598526</v>
      </c>
      <c r="D49" s="4">
        <v>13200000</v>
      </c>
      <c r="E49" s="4">
        <v>43798526</v>
      </c>
      <c r="F49" s="4">
        <v>0</v>
      </c>
      <c r="G49" s="4">
        <v>0</v>
      </c>
      <c r="H49" s="4">
        <f t="shared" si="1"/>
        <v>43798526</v>
      </c>
    </row>
    <row r="50" spans="1:8" x14ac:dyDescent="0.25">
      <c r="A50" s="2"/>
      <c r="B50" s="3" t="s">
        <v>54</v>
      </c>
      <c r="C50" s="4">
        <v>237290458</v>
      </c>
      <c r="D50" s="4">
        <v>29798774.419999998</v>
      </c>
      <c r="E50" s="4">
        <v>267089232.41999999</v>
      </c>
      <c r="F50" s="4">
        <v>0</v>
      </c>
      <c r="G50" s="4">
        <v>0</v>
      </c>
      <c r="H50" s="4">
        <f t="shared" si="1"/>
        <v>267089232.41999999</v>
      </c>
    </row>
    <row r="51" spans="1:8" x14ac:dyDescent="0.25">
      <c r="A51" s="2"/>
      <c r="B51" s="3" t="s">
        <v>55</v>
      </c>
      <c r="C51" s="4">
        <v>14419580</v>
      </c>
      <c r="D51" s="4">
        <v>0</v>
      </c>
      <c r="E51" s="4">
        <v>14419580</v>
      </c>
      <c r="F51" s="4">
        <v>0</v>
      </c>
      <c r="G51" s="4">
        <v>0</v>
      </c>
      <c r="H51" s="4">
        <f t="shared" si="1"/>
        <v>14419580</v>
      </c>
    </row>
    <row r="52" spans="1:8" x14ac:dyDescent="0.25">
      <c r="A52" s="2"/>
      <c r="B52" s="3" t="s">
        <v>56</v>
      </c>
      <c r="C52" s="4">
        <v>78556996.420000002</v>
      </c>
      <c r="D52" s="4">
        <v>101900</v>
      </c>
      <c r="E52" s="4">
        <v>78658896.420000002</v>
      </c>
      <c r="F52" s="4">
        <v>0</v>
      </c>
      <c r="G52" s="4">
        <v>0</v>
      </c>
      <c r="H52" s="4">
        <f t="shared" si="1"/>
        <v>78658896.420000002</v>
      </c>
    </row>
    <row r="53" spans="1:8" x14ac:dyDescent="0.25">
      <c r="A53" s="2"/>
      <c r="B53" s="3" t="s">
        <v>57</v>
      </c>
      <c r="C53" s="4">
        <v>78000</v>
      </c>
      <c r="D53" s="4">
        <v>0</v>
      </c>
      <c r="E53" s="4">
        <v>78000</v>
      </c>
      <c r="F53" s="4">
        <v>0</v>
      </c>
      <c r="G53" s="4">
        <v>0</v>
      </c>
      <c r="H53" s="4">
        <f t="shared" si="1"/>
        <v>78000</v>
      </c>
    </row>
    <row r="54" spans="1:8" x14ac:dyDescent="0.25">
      <c r="A54" s="2"/>
      <c r="B54" s="3" t="s">
        <v>58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"/>
        <v>0</v>
      </c>
    </row>
    <row r="55" spans="1:8" x14ac:dyDescent="0.25">
      <c r="A55" s="2"/>
      <c r="B55" s="3" t="s">
        <v>59</v>
      </c>
      <c r="C55" s="4">
        <v>34415019.350000001</v>
      </c>
      <c r="D55" s="4">
        <v>-1293730.1100000001</v>
      </c>
      <c r="E55" s="4">
        <v>33121289.239999998</v>
      </c>
      <c r="F55" s="4">
        <v>11833625.01</v>
      </c>
      <c r="G55" s="4">
        <v>3115741.4</v>
      </c>
      <c r="H55" s="4">
        <f t="shared" si="1"/>
        <v>21287664.229999997</v>
      </c>
    </row>
    <row r="56" spans="1:8" x14ac:dyDescent="0.25">
      <c r="A56" s="32" t="s">
        <v>60</v>
      </c>
      <c r="B56" s="33"/>
      <c r="C56" s="1">
        <f>SUM(C57:C59)</f>
        <v>1205023930.4799998</v>
      </c>
      <c r="D56" s="1">
        <f t="shared" ref="D56:H56" si="6">SUM(D57:D59)</f>
        <v>13057898.770000041</v>
      </c>
      <c r="E56" s="1">
        <f t="shared" si="6"/>
        <v>1218081829.2499998</v>
      </c>
      <c r="F56" s="1">
        <f t="shared" si="6"/>
        <v>49977708.740000002</v>
      </c>
      <c r="G56" s="1">
        <f t="shared" si="6"/>
        <v>2233064.35</v>
      </c>
      <c r="H56" s="1">
        <f t="shared" si="6"/>
        <v>1168104120.5099998</v>
      </c>
    </row>
    <row r="57" spans="1:8" x14ac:dyDescent="0.25">
      <c r="A57" s="2"/>
      <c r="B57" s="3" t="s">
        <v>61</v>
      </c>
      <c r="C57" s="4">
        <v>1205023930.4799998</v>
      </c>
      <c r="D57" s="4">
        <v>13057898.770000041</v>
      </c>
      <c r="E57" s="4">
        <v>1218081829.2499998</v>
      </c>
      <c r="F57" s="4">
        <v>49977708.740000002</v>
      </c>
      <c r="G57" s="4">
        <v>2233064.35</v>
      </c>
      <c r="H57" s="4">
        <f t="shared" si="1"/>
        <v>1168104120.5099998</v>
      </c>
    </row>
    <row r="58" spans="1:8" x14ac:dyDescent="0.25">
      <c r="A58" s="2"/>
      <c r="B58" s="3" t="s">
        <v>62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1"/>
        <v>0</v>
      </c>
    </row>
    <row r="59" spans="1:8" x14ac:dyDescent="0.25">
      <c r="A59" s="2"/>
      <c r="B59" s="3" t="s">
        <v>63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"/>
        <v>0</v>
      </c>
    </row>
    <row r="60" spans="1:8" x14ac:dyDescent="0.25">
      <c r="A60" s="32" t="s">
        <v>64</v>
      </c>
      <c r="B60" s="33"/>
      <c r="C60" s="1">
        <f>SUM(C61:C67)</f>
        <v>10000500</v>
      </c>
      <c r="D60" s="1">
        <f t="shared" ref="D60:G60" si="7">SUM(D61:D67)</f>
        <v>0</v>
      </c>
      <c r="E60" s="1">
        <f t="shared" si="7"/>
        <v>10000500</v>
      </c>
      <c r="F60" s="1">
        <f t="shared" si="7"/>
        <v>0</v>
      </c>
      <c r="G60" s="1">
        <f t="shared" si="7"/>
        <v>0</v>
      </c>
      <c r="H60" s="1">
        <f t="shared" si="1"/>
        <v>10000500</v>
      </c>
    </row>
    <row r="61" spans="1:8" x14ac:dyDescent="0.25">
      <c r="A61" s="2"/>
      <c r="B61" s="3" t="s">
        <v>65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"/>
        <v>0</v>
      </c>
    </row>
    <row r="62" spans="1:8" x14ac:dyDescent="0.25">
      <c r="A62" s="2"/>
      <c r="B62" s="3" t="s">
        <v>66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f t="shared" si="1"/>
        <v>0</v>
      </c>
    </row>
    <row r="63" spans="1:8" x14ac:dyDescent="0.25">
      <c r="A63" s="2"/>
      <c r="B63" s="3" t="s">
        <v>67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1"/>
        <v>0</v>
      </c>
    </row>
    <row r="64" spans="1:8" x14ac:dyDescent="0.25">
      <c r="A64" s="2"/>
      <c r="B64" s="3" t="s">
        <v>68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"/>
        <v>0</v>
      </c>
    </row>
    <row r="65" spans="1:8" x14ac:dyDescent="0.25">
      <c r="A65" s="2"/>
      <c r="B65" s="3" t="s">
        <v>69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"/>
        <v>0</v>
      </c>
    </row>
    <row r="66" spans="1:8" x14ac:dyDescent="0.25">
      <c r="A66" s="2"/>
      <c r="B66" s="3" t="s">
        <v>70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f t="shared" si="1"/>
        <v>0</v>
      </c>
    </row>
    <row r="67" spans="1:8" x14ac:dyDescent="0.25">
      <c r="A67" s="2"/>
      <c r="B67" s="3" t="s">
        <v>71</v>
      </c>
      <c r="C67" s="4">
        <v>10000500</v>
      </c>
      <c r="D67" s="4">
        <v>0</v>
      </c>
      <c r="E67" s="4">
        <v>10000500</v>
      </c>
      <c r="F67" s="4">
        <v>0</v>
      </c>
      <c r="G67" s="4">
        <v>0</v>
      </c>
      <c r="H67" s="4">
        <f t="shared" si="1"/>
        <v>10000500</v>
      </c>
    </row>
    <row r="68" spans="1:8" x14ac:dyDescent="0.25">
      <c r="A68" s="32" t="s">
        <v>72</v>
      </c>
      <c r="B68" s="33"/>
      <c r="C68" s="1">
        <f>SUM(C69:C71)</f>
        <v>0</v>
      </c>
      <c r="D68" s="1">
        <f t="shared" ref="D68:G68" si="8">SUM(D69:D71)</f>
        <v>0</v>
      </c>
      <c r="E68" s="1">
        <f t="shared" si="8"/>
        <v>0</v>
      </c>
      <c r="F68" s="1">
        <f t="shared" si="8"/>
        <v>0</v>
      </c>
      <c r="G68" s="1">
        <f t="shared" si="8"/>
        <v>0</v>
      </c>
      <c r="H68" s="1">
        <f t="shared" si="1"/>
        <v>0</v>
      </c>
    </row>
    <row r="69" spans="1:8" x14ac:dyDescent="0.25">
      <c r="A69" s="2"/>
      <c r="B69" s="3" t="s">
        <v>73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"/>
        <v>0</v>
      </c>
    </row>
    <row r="70" spans="1:8" x14ac:dyDescent="0.25">
      <c r="A70" s="2"/>
      <c r="B70" s="3" t="s">
        <v>74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"/>
        <v>0</v>
      </c>
    </row>
    <row r="71" spans="1:8" x14ac:dyDescent="0.25">
      <c r="A71" s="2"/>
      <c r="B71" s="3" t="s">
        <v>75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"/>
        <v>0</v>
      </c>
    </row>
    <row r="72" spans="1:8" x14ac:dyDescent="0.25">
      <c r="A72" s="32" t="s">
        <v>76</v>
      </c>
      <c r="B72" s="33"/>
      <c r="C72" s="1">
        <f>SUM(C73:C79)</f>
        <v>212149210.61000001</v>
      </c>
      <c r="D72" s="1">
        <f>SUM(D73:D79)</f>
        <v>25768966</v>
      </c>
      <c r="E72" s="1">
        <f>SUM(E73:E79)</f>
        <v>237918176.61000001</v>
      </c>
      <c r="F72" s="1">
        <f>SUM(F73:F79)</f>
        <v>51150494.579999998</v>
      </c>
      <c r="G72" s="1">
        <f>SUM(G73:G79)</f>
        <v>51150494.579999998</v>
      </c>
      <c r="H72" s="1">
        <f t="shared" si="1"/>
        <v>186767682.03000003</v>
      </c>
    </row>
    <row r="73" spans="1:8" x14ac:dyDescent="0.25">
      <c r="A73" s="2"/>
      <c r="B73" s="3" t="s">
        <v>77</v>
      </c>
      <c r="C73" s="4">
        <v>131709057.48</v>
      </c>
      <c r="D73" s="4">
        <v>0</v>
      </c>
      <c r="E73" s="4">
        <v>131709057.48</v>
      </c>
      <c r="F73" s="4">
        <v>32927264.370000001</v>
      </c>
      <c r="G73" s="4">
        <v>32927264.370000001</v>
      </c>
      <c r="H73" s="4">
        <f t="shared" ref="H73:H80" si="9">E73-F73</f>
        <v>98781793.109999999</v>
      </c>
    </row>
    <row r="74" spans="1:8" x14ac:dyDescent="0.25">
      <c r="A74" s="2"/>
      <c r="B74" s="3" t="s">
        <v>78</v>
      </c>
      <c r="C74" s="4">
        <v>70020153.129999995</v>
      </c>
      <c r="D74" s="4">
        <v>0</v>
      </c>
      <c r="E74" s="4">
        <v>70020153.129999995</v>
      </c>
      <c r="F74" s="4">
        <v>18223230.210000001</v>
      </c>
      <c r="G74" s="4">
        <v>18223230.210000001</v>
      </c>
      <c r="H74" s="4">
        <f t="shared" si="9"/>
        <v>51796922.919999994</v>
      </c>
    </row>
    <row r="75" spans="1:8" x14ac:dyDescent="0.25">
      <c r="A75" s="2"/>
      <c r="B75" s="3" t="s">
        <v>79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9"/>
        <v>0</v>
      </c>
    </row>
    <row r="76" spans="1:8" x14ac:dyDescent="0.25">
      <c r="A76" s="2"/>
      <c r="B76" s="3" t="s">
        <v>80</v>
      </c>
      <c r="C76" s="4">
        <v>2420000</v>
      </c>
      <c r="D76" s="4">
        <v>0</v>
      </c>
      <c r="E76" s="4">
        <v>2420000</v>
      </c>
      <c r="F76" s="4">
        <v>0</v>
      </c>
      <c r="G76" s="4">
        <v>0</v>
      </c>
      <c r="H76" s="4">
        <f t="shared" si="9"/>
        <v>2420000</v>
      </c>
    </row>
    <row r="77" spans="1:8" x14ac:dyDescent="0.25">
      <c r="A77" s="2"/>
      <c r="B77" s="3" t="s">
        <v>81</v>
      </c>
      <c r="C77" s="4">
        <v>8000000</v>
      </c>
      <c r="D77" s="4">
        <v>25768966</v>
      </c>
      <c r="E77" s="4">
        <v>33768966</v>
      </c>
      <c r="F77" s="4">
        <v>0</v>
      </c>
      <c r="G77" s="4">
        <v>0</v>
      </c>
      <c r="H77" s="4">
        <f t="shared" si="9"/>
        <v>33768966</v>
      </c>
    </row>
    <row r="78" spans="1:8" x14ac:dyDescent="0.25">
      <c r="A78" s="2"/>
      <c r="B78" s="3" t="s">
        <v>82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f t="shared" si="9"/>
        <v>0</v>
      </c>
    </row>
    <row r="79" spans="1:8" ht="15.75" thickBot="1" x14ac:dyDescent="0.3">
      <c r="A79" s="2"/>
      <c r="B79" s="3" t="s">
        <v>83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9"/>
        <v>0</v>
      </c>
    </row>
    <row r="80" spans="1:8" ht="15.75" thickBot="1" x14ac:dyDescent="0.3">
      <c r="A80" s="5"/>
      <c r="B80" s="6" t="s">
        <v>84</v>
      </c>
      <c r="C80" s="7">
        <f>C8+C16+C26+C36+C46+C56+C60+C68+C72</f>
        <v>13016671527.890005</v>
      </c>
      <c r="D80" s="7">
        <f t="shared" ref="D80:G80" si="10">D8+D16+D26+D36+D46+D56+D60+D68+D72</f>
        <v>149005474.19000149</v>
      </c>
      <c r="E80" s="7">
        <f t="shared" si="10"/>
        <v>13165677002.079992</v>
      </c>
      <c r="F80" s="7">
        <f t="shared" si="10"/>
        <v>2505089352.6400013</v>
      </c>
      <c r="G80" s="7">
        <f t="shared" si="10"/>
        <v>1827088320.7000012</v>
      </c>
      <c r="H80" s="7">
        <f t="shared" si="9"/>
        <v>10660587649.439991</v>
      </c>
    </row>
    <row r="81" spans="1:9" x14ac:dyDescent="0.25">
      <c r="A81" s="8"/>
      <c r="B81" s="8"/>
      <c r="C81" s="8"/>
      <c r="D81" s="8"/>
      <c r="E81" s="8"/>
      <c r="G81" s="15"/>
      <c r="H81" s="15"/>
    </row>
    <row r="82" spans="1:9" x14ac:dyDescent="0.25">
      <c r="A82" s="9"/>
      <c r="B82" s="10"/>
    </row>
    <row r="83" spans="1:9" x14ac:dyDescent="0.25">
      <c r="A83" s="11" t="s">
        <v>85</v>
      </c>
      <c r="B83" s="12"/>
      <c r="C83" s="11"/>
      <c r="D83" s="11"/>
      <c r="E83" s="11"/>
      <c r="F83" s="11"/>
      <c r="G83" s="16"/>
      <c r="H83" s="16"/>
      <c r="I83" s="41"/>
    </row>
    <row r="84" spans="1:9" x14ac:dyDescent="0.25">
      <c r="A84" s="11"/>
      <c r="B84" s="12"/>
      <c r="C84" s="11"/>
      <c r="D84" s="11"/>
      <c r="E84" s="11"/>
      <c r="F84" s="17"/>
      <c r="G84" s="40"/>
      <c r="H84" s="8"/>
    </row>
    <row r="85" spans="1:9" x14ac:dyDescent="0.25">
      <c r="A85" s="11"/>
      <c r="B85" s="12"/>
      <c r="C85" s="11"/>
      <c r="D85" s="11"/>
      <c r="E85" s="11"/>
      <c r="F85" s="11"/>
    </row>
    <row r="86" spans="1:9" x14ac:dyDescent="0.25">
      <c r="A86" s="11"/>
      <c r="B86" s="12"/>
      <c r="C86" s="11"/>
      <c r="D86" s="11"/>
      <c r="E86" s="11"/>
      <c r="F86" s="11"/>
    </row>
    <row r="87" spans="1:9" x14ac:dyDescent="0.25">
      <c r="A87" s="11"/>
      <c r="B87" s="11"/>
      <c r="C87" s="13"/>
      <c r="D87" s="11"/>
      <c r="E87" s="11"/>
      <c r="F87" s="11"/>
    </row>
    <row r="88" spans="1:9" x14ac:dyDescent="0.25">
      <c r="A88" s="15" t="s">
        <v>86</v>
      </c>
      <c r="B88" s="15"/>
      <c r="C88" s="15"/>
      <c r="D88" s="15"/>
      <c r="E88" s="15"/>
      <c r="F88" s="15"/>
    </row>
    <row r="89" spans="1:9" x14ac:dyDescent="0.25">
      <c r="A89" s="16" t="s">
        <v>87</v>
      </c>
      <c r="B89" s="16"/>
      <c r="C89" s="16"/>
      <c r="D89" s="16"/>
      <c r="E89" s="16"/>
      <c r="F89" s="16"/>
    </row>
    <row r="90" spans="1:9" x14ac:dyDescent="0.25">
      <c r="A90" s="16" t="s">
        <v>88</v>
      </c>
      <c r="B90" s="16"/>
      <c r="C90" s="16"/>
      <c r="D90" s="16"/>
      <c r="E90" s="16"/>
      <c r="F90" s="16"/>
    </row>
    <row r="91" spans="1:9" x14ac:dyDescent="0.25">
      <c r="A91" s="8"/>
      <c r="B91" s="8"/>
      <c r="C91" s="8"/>
      <c r="D91" s="8"/>
      <c r="E91" s="8"/>
      <c r="F91" s="8"/>
    </row>
  </sheetData>
  <mergeCells count="17">
    <mergeCell ref="A56:B56"/>
    <mergeCell ref="A60:B60"/>
    <mergeCell ref="A68:B68"/>
    <mergeCell ref="A72:B72"/>
    <mergeCell ref="A6:B7"/>
    <mergeCell ref="A8:B8"/>
    <mergeCell ref="A16:B16"/>
    <mergeCell ref="A26:B26"/>
    <mergeCell ref="A36:B36"/>
    <mergeCell ref="A46:B46"/>
    <mergeCell ref="C6:G6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2025-10-17T18:12:20Z</cp:lastPrinted>
  <dcterms:created xsi:type="dcterms:W3CDTF">2025-10-08T16:12:00Z</dcterms:created>
  <dcterms:modified xsi:type="dcterms:W3CDTF">2026-04-27T19:49:59Z</dcterms:modified>
</cp:coreProperties>
</file>