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AAE276F-081E-4345-82A8-5D8659E61C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20" i="1"/>
  <c r="H21" i="1"/>
  <c r="H22" i="1"/>
  <c r="H23" i="1"/>
  <c r="H24" i="1"/>
  <c r="H25" i="1"/>
  <c r="H26" i="1"/>
  <c r="H10" i="1"/>
  <c r="H11" i="1"/>
  <c r="H12" i="1"/>
  <c r="H13" i="1"/>
  <c r="H14" i="1"/>
  <c r="H15" i="1"/>
  <c r="H16" i="1"/>
  <c r="H17" i="1"/>
  <c r="H39" i="1" l="1"/>
  <c r="G39" i="1"/>
  <c r="F39" i="1"/>
  <c r="E39" i="1"/>
  <c r="D39" i="1"/>
  <c r="C39" i="1"/>
  <c r="G28" i="1"/>
  <c r="F28" i="1"/>
  <c r="E28" i="1"/>
  <c r="D28" i="1"/>
  <c r="C28" i="1"/>
  <c r="G19" i="1"/>
  <c r="F19" i="1"/>
  <c r="E19" i="1"/>
  <c r="D19" i="1"/>
  <c r="C19" i="1"/>
  <c r="G9" i="1"/>
  <c r="F9" i="1"/>
  <c r="E9" i="1"/>
  <c r="D9" i="1"/>
  <c r="C9" i="1"/>
  <c r="H28" i="1" l="1"/>
  <c r="H19" i="1"/>
  <c r="C45" i="1"/>
  <c r="H9" i="1"/>
  <c r="G45" i="1"/>
  <c r="D45" i="1"/>
  <c r="E45" i="1"/>
  <c r="F45" i="1"/>
  <c r="H45" i="1" l="1"/>
</calcChain>
</file>

<file path=xl/sharedStrings.xml><?xml version="1.0" encoding="utf-8"?>
<sst xmlns="http://schemas.openxmlformats.org/spreadsheetml/2006/main" count="50" uniqueCount="50">
  <si>
    <t>Municipio de Guadalajara</t>
  </si>
  <si>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</si>
  <si>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</si>
  <si>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</si>
  <si>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</si>
  <si>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</si>
  <si>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</si>
  <si>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</si>
  <si>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</si>
  <si>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</si>
  <si>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</si>
  <si>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</si>
  <si>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</si>
  <si>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</si>
  <si>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</si>
  <si>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</si>
  <si>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</si>
  <si>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</si>
  <si>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</si>
  <si>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</si>
  <si>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</si>
  <si>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</si>
  <si>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</si>
  <si>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</si>
  <si>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</si>
  <si>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</si>
  <si>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</si>
  <si>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</si>
  <si>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</si>
  <si>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</si>
  <si>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</si>
  <si>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</si>
  <si>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</si>
  <si>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</si>
  <si>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</si>
  <si>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</si>
  <si>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</si>
  <si>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</si>
  <si>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</si>
  <si>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</si>
  <si>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</si>
  <si>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</si>
  <si>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</si>
  <si>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</si>
  <si>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</si>
  <si>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</si>
  <si>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</si>
  <si>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</si>
  <si>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</si>
  <si>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31 de Dicimbre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</si>
</sst>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164" fontId="3" fillId="0" borderId="17" xfId="0" applyNumberFormat="1" applyFont="1" applyBorder="1" applyAlignment="1" applyProtection="1">
      <alignment horizontal="right" vertical="center"/>
      <protection locked="0"/>
    </xf>
    <xf numFmtId="0" fontId="4" fillId="0" borderId="0" xfId="0" applyFont="1"/>
    <xf numFmtId="0" fontId="6" fillId="0" borderId="0" xfId="1" applyFo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9" fillId="0" borderId="16" xfId="0" applyFont="1" applyBorder="1" applyAlignment="1">
      <alignment horizontal="justify" vertical="center"/>
    </xf>
    <xf numFmtId="164" fontId="5" fillId="0" borderId="17" xfId="0" applyNumberFormat="1" applyFont="1" applyBorder="1" applyAlignment="1" applyProtection="1">
      <alignment horizontal="right" vertical="center"/>
      <protection locked="0"/>
    </xf>
    <xf numFmtId="164" fontId="11" fillId="0" borderId="17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164" fontId="11" fillId="0" borderId="18" xfId="0" applyNumberFormat="1" applyFont="1" applyBorder="1" applyAlignment="1" applyProtection="1">
      <alignment horizontal="right" vertical="center"/>
      <protection locked="0"/>
    </xf>
    <xf numFmtId="44" fontId="12" fillId="0" borderId="0" xfId="2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7" fillId="0" borderId="0" xfId="1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52</xdr:row>
      <xdr:rowOff>9525</xdr:rowOff>
    </xdr:from>
    <xdr:to>
      <xdr:col>5</xdr:col>
      <xdr:colOff>209550</xdr:colOff>
      <xdr:row>52</xdr:row>
      <xdr:rowOff>9526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857500" y="8248650"/>
          <a:ext cx="386715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657225</xdr:colOff>
      <xdr:row>0</xdr:row>
      <xdr:rowOff>0</xdr:rowOff>
    </xdr:from>
    <xdr:to>
      <xdr:col>7</xdr:col>
      <xdr:colOff>1078441</xdr:colOff>
      <xdr:row>5</xdr:row>
      <xdr:rowOff>19051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0"/>
          <a:ext cx="1800225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zoomScale="90" zoomScaleNormal="90" workbookViewId="0">
      <selection activeCell="A54" sqref="A54:H54"/>
    </sheetView>
  </sheetViews>
  <sheetFormatPr baseColWidth="10" defaultRowHeight="15" x14ac:dyDescent="0.25"/>
  <cols>
    <col min="1" max="1" width="2.7109375" customWidth="1"/>
    <col min="2" max="2" width="42.5703125" customWidth="1"/>
    <col min="3" max="3" width="18.7109375" bestFit="1" customWidth="1"/>
    <col min="4" max="4" width="17.7109375" bestFit="1" customWidth="1"/>
    <col min="5" max="8" width="18.28515625" bestFit="1" customWidth="1"/>
    <col min="10" max="10" width="27" customWidth="1"/>
    <col min="11" max="11" width="18.28515625" bestFit="1" customWidth="1"/>
    <col min="12" max="13" width="18.5703125" hidden="1" customWidth="1"/>
    <col min="14" max="14" width="17.28515625" customWidth="1"/>
    <col min="15" max="15" width="18.28515625" bestFit="1" customWidth="1"/>
    <col min="16" max="18" width="18.5703125" bestFit="1" customWidth="1"/>
  </cols>
  <sheetData>
    <row r="1" spans="1:8" x14ac:dyDescent="0.25">
      <c r="A1" s="28" t="s">
        <v>0</v>
      </c>
      <c r="B1" s="29"/>
      <c r="C1" s="29"/>
      <c r="D1" s="29"/>
      <c r="E1" s="29"/>
      <c r="F1" s="29"/>
      <c r="G1" s="29"/>
      <c r="H1" s="30"/>
    </row>
    <row r="2" spans="1:8" x14ac:dyDescent="0.25">
      <c r="A2" s="31" t="s">
        <v>1</v>
      </c>
      <c r="B2" s="32"/>
      <c r="C2" s="32"/>
      <c r="D2" s="32"/>
      <c r="E2" s="32"/>
      <c r="F2" s="32"/>
      <c r="G2" s="32"/>
      <c r="H2" s="33"/>
    </row>
    <row r="3" spans="1:8" x14ac:dyDescent="0.25">
      <c r="A3" s="31" t="s">
        <v>2</v>
      </c>
      <c r="B3" s="32"/>
      <c r="C3" s="32"/>
      <c r="D3" s="32"/>
      <c r="E3" s="32"/>
      <c r="F3" s="32"/>
      <c r="G3" s="32"/>
      <c r="H3" s="33"/>
    </row>
    <row r="4" spans="1:8" x14ac:dyDescent="0.25">
      <c r="A4" s="31" t="s">
        <v>49</v>
      </c>
      <c r="B4" s="32"/>
      <c r="C4" s="32"/>
      <c r="D4" s="32"/>
      <c r="E4" s="32"/>
      <c r="F4" s="32"/>
      <c r="G4" s="32"/>
      <c r="H4" s="33"/>
    </row>
    <row r="5" spans="1:8" ht="15.75" thickBot="1" x14ac:dyDescent="0.3">
      <c r="A5" s="34" t="s">
        <v>3</v>
      </c>
      <c r="B5" s="35"/>
      <c r="C5" s="35"/>
      <c r="D5" s="35"/>
      <c r="E5" s="35"/>
      <c r="F5" s="35"/>
      <c r="G5" s="35"/>
      <c r="H5" s="36"/>
    </row>
    <row r="6" spans="1:8" ht="15.75" thickBot="1" x14ac:dyDescent="0.3">
      <c r="A6" s="19" t="s">
        <v>4</v>
      </c>
      <c r="B6" s="20"/>
      <c r="C6" s="23" t="s">
        <v>5</v>
      </c>
      <c r="D6" s="24"/>
      <c r="E6" s="24"/>
      <c r="F6" s="24"/>
      <c r="G6" s="25"/>
      <c r="H6" s="26" t="s">
        <v>6</v>
      </c>
    </row>
    <row r="7" spans="1:8" ht="23.25" thickBot="1" x14ac:dyDescent="0.3">
      <c r="A7" s="21"/>
      <c r="B7" s="22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27"/>
    </row>
    <row r="8" spans="1:8" ht="21.95" customHeight="1" x14ac:dyDescent="0.25">
      <c r="A8" s="1"/>
      <c r="B8" s="2"/>
      <c r="C8" s="2"/>
      <c r="D8" s="2"/>
      <c r="E8" s="2"/>
      <c r="F8" s="2"/>
      <c r="G8" s="2"/>
      <c r="H8" s="2"/>
    </row>
    <row r="9" spans="1:8" ht="21.95" customHeight="1" x14ac:dyDescent="0.25">
      <c r="A9" s="38" t="s">
        <v>12</v>
      </c>
      <c r="B9" s="39"/>
      <c r="C9" s="3">
        <f>SUM(C10:C17)</f>
        <v>6341012793.3999996</v>
      </c>
      <c r="D9" s="3">
        <f t="shared" ref="D9:G9" si="0">SUM(D10:D17)</f>
        <v>327891739.41000015</v>
      </c>
      <c r="E9" s="3">
        <f t="shared" si="0"/>
        <v>6668904532.8099995</v>
      </c>
      <c r="F9" s="3">
        <f t="shared" si="0"/>
        <v>5582802920.4500008</v>
      </c>
      <c r="G9" s="3">
        <f t="shared" si="0"/>
        <v>5535654787.1000004</v>
      </c>
      <c r="H9" s="3">
        <f>E9-F9</f>
        <v>1086101612.3599987</v>
      </c>
    </row>
    <row r="10" spans="1:8" ht="21.95" customHeight="1" x14ac:dyDescent="0.25">
      <c r="A10" s="9"/>
      <c r="B10" s="10" t="s">
        <v>13</v>
      </c>
      <c r="C10" s="11">
        <v>41211621.710000001</v>
      </c>
      <c r="D10" s="11">
        <v>-5583195.9100000011</v>
      </c>
      <c r="E10" s="11">
        <v>35628425.799999997</v>
      </c>
      <c r="F10" s="11">
        <v>34840523.369999997</v>
      </c>
      <c r="G10" s="11">
        <v>34590523.369999997</v>
      </c>
      <c r="H10" s="11">
        <f t="shared" ref="H10:H17" si="1">E10-F10</f>
        <v>787902.4299999997</v>
      </c>
    </row>
    <row r="11" spans="1:8" ht="21.95" customHeight="1" x14ac:dyDescent="0.25">
      <c r="A11" s="9"/>
      <c r="B11" s="10" t="s">
        <v>14</v>
      </c>
      <c r="C11" s="11">
        <v>114429197.86</v>
      </c>
      <c r="D11" s="11">
        <v>46137632.479999997</v>
      </c>
      <c r="E11" s="11">
        <v>160566830.34</v>
      </c>
      <c r="F11" s="11">
        <v>157746159.19999999</v>
      </c>
      <c r="G11" s="11">
        <v>157746159.19999999</v>
      </c>
      <c r="H11" s="11">
        <f t="shared" si="1"/>
        <v>2820671.1400000155</v>
      </c>
    </row>
    <row r="12" spans="1:8" ht="21.95" customHeight="1" x14ac:dyDescent="0.25">
      <c r="A12" s="9"/>
      <c r="B12" s="10" t="s">
        <v>15</v>
      </c>
      <c r="C12" s="11">
        <v>994559634.38999999</v>
      </c>
      <c r="D12" s="11">
        <v>-59639706.519999981</v>
      </c>
      <c r="E12" s="11">
        <v>934919927.87</v>
      </c>
      <c r="F12" s="11">
        <v>892117106.20000005</v>
      </c>
      <c r="G12" s="11">
        <v>887427956.13</v>
      </c>
      <c r="H12" s="11">
        <f t="shared" si="1"/>
        <v>42802821.669999957</v>
      </c>
    </row>
    <row r="13" spans="1:8" ht="21.95" customHeight="1" x14ac:dyDescent="0.25">
      <c r="A13" s="9"/>
      <c r="B13" s="10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1"/>
        <v>0</v>
      </c>
    </row>
    <row r="14" spans="1:8" ht="21.95" customHeight="1" x14ac:dyDescent="0.25">
      <c r="A14" s="9"/>
      <c r="B14" s="10" t="s">
        <v>17</v>
      </c>
      <c r="C14" s="11">
        <v>1278306609.5899999</v>
      </c>
      <c r="D14" s="11">
        <v>137390197.4000001</v>
      </c>
      <c r="E14" s="11">
        <v>1415696806.99</v>
      </c>
      <c r="F14" s="11">
        <v>1321349649.0599999</v>
      </c>
      <c r="G14" s="11">
        <v>1315815779.48</v>
      </c>
      <c r="H14" s="11">
        <f t="shared" si="1"/>
        <v>94347157.930000067</v>
      </c>
    </row>
    <row r="15" spans="1:8" ht="21.95" customHeight="1" x14ac:dyDescent="0.25">
      <c r="A15" s="9"/>
      <c r="B15" s="10" t="s">
        <v>18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1"/>
        <v>0</v>
      </c>
    </row>
    <row r="16" spans="1:8" ht="21.95" customHeight="1" x14ac:dyDescent="0.25">
      <c r="A16" s="9"/>
      <c r="B16" s="10" t="s">
        <v>19</v>
      </c>
      <c r="C16" s="11">
        <v>2791818382.6999998</v>
      </c>
      <c r="D16" s="11">
        <v>-267958481.25</v>
      </c>
      <c r="E16" s="11">
        <v>2523859901.4499998</v>
      </c>
      <c r="F16" s="11">
        <v>1889072287.47</v>
      </c>
      <c r="G16" s="11">
        <v>1877987694.1400001</v>
      </c>
      <c r="H16" s="11">
        <f t="shared" si="1"/>
        <v>634787613.97999978</v>
      </c>
    </row>
    <row r="17" spans="1:8" ht="21.95" customHeight="1" x14ac:dyDescent="0.25">
      <c r="A17" s="9"/>
      <c r="B17" s="10" t="s">
        <v>20</v>
      </c>
      <c r="C17" s="11">
        <v>1120687347.1500001</v>
      </c>
      <c r="D17" s="11">
        <v>477545293.21000004</v>
      </c>
      <c r="E17" s="11">
        <v>1598232640.3599999</v>
      </c>
      <c r="F17" s="11">
        <v>1287677195.1500001</v>
      </c>
      <c r="G17" s="11">
        <v>1262086674.78</v>
      </c>
      <c r="H17" s="11">
        <f t="shared" si="1"/>
        <v>310555445.2099998</v>
      </c>
    </row>
    <row r="18" spans="1:8" ht="21.95" customHeight="1" x14ac:dyDescent="0.25">
      <c r="A18" s="9"/>
      <c r="B18" s="10"/>
      <c r="C18" s="11"/>
      <c r="D18" s="11"/>
      <c r="E18" s="11"/>
      <c r="F18" s="11"/>
      <c r="G18" s="11"/>
      <c r="H18" s="11"/>
    </row>
    <row r="19" spans="1:8" ht="21.95" customHeight="1" x14ac:dyDescent="0.25">
      <c r="A19" s="40" t="s">
        <v>21</v>
      </c>
      <c r="B19" s="41"/>
      <c r="C19" s="12">
        <f>SUM(C20:C26)</f>
        <v>5668968995.1999998</v>
      </c>
      <c r="D19" s="12">
        <f t="shared" ref="D19:G19" si="2">SUM(D20:D26)</f>
        <v>-218015544.51999956</v>
      </c>
      <c r="E19" s="12">
        <f t="shared" si="2"/>
        <v>5450953450.6800003</v>
      </c>
      <c r="F19" s="12">
        <f t="shared" si="2"/>
        <v>4631522022.1600008</v>
      </c>
      <c r="G19" s="12">
        <f t="shared" si="2"/>
        <v>4334339809.7699995</v>
      </c>
      <c r="H19" s="12">
        <f>E19-F19</f>
        <v>819431428.5199995</v>
      </c>
    </row>
    <row r="20" spans="1:8" ht="21.95" customHeight="1" x14ac:dyDescent="0.25">
      <c r="A20" s="9"/>
      <c r="B20" s="10" t="s">
        <v>22</v>
      </c>
      <c r="C20" s="11">
        <v>62594607.25</v>
      </c>
      <c r="D20" s="11">
        <v>4303080.2599999979</v>
      </c>
      <c r="E20" s="11">
        <v>66897687.509999998</v>
      </c>
      <c r="F20" s="11">
        <v>58886757.880000003</v>
      </c>
      <c r="G20" s="11">
        <v>58886757.880000003</v>
      </c>
      <c r="H20" s="11">
        <f t="shared" ref="H20:H26" si="3">E20-F20</f>
        <v>8010929.6299999952</v>
      </c>
    </row>
    <row r="21" spans="1:8" ht="21.95" customHeight="1" x14ac:dyDescent="0.25">
      <c r="A21" s="9"/>
      <c r="B21" s="10" t="s">
        <v>23</v>
      </c>
      <c r="C21" s="11">
        <v>3980982827.7600002</v>
      </c>
      <c r="D21" s="11">
        <v>-136980035.39999962</v>
      </c>
      <c r="E21" s="11">
        <v>3844002792.3600001</v>
      </c>
      <c r="F21" s="11">
        <v>3262745838.9099998</v>
      </c>
      <c r="G21" s="11">
        <v>2975467823.9299998</v>
      </c>
      <c r="H21" s="11">
        <f t="shared" si="3"/>
        <v>581256953.45000029</v>
      </c>
    </row>
    <row r="22" spans="1:8" ht="21.95" customHeight="1" x14ac:dyDescent="0.25">
      <c r="A22" s="9"/>
      <c r="B22" s="10" t="s">
        <v>24</v>
      </c>
      <c r="C22" s="11">
        <v>684886565.55999994</v>
      </c>
      <c r="D22" s="11">
        <v>-57230555.539999962</v>
      </c>
      <c r="E22" s="11">
        <v>627656010.01999998</v>
      </c>
      <c r="F22" s="11">
        <v>548454753.47000003</v>
      </c>
      <c r="G22" s="11">
        <v>547520908.58000004</v>
      </c>
      <c r="H22" s="11">
        <f t="shared" si="3"/>
        <v>79201256.549999952</v>
      </c>
    </row>
    <row r="23" spans="1:8" ht="21.95" customHeight="1" x14ac:dyDescent="0.25">
      <c r="A23" s="9"/>
      <c r="B23" s="10" t="s">
        <v>25</v>
      </c>
      <c r="C23" s="11">
        <v>479217762.63</v>
      </c>
      <c r="D23" s="11">
        <v>-17189610.789999992</v>
      </c>
      <c r="E23" s="11">
        <v>462028151.83999997</v>
      </c>
      <c r="F23" s="11">
        <v>447913942.04000002</v>
      </c>
      <c r="G23" s="11">
        <v>446491089.51999998</v>
      </c>
      <c r="H23" s="11">
        <f t="shared" si="3"/>
        <v>14114209.799999952</v>
      </c>
    </row>
    <row r="24" spans="1:8" ht="21.95" customHeight="1" x14ac:dyDescent="0.25">
      <c r="A24" s="9"/>
      <c r="B24" s="10" t="s">
        <v>26</v>
      </c>
      <c r="C24" s="11">
        <v>39952351.109999999</v>
      </c>
      <c r="D24" s="11">
        <v>16314294.150000002</v>
      </c>
      <c r="E24" s="11">
        <v>56266645.259999998</v>
      </c>
      <c r="F24" s="11">
        <v>51606206.270000003</v>
      </c>
      <c r="G24" s="11">
        <v>51606206.270000003</v>
      </c>
      <c r="H24" s="11">
        <f t="shared" si="3"/>
        <v>4660438.9899999946</v>
      </c>
    </row>
    <row r="25" spans="1:8" ht="21.95" customHeight="1" x14ac:dyDescent="0.25">
      <c r="A25" s="9"/>
      <c r="B25" s="10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3"/>
        <v>0</v>
      </c>
    </row>
    <row r="26" spans="1:8" ht="21.95" customHeight="1" x14ac:dyDescent="0.25">
      <c r="A26" s="9"/>
      <c r="B26" s="10" t="s">
        <v>28</v>
      </c>
      <c r="C26" s="11">
        <v>421334880.88999999</v>
      </c>
      <c r="D26" s="11">
        <v>-27232717.199999988</v>
      </c>
      <c r="E26" s="11">
        <v>394102163.69</v>
      </c>
      <c r="F26" s="11">
        <v>261914523.59</v>
      </c>
      <c r="G26" s="11">
        <v>254367023.59</v>
      </c>
      <c r="H26" s="11">
        <f t="shared" si="3"/>
        <v>132187640.09999999</v>
      </c>
    </row>
    <row r="27" spans="1:8" ht="21.95" customHeight="1" x14ac:dyDescent="0.25">
      <c r="A27" s="9"/>
      <c r="B27" s="10"/>
      <c r="C27" s="11"/>
      <c r="D27" s="11"/>
      <c r="E27" s="11"/>
      <c r="F27" s="11"/>
      <c r="G27" s="11"/>
      <c r="H27" s="11"/>
    </row>
    <row r="28" spans="1:8" ht="21.95" customHeight="1" x14ac:dyDescent="0.25">
      <c r="A28" s="40" t="s">
        <v>29</v>
      </c>
      <c r="B28" s="41"/>
      <c r="C28" s="12">
        <f>SUM(C29:C37)</f>
        <v>481158114.84000003</v>
      </c>
      <c r="D28" s="12">
        <f t="shared" ref="D28:G28" si="4">SUM(D29:D37)</f>
        <v>-50997624.310000002</v>
      </c>
      <c r="E28" s="12">
        <f t="shared" si="4"/>
        <v>430160490.52999997</v>
      </c>
      <c r="F28" s="12">
        <f t="shared" si="4"/>
        <v>306771007.11000001</v>
      </c>
      <c r="G28" s="12">
        <f t="shared" si="4"/>
        <v>306436055.44999999</v>
      </c>
      <c r="H28" s="12">
        <f>E28-F28</f>
        <v>123389483.41999996</v>
      </c>
    </row>
    <row r="29" spans="1:8" ht="21.95" customHeight="1" x14ac:dyDescent="0.25">
      <c r="A29" s="9"/>
      <c r="B29" s="10" t="s">
        <v>30</v>
      </c>
      <c r="C29" s="11">
        <v>373661916.81</v>
      </c>
      <c r="D29" s="11">
        <v>-105976816.58</v>
      </c>
      <c r="E29" s="11">
        <v>267685100.22999999</v>
      </c>
      <c r="F29" s="11">
        <v>228253166.69</v>
      </c>
      <c r="G29" s="11">
        <v>228193571.69</v>
      </c>
      <c r="H29" s="11">
        <f t="shared" ref="H29:H37" si="5">E29-F29</f>
        <v>39431933.539999992</v>
      </c>
    </row>
    <row r="30" spans="1:8" ht="21.95" customHeight="1" x14ac:dyDescent="0.25">
      <c r="A30" s="9"/>
      <c r="B30" s="10" t="s">
        <v>31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5"/>
        <v>0</v>
      </c>
    </row>
    <row r="31" spans="1:8" ht="21.95" customHeight="1" x14ac:dyDescent="0.25">
      <c r="A31" s="9"/>
      <c r="B31" s="10" t="s">
        <v>32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si="5"/>
        <v>0</v>
      </c>
    </row>
    <row r="32" spans="1:8" ht="21.95" customHeight="1" x14ac:dyDescent="0.25">
      <c r="A32" s="9"/>
      <c r="B32" s="10" t="s">
        <v>33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si="5"/>
        <v>0</v>
      </c>
    </row>
    <row r="33" spans="1:8" ht="21.95" customHeight="1" x14ac:dyDescent="0.25">
      <c r="A33" s="9"/>
      <c r="B33" s="10" t="s">
        <v>34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5"/>
        <v>0</v>
      </c>
    </row>
    <row r="34" spans="1:8" ht="21.95" customHeight="1" x14ac:dyDescent="0.25">
      <c r="A34" s="9"/>
      <c r="B34" s="10" t="s">
        <v>35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5"/>
        <v>0</v>
      </c>
    </row>
    <row r="35" spans="1:8" ht="21.95" customHeight="1" x14ac:dyDescent="0.25">
      <c r="A35" s="9"/>
      <c r="B35" s="10" t="s">
        <v>36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5"/>
        <v>0</v>
      </c>
    </row>
    <row r="36" spans="1:8" ht="21.95" customHeight="1" x14ac:dyDescent="0.25">
      <c r="A36" s="9"/>
      <c r="B36" s="10" t="s">
        <v>37</v>
      </c>
      <c r="C36" s="11">
        <v>107496198.03</v>
      </c>
      <c r="D36" s="11">
        <v>54979192.269999996</v>
      </c>
      <c r="E36" s="11">
        <v>162475390.30000001</v>
      </c>
      <c r="F36" s="11">
        <v>78517840.420000002</v>
      </c>
      <c r="G36" s="11">
        <v>78242483.760000005</v>
      </c>
      <c r="H36" s="12">
        <f t="shared" si="5"/>
        <v>83957549.88000001</v>
      </c>
    </row>
    <row r="37" spans="1:8" ht="21.95" customHeight="1" x14ac:dyDescent="0.25">
      <c r="A37" s="9"/>
      <c r="B37" s="10" t="s">
        <v>38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5"/>
        <v>0</v>
      </c>
    </row>
    <row r="38" spans="1:8" ht="21.95" customHeight="1" x14ac:dyDescent="0.25">
      <c r="A38" s="9"/>
      <c r="B38" s="10"/>
      <c r="C38" s="11"/>
      <c r="D38" s="11"/>
      <c r="E38" s="11"/>
      <c r="F38" s="11"/>
      <c r="G38" s="11"/>
      <c r="H38" s="11"/>
    </row>
    <row r="39" spans="1:8" ht="21.95" customHeight="1" x14ac:dyDescent="0.25">
      <c r="A39" s="40" t="s">
        <v>39</v>
      </c>
      <c r="B39" s="41"/>
      <c r="C39" s="12">
        <f>SUM(C40:C43)</f>
        <v>0</v>
      </c>
      <c r="D39" s="12">
        <f t="shared" ref="D39:H39" si="6">SUM(D40:D43)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1">
        <f t="shared" si="6"/>
        <v>0</v>
      </c>
    </row>
    <row r="40" spans="1:8" ht="21.95" customHeight="1" x14ac:dyDescent="0.25">
      <c r="A40" s="9"/>
      <c r="B40" s="10" t="s">
        <v>40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</row>
    <row r="41" spans="1:8" ht="21.95" customHeight="1" x14ac:dyDescent="0.25">
      <c r="A41" s="9"/>
      <c r="B41" s="10" t="s">
        <v>41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8" ht="21.95" customHeight="1" x14ac:dyDescent="0.25">
      <c r="A42" s="9"/>
      <c r="B42" s="10" t="s">
        <v>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</row>
    <row r="43" spans="1:8" ht="21.95" customHeight="1" x14ac:dyDescent="0.25">
      <c r="A43" s="9"/>
      <c r="B43" s="10" t="s">
        <v>43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ht="21.95" customHeight="1" thickBot="1" x14ac:dyDescent="0.3">
      <c r="A44" s="13"/>
      <c r="B44" s="14"/>
      <c r="C44" s="11"/>
      <c r="D44" s="11"/>
      <c r="E44" s="11"/>
      <c r="F44" s="11"/>
      <c r="G44" s="11"/>
      <c r="H44" s="11"/>
    </row>
    <row r="45" spans="1:8" ht="21.95" customHeight="1" thickBot="1" x14ac:dyDescent="0.3">
      <c r="A45" s="15"/>
      <c r="B45" s="16" t="s">
        <v>44</v>
      </c>
      <c r="C45" s="17">
        <f>C9+C19+C28+C39</f>
        <v>12491139903.439999</v>
      </c>
      <c r="D45" s="17">
        <f t="shared" ref="D45:G45" si="7">D9+D19+D28+D39</f>
        <v>58878570.580000579</v>
      </c>
      <c r="E45" s="17">
        <f t="shared" si="7"/>
        <v>12550018474.02</v>
      </c>
      <c r="F45" s="17">
        <f t="shared" si="7"/>
        <v>10521095949.720001</v>
      </c>
      <c r="G45" s="17">
        <f t="shared" si="7"/>
        <v>10176430652.32</v>
      </c>
      <c r="H45" s="17">
        <f>SUM(H9+H19+H28)</f>
        <v>2028922524.2999983</v>
      </c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5" t="s">
        <v>45</v>
      </c>
      <c r="B48" s="6"/>
      <c r="C48" s="5"/>
      <c r="D48" s="5"/>
      <c r="E48" s="5"/>
      <c r="F48" s="5"/>
      <c r="G48" s="5"/>
      <c r="H48" s="5"/>
    </row>
    <row r="49" spans="1:8" x14ac:dyDescent="0.25">
      <c r="A49" s="5"/>
      <c r="B49" s="6"/>
      <c r="C49" s="5"/>
      <c r="D49" s="5"/>
      <c r="E49" s="5"/>
      <c r="F49" s="5"/>
      <c r="G49" s="5"/>
      <c r="H49" s="5"/>
    </row>
    <row r="50" spans="1:8" x14ac:dyDescent="0.25">
      <c r="A50" s="5"/>
      <c r="B50" s="6"/>
      <c r="C50" s="5"/>
      <c r="D50" s="5"/>
      <c r="E50" s="5"/>
      <c r="F50" s="5"/>
      <c r="G50" s="5"/>
      <c r="H50" s="5"/>
    </row>
    <row r="51" spans="1:8" x14ac:dyDescent="0.25">
      <c r="A51" s="5"/>
      <c r="B51" s="6"/>
      <c r="C51" s="18"/>
      <c r="D51" s="18"/>
      <c r="E51" s="18"/>
      <c r="F51" s="18"/>
      <c r="G51" s="18"/>
      <c r="H51" s="18"/>
    </row>
    <row r="52" spans="1:8" x14ac:dyDescent="0.25">
      <c r="A52" s="5"/>
      <c r="B52" s="5"/>
      <c r="C52" s="7"/>
      <c r="D52" s="5"/>
      <c r="E52" s="5"/>
      <c r="F52" s="5"/>
      <c r="G52" s="5"/>
      <c r="H52" s="5"/>
    </row>
    <row r="53" spans="1:8" x14ac:dyDescent="0.25">
      <c r="A53" s="42" t="s">
        <v>46</v>
      </c>
      <c r="B53" s="42"/>
      <c r="C53" s="42"/>
      <c r="D53" s="42"/>
      <c r="E53" s="42"/>
      <c r="F53" s="42"/>
      <c r="G53" s="42"/>
      <c r="H53" s="42"/>
    </row>
    <row r="54" spans="1:8" x14ac:dyDescent="0.25">
      <c r="A54" s="37" t="s">
        <v>47</v>
      </c>
      <c r="B54" s="37"/>
      <c r="C54" s="37"/>
      <c r="D54" s="37"/>
      <c r="E54" s="37"/>
      <c r="F54" s="37"/>
      <c r="G54" s="37"/>
      <c r="H54" s="37"/>
    </row>
    <row r="55" spans="1:8" x14ac:dyDescent="0.25">
      <c r="A55" s="37" t="s">
        <v>48</v>
      </c>
      <c r="B55" s="37"/>
      <c r="C55" s="37"/>
      <c r="D55" s="37"/>
      <c r="E55" s="37"/>
      <c r="F55" s="37"/>
      <c r="G55" s="37"/>
      <c r="H55" s="37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</sheetData>
  <mergeCells count="15">
    <mergeCell ref="A55:H55"/>
    <mergeCell ref="A9:B9"/>
    <mergeCell ref="A19:B19"/>
    <mergeCell ref="A28:B28"/>
    <mergeCell ref="A39:B39"/>
    <mergeCell ref="A53:H53"/>
    <mergeCell ref="A54:H54"/>
    <mergeCell ref="A6:B7"/>
    <mergeCell ref="C6:G6"/>
    <mergeCell ref="H6:H7"/>
    <mergeCell ref="A1:H1"/>
    <mergeCell ref="A2:H2"/>
    <mergeCell ref="A3:H3"/>
    <mergeCell ref="A4:H4"/>
    <mergeCell ref="A5:H5"/>
  </mergeCells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2025-10-17T18:09:18Z</cp:lastPrinted>
  <dcterms:created xsi:type="dcterms:W3CDTF">2025-10-08T16:07:16Z</dcterms:created>
  <dcterms:modified xsi:type="dcterms:W3CDTF">2026-01-16T22:45:19Z</dcterms:modified>
</cp:coreProperties>
</file>