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1715" windowHeight="3345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H29" i="2" l="1"/>
  <c r="H36" i="2"/>
  <c r="H17" i="2"/>
  <c r="H21" i="2"/>
  <c r="H22" i="2"/>
  <c r="H23" i="2"/>
  <c r="H24" i="2"/>
  <c r="H25" i="2"/>
  <c r="H26" i="2"/>
  <c r="H20" i="2"/>
  <c r="H11" i="2"/>
  <c r="H12" i="2"/>
  <c r="H13" i="2"/>
  <c r="H14" i="2"/>
  <c r="H15" i="2"/>
  <c r="H16" i="2"/>
  <c r="H10" i="2"/>
  <c r="D9" i="2" l="1"/>
  <c r="E9" i="2"/>
  <c r="F9" i="2"/>
  <c r="G9" i="2"/>
  <c r="H9" i="2"/>
  <c r="C9" i="2"/>
  <c r="D39" i="2"/>
  <c r="E39" i="2"/>
  <c r="F39" i="2"/>
  <c r="G39" i="2"/>
  <c r="H39" i="2"/>
  <c r="C39" i="2"/>
  <c r="D28" i="2"/>
  <c r="E28" i="2"/>
  <c r="F28" i="2"/>
  <c r="G28" i="2"/>
  <c r="H28" i="2"/>
  <c r="H45" i="2" s="1"/>
  <c r="C28" i="2"/>
  <c r="D19" i="2"/>
  <c r="E19" i="2"/>
  <c r="F19" i="2"/>
  <c r="G19" i="2"/>
  <c r="H19" i="2"/>
  <c r="C19" i="2"/>
  <c r="G45" i="2" l="1"/>
  <c r="F45" i="2"/>
  <c r="C45" i="2"/>
  <c r="E45" i="2"/>
  <c r="D45" i="2"/>
</calcChain>
</file>

<file path=xl/sharedStrings.xml><?xml version="1.0" encoding="utf-8"?>
<sst xmlns="http://schemas.openxmlformats.org/spreadsheetml/2006/main" count="50" uniqueCount="50">
  <si>
    <t>Estado Analítico del Ejercicio del Presupuesto de Egresos</t>
  </si>
  <si>
    <t>Clasificación Funcional (Finalidad y Función)</t>
  </si>
  <si>
    <t>Concepto</t>
  </si>
  <si>
    <t>Bajo protesta de decir verdad declaramos que los Estados Financieros y sus notas, son razonablemente correctos y son responsabilidad del emisor.</t>
  </si>
  <si>
    <t>Tesorera Municipal</t>
  </si>
  <si>
    <t>Egresos</t>
  </si>
  <si>
    <t>Total del Egreso</t>
  </si>
  <si>
    <t>(Cifras en Pesos)</t>
  </si>
  <si>
    <t>Subejercicio</t>
  </si>
  <si>
    <t>Aprobado</t>
  </si>
  <si>
    <t>Ampliaciones/ (Reducciones)</t>
  </si>
  <si>
    <t>Modificado</t>
  </si>
  <si>
    <t>Devengado</t>
  </si>
  <si>
    <t>Pagado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</si>
  <si>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</si>
  <si>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</si>
  <si>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</si>
  <si>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</si>
  <si>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</si>
  <si>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</si>
  <si>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</si>
  <si>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</si>
  <si>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</si>
  <si>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</si>
  <si>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</si>
  <si>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</si>
  <si>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</si>
  <si>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</si>
  <si>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</si>
  <si>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</si>
  <si>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</si>
  <si>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</si>
  <si>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</si>
  <si>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</si>
  <si>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</si>
  <si>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</si>
  <si>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</si>
  <si>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</si>
  <si>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</si>
  <si>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</si>
  <si>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</si>
  <si>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</si>
  <si>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</si>
  <si>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</si>
  <si>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</si>
  <si>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</si>
  <si>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L.C. Irlanda Loerythe Baumbach Valencia</t>
  </si>
  <si>
    <t>H. Ayuntamiento de Guadalajara, Jalisco</t>
  </si>
  <si>
    <t>Municipio de Guadalajara</t>
  </si>
  <si>
    <t>Del 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</si>
</sst>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1" x14ac:knownFonts="1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0" fontId="2" fillId="2" borderId="1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10" xfId="0" applyFont="1" applyFill="1" applyBorder="1" applyAlignment="1">
      <alignment horizontal="justify" vertical="center" wrapText="1"/>
    </xf>
    <xf numFmtId="0" fontId="4" fillId="0" borderId="4" xfId="0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justify" vertical="center"/>
    </xf>
    <xf numFmtId="0" fontId="4" fillId="0" borderId="6" xfId="0" applyFont="1" applyFill="1" applyBorder="1" applyAlignment="1">
      <alignment horizontal="justify" vertical="center"/>
    </xf>
    <xf numFmtId="0" fontId="4" fillId="0" borderId="11" xfId="0" applyFont="1" applyFill="1" applyBorder="1" applyAlignment="1">
      <alignment horizontal="justify" vertical="center"/>
    </xf>
    <xf numFmtId="0" fontId="2" fillId="0" borderId="6" xfId="0" applyFont="1" applyFill="1" applyBorder="1" applyAlignment="1">
      <alignment horizontal="justify" vertical="center"/>
    </xf>
    <xf numFmtId="0" fontId="2" fillId="0" borderId="11" xfId="0" applyFont="1" applyFill="1" applyBorder="1" applyAlignment="1">
      <alignment horizontal="justify" vertical="center"/>
    </xf>
    <xf numFmtId="164" fontId="6" fillId="0" borderId="17" xfId="0" applyNumberFormat="1" applyFont="1" applyFill="1" applyBorder="1" applyAlignment="1" applyProtection="1">
      <alignment horizontal="right" vertical="center"/>
      <protection locked="0"/>
    </xf>
    <xf numFmtId="164" fontId="7" fillId="0" borderId="17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/>
    <xf numFmtId="164" fontId="7" fillId="0" borderId="18" xfId="0" applyNumberFormat="1" applyFont="1" applyFill="1" applyBorder="1" applyAlignment="1" applyProtection="1">
      <alignment horizontal="right" vertical="center"/>
      <protection locked="0"/>
    </xf>
    <xf numFmtId="0" fontId="5" fillId="0" borderId="0" xfId="2" applyFont="1"/>
    <xf numFmtId="0" fontId="5" fillId="0" borderId="0" xfId="2" applyFont="1" applyAlignment="1">
      <alignment wrapText="1"/>
    </xf>
    <xf numFmtId="0" fontId="5" fillId="0" borderId="0" xfId="2" applyFont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2" fillId="0" borderId="4" xfId="0" applyFont="1" applyFill="1" applyBorder="1" applyAlignment="1">
      <alignment horizontal="justify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10" fillId="0" borderId="0" xfId="2" applyFont="1" applyBorder="1" applyAlignment="1">
      <alignment horizontal="center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2676525</xdr:colOff>
      <xdr:row>52</xdr:row>
      <xdr:rowOff>9525</xdr:rowOff>
    </xdr:from>
    <xdr:to>
      <xdr:col>5</xdr:col>
      <xdr:colOff>209550</xdr:colOff>
      <xdr:row>52</xdr:row>
      <xdr:rowOff>9526</xdr:rowOff>
    </xdr:to>
    <xdr:cxnSp macro="">
      <xdr:nvCxnSpPr>
        <xdr:cNvPr id="2" name="1 Conector recto"/>
        <xdr:cNvCxnSpPr/>
      </xdr:nvCxnSpPr>
      <xdr:spPr>
        <a:xfrm flipV="1">
          <a:off x="2876550" y="4248150"/>
          <a:ext cx="3962400" cy="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tabSelected="1" zoomScaleNormal="100" workbookViewId="0">
      <selection activeCell="M19" sqref="M19"/>
    </sheetView>
  </sheetViews>
  <sheetFormatPr baseColWidth="10" defaultRowHeight="11.25" x14ac:dyDescent="0.2"/>
  <cols>
    <col min="1" max="1" width="2.7109375" style="1" customWidth="1"/>
    <col min="2" max="2" width="42.5703125" style="1" customWidth="1"/>
    <col min="3" max="3" width="14.7109375" style="1" bestFit="1" customWidth="1"/>
    <col min="4" max="4" width="14" style="1" customWidth="1"/>
    <col min="5" max="5" width="14.7109375" style="1" bestFit="1" customWidth="1"/>
    <col min="6" max="7" width="13.85546875" style="1" bestFit="1" customWidth="1"/>
    <col min="8" max="8" width="14.7109375" style="1" bestFit="1" customWidth="1"/>
    <col min="9" max="16384" width="11.42578125" style="1"/>
  </cols>
  <sheetData>
    <row r="1" spans="1:8" x14ac:dyDescent="0.2">
      <c r="A1" s="18" t="s">
        <v>48</v>
      </c>
      <c r="B1" s="27"/>
      <c r="C1" s="27"/>
      <c r="D1" s="27"/>
      <c r="E1" s="27"/>
      <c r="F1" s="27"/>
      <c r="G1" s="27"/>
      <c r="H1" s="28"/>
    </row>
    <row r="2" spans="1:8" x14ac:dyDescent="0.2">
      <c r="A2" s="29" t="s">
        <v>0</v>
      </c>
      <c r="B2" s="30"/>
      <c r="C2" s="30"/>
      <c r="D2" s="30"/>
      <c r="E2" s="30"/>
      <c r="F2" s="30"/>
      <c r="G2" s="30"/>
      <c r="H2" s="31"/>
    </row>
    <row r="3" spans="1:8" x14ac:dyDescent="0.2">
      <c r="A3" s="29" t="s">
        <v>1</v>
      </c>
      <c r="B3" s="30"/>
      <c r="C3" s="30"/>
      <c r="D3" s="30"/>
      <c r="E3" s="30"/>
      <c r="F3" s="30"/>
      <c r="G3" s="30"/>
      <c r="H3" s="31"/>
    </row>
    <row r="4" spans="1:8" x14ac:dyDescent="0.2">
      <c r="A4" s="29" t="s">
        <v>49</v>
      </c>
      <c r="B4" s="30"/>
      <c r="C4" s="30"/>
      <c r="D4" s="30"/>
      <c r="E4" s="30"/>
      <c r="F4" s="30"/>
      <c r="G4" s="30"/>
      <c r="H4" s="31"/>
    </row>
    <row r="5" spans="1:8" ht="12" thickBot="1" x14ac:dyDescent="0.25">
      <c r="A5" s="20" t="s">
        <v>7</v>
      </c>
      <c r="B5" s="32"/>
      <c r="C5" s="32"/>
      <c r="D5" s="32"/>
      <c r="E5" s="32"/>
      <c r="F5" s="32"/>
      <c r="G5" s="32"/>
      <c r="H5" s="33"/>
    </row>
    <row r="6" spans="1:8" ht="12" thickBot="1" x14ac:dyDescent="0.25">
      <c r="A6" s="18" t="s">
        <v>2</v>
      </c>
      <c r="B6" s="19"/>
      <c r="C6" s="22" t="s">
        <v>5</v>
      </c>
      <c r="D6" s="23"/>
      <c r="E6" s="23"/>
      <c r="F6" s="23"/>
      <c r="G6" s="24"/>
      <c r="H6" s="25" t="s">
        <v>8</v>
      </c>
    </row>
    <row r="7" spans="1:8" ht="23.25" thickBot="1" x14ac:dyDescent="0.25">
      <c r="A7" s="20"/>
      <c r="B7" s="21"/>
      <c r="C7" s="2" t="s">
        <v>9</v>
      </c>
      <c r="D7" s="2" t="s">
        <v>10</v>
      </c>
      <c r="E7" s="2" t="s">
        <v>11</v>
      </c>
      <c r="F7" s="2" t="s">
        <v>12</v>
      </c>
      <c r="G7" s="2" t="s">
        <v>13</v>
      </c>
      <c r="H7" s="26"/>
    </row>
    <row r="8" spans="1:8" x14ac:dyDescent="0.2">
      <c r="A8" s="3"/>
      <c r="B8" s="4"/>
      <c r="C8" s="4"/>
      <c r="D8" s="4"/>
      <c r="E8" s="4"/>
      <c r="F8" s="4"/>
      <c r="G8" s="4"/>
      <c r="H8" s="4"/>
    </row>
    <row r="9" spans="1:8" s="13" customFormat="1" x14ac:dyDescent="0.2">
      <c r="A9" s="35" t="s">
        <v>14</v>
      </c>
      <c r="B9" s="36"/>
      <c r="C9" s="12">
        <f>SUM(C10:C17)</f>
        <v>6341012793.3999996</v>
      </c>
      <c r="D9" s="12">
        <f t="shared" ref="D9:H9" si="0">SUM(D10:D17)</f>
        <v>146667975.78000045</v>
      </c>
      <c r="E9" s="12">
        <f t="shared" si="0"/>
        <v>6487680769.1799994</v>
      </c>
      <c r="F9" s="12">
        <f t="shared" si="0"/>
        <v>2566955243.8699994</v>
      </c>
      <c r="G9" s="12">
        <f t="shared" si="0"/>
        <v>2563867105.2199993</v>
      </c>
      <c r="H9" s="12">
        <f t="shared" si="0"/>
        <v>3920725525.3100004</v>
      </c>
    </row>
    <row r="10" spans="1:8" x14ac:dyDescent="0.2">
      <c r="A10" s="5"/>
      <c r="B10" s="6" t="s">
        <v>15</v>
      </c>
      <c r="C10" s="11">
        <v>41211621.710000008</v>
      </c>
      <c r="D10" s="11">
        <v>293764.45</v>
      </c>
      <c r="E10" s="11">
        <v>41505386.160000004</v>
      </c>
      <c r="F10" s="11">
        <v>15471612.470000004</v>
      </c>
      <c r="G10" s="11">
        <v>15471612.470000004</v>
      </c>
      <c r="H10" s="11">
        <f>E10-F10</f>
        <v>26033773.689999998</v>
      </c>
    </row>
    <row r="11" spans="1:8" x14ac:dyDescent="0.2">
      <c r="A11" s="5"/>
      <c r="B11" s="6" t="s">
        <v>16</v>
      </c>
      <c r="C11" s="11">
        <v>114429197.86000003</v>
      </c>
      <c r="D11" s="11">
        <v>43288081.110000007</v>
      </c>
      <c r="E11" s="11">
        <v>157717278.96999997</v>
      </c>
      <c r="F11" s="11">
        <v>94024465.739999995</v>
      </c>
      <c r="G11" s="11">
        <v>94024465.739999995</v>
      </c>
      <c r="H11" s="11">
        <f t="shared" ref="H11:H17" si="1">E11-F11</f>
        <v>63692813.229999974</v>
      </c>
    </row>
    <row r="12" spans="1:8" x14ac:dyDescent="0.2">
      <c r="A12" s="5"/>
      <c r="B12" s="6" t="s">
        <v>17</v>
      </c>
      <c r="C12" s="11">
        <v>994559634.38999999</v>
      </c>
      <c r="D12" s="11">
        <v>92969862.730000034</v>
      </c>
      <c r="E12" s="11">
        <v>1087529497.1199999</v>
      </c>
      <c r="F12" s="11">
        <v>398079128.98000002</v>
      </c>
      <c r="G12" s="11">
        <v>398079128.98000002</v>
      </c>
      <c r="H12" s="11">
        <f t="shared" si="1"/>
        <v>689450368.13999987</v>
      </c>
    </row>
    <row r="13" spans="1:8" x14ac:dyDescent="0.2">
      <c r="A13" s="5"/>
      <c r="B13" s="6" t="s">
        <v>18</v>
      </c>
      <c r="C13" s="11">
        <v>0</v>
      </c>
      <c r="D13" s="11">
        <v>0</v>
      </c>
      <c r="E13" s="11">
        <v>0</v>
      </c>
      <c r="F13" s="11">
        <v>0</v>
      </c>
      <c r="G13" s="11">
        <v>0</v>
      </c>
      <c r="H13" s="11">
        <f t="shared" si="1"/>
        <v>0</v>
      </c>
    </row>
    <row r="14" spans="1:8" x14ac:dyDescent="0.2">
      <c r="A14" s="5"/>
      <c r="B14" s="6" t="s">
        <v>19</v>
      </c>
      <c r="C14" s="11">
        <v>1278306609.5900004</v>
      </c>
      <c r="D14" s="11">
        <v>70421340.570000038</v>
      </c>
      <c r="E14" s="11">
        <v>1348727950.1600006</v>
      </c>
      <c r="F14" s="11">
        <v>584853231.56999969</v>
      </c>
      <c r="G14" s="11">
        <v>581841619.5599997</v>
      </c>
      <c r="H14" s="11">
        <f t="shared" si="1"/>
        <v>763874718.59000087</v>
      </c>
    </row>
    <row r="15" spans="1:8" x14ac:dyDescent="0.2">
      <c r="A15" s="5"/>
      <c r="B15" s="6" t="s">
        <v>20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f t="shared" si="1"/>
        <v>0</v>
      </c>
    </row>
    <row r="16" spans="1:8" x14ac:dyDescent="0.2">
      <c r="A16" s="5"/>
      <c r="B16" s="6" t="s">
        <v>21</v>
      </c>
      <c r="C16" s="11">
        <v>2791818382.6999993</v>
      </c>
      <c r="D16" s="11">
        <v>-287784793.44999981</v>
      </c>
      <c r="E16" s="11">
        <v>2504033589.25</v>
      </c>
      <c r="F16" s="11">
        <v>904515985.32999969</v>
      </c>
      <c r="G16" s="11">
        <v>904439458.68999958</v>
      </c>
      <c r="H16" s="11">
        <f t="shared" si="1"/>
        <v>1599517603.9200003</v>
      </c>
    </row>
    <row r="17" spans="1:8" x14ac:dyDescent="0.2">
      <c r="A17" s="5"/>
      <c r="B17" s="6" t="s">
        <v>22</v>
      </c>
      <c r="C17" s="11">
        <v>1120687347.1499994</v>
      </c>
      <c r="D17" s="11">
        <v>227479720.37000018</v>
      </c>
      <c r="E17" s="11">
        <v>1348167067.5199995</v>
      </c>
      <c r="F17" s="11">
        <v>570010819.77999985</v>
      </c>
      <c r="G17" s="11">
        <v>570010819.77999985</v>
      </c>
      <c r="H17" s="11">
        <f t="shared" si="1"/>
        <v>778156247.73999965</v>
      </c>
    </row>
    <row r="18" spans="1:8" x14ac:dyDescent="0.2">
      <c r="A18" s="5"/>
      <c r="B18" s="6"/>
      <c r="C18" s="11"/>
      <c r="D18" s="11"/>
      <c r="E18" s="11"/>
      <c r="F18" s="11"/>
      <c r="G18" s="11"/>
      <c r="H18" s="11"/>
    </row>
    <row r="19" spans="1:8" s="13" customFormat="1" x14ac:dyDescent="0.2">
      <c r="A19" s="35" t="s">
        <v>23</v>
      </c>
      <c r="B19" s="36"/>
      <c r="C19" s="12">
        <f>SUM(C20:C26)</f>
        <v>5668968995.1999998</v>
      </c>
      <c r="D19" s="12">
        <f t="shared" ref="D19:H19" si="2">SUM(D20:D26)</f>
        <v>-128221025.72999996</v>
      </c>
      <c r="E19" s="12">
        <f t="shared" si="2"/>
        <v>5540747969.4700022</v>
      </c>
      <c r="F19" s="12">
        <f t="shared" si="2"/>
        <v>1729765157.539999</v>
      </c>
      <c r="G19" s="12">
        <f t="shared" si="2"/>
        <v>1714108664.0699992</v>
      </c>
      <c r="H19" s="12">
        <f t="shared" si="2"/>
        <v>3810982811.9300027</v>
      </c>
    </row>
    <row r="20" spans="1:8" x14ac:dyDescent="0.2">
      <c r="A20" s="5"/>
      <c r="B20" s="6" t="s">
        <v>24</v>
      </c>
      <c r="C20" s="11">
        <v>62594607.250000007</v>
      </c>
      <c r="D20" s="11">
        <v>4353901.2700000005</v>
      </c>
      <c r="E20" s="11">
        <v>66948508.520000011</v>
      </c>
      <c r="F20" s="11">
        <v>27887994.750000004</v>
      </c>
      <c r="G20" s="11">
        <v>27887994.750000004</v>
      </c>
      <c r="H20" s="11">
        <f>E20-F20</f>
        <v>39060513.770000011</v>
      </c>
    </row>
    <row r="21" spans="1:8" x14ac:dyDescent="0.2">
      <c r="A21" s="5"/>
      <c r="B21" s="6" t="s">
        <v>25</v>
      </c>
      <c r="C21" s="11">
        <v>3980982827.7599993</v>
      </c>
      <c r="D21" s="11">
        <v>-86403701.280000016</v>
      </c>
      <c r="E21" s="11">
        <v>3894579126.4800014</v>
      </c>
      <c r="F21" s="11">
        <v>1163239614.009999</v>
      </c>
      <c r="G21" s="11">
        <v>1147583120.539999</v>
      </c>
      <c r="H21" s="11">
        <f t="shared" ref="H21:H26" si="3">E21-F21</f>
        <v>2731339512.4700022</v>
      </c>
    </row>
    <row r="22" spans="1:8" x14ac:dyDescent="0.2">
      <c r="A22" s="5"/>
      <c r="B22" s="6" t="s">
        <v>26</v>
      </c>
      <c r="C22" s="11">
        <v>684886565.55999994</v>
      </c>
      <c r="D22" s="11">
        <v>-53712596.479999967</v>
      </c>
      <c r="E22" s="11">
        <v>631173969.08000016</v>
      </c>
      <c r="F22" s="11">
        <v>210203881.93999994</v>
      </c>
      <c r="G22" s="11">
        <v>210203881.93999994</v>
      </c>
      <c r="H22" s="11">
        <f t="shared" si="3"/>
        <v>420970087.14000022</v>
      </c>
    </row>
    <row r="23" spans="1:8" x14ac:dyDescent="0.2">
      <c r="A23" s="5"/>
      <c r="B23" s="6" t="s">
        <v>27</v>
      </c>
      <c r="C23" s="11">
        <v>479217762.63</v>
      </c>
      <c r="D23" s="11">
        <v>2588186.6100000003</v>
      </c>
      <c r="E23" s="11">
        <v>481805949.24000001</v>
      </c>
      <c r="F23" s="11">
        <v>215745367.34000003</v>
      </c>
      <c r="G23" s="11">
        <v>215745367.34000003</v>
      </c>
      <c r="H23" s="11">
        <f t="shared" si="3"/>
        <v>266060581.89999998</v>
      </c>
    </row>
    <row r="24" spans="1:8" x14ac:dyDescent="0.2">
      <c r="A24" s="5"/>
      <c r="B24" s="6" t="s">
        <v>28</v>
      </c>
      <c r="C24" s="11">
        <v>39952351.110000007</v>
      </c>
      <c r="D24" s="11">
        <v>5580711.3499999996</v>
      </c>
      <c r="E24" s="11">
        <v>45533062.460000001</v>
      </c>
      <c r="F24" s="11">
        <v>29330985.00999999</v>
      </c>
      <c r="G24" s="11">
        <v>29330985.00999999</v>
      </c>
      <c r="H24" s="11">
        <f t="shared" si="3"/>
        <v>16202077.45000001</v>
      </c>
    </row>
    <row r="25" spans="1:8" x14ac:dyDescent="0.2">
      <c r="A25" s="5"/>
      <c r="B25" s="6" t="s">
        <v>29</v>
      </c>
      <c r="C25" s="11">
        <v>0</v>
      </c>
      <c r="D25" s="11">
        <v>0</v>
      </c>
      <c r="E25" s="11">
        <v>0</v>
      </c>
      <c r="F25" s="11">
        <v>0</v>
      </c>
      <c r="G25" s="11">
        <v>0</v>
      </c>
      <c r="H25" s="11">
        <f t="shared" si="3"/>
        <v>0</v>
      </c>
    </row>
    <row r="26" spans="1:8" x14ac:dyDescent="0.2">
      <c r="A26" s="5"/>
      <c r="B26" s="6" t="s">
        <v>30</v>
      </c>
      <c r="C26" s="11">
        <v>421334880.8900001</v>
      </c>
      <c r="D26" s="11">
        <v>-627527.19999997877</v>
      </c>
      <c r="E26" s="11">
        <v>420707353.69000012</v>
      </c>
      <c r="F26" s="11">
        <v>83357314.489999995</v>
      </c>
      <c r="G26" s="11">
        <v>83357314.489999995</v>
      </c>
      <c r="H26" s="11">
        <f t="shared" si="3"/>
        <v>337350039.20000011</v>
      </c>
    </row>
    <row r="27" spans="1:8" x14ac:dyDescent="0.2">
      <c r="A27" s="5"/>
      <c r="B27" s="6"/>
      <c r="C27" s="11"/>
      <c r="D27" s="11"/>
      <c r="E27" s="11"/>
      <c r="F27" s="11"/>
      <c r="G27" s="11"/>
      <c r="H27" s="11"/>
    </row>
    <row r="28" spans="1:8" s="13" customFormat="1" x14ac:dyDescent="0.2">
      <c r="A28" s="35" t="s">
        <v>31</v>
      </c>
      <c r="B28" s="36"/>
      <c r="C28" s="12">
        <f>SUM(C29:C37)</f>
        <v>481158114.83999991</v>
      </c>
      <c r="D28" s="12">
        <f t="shared" ref="D28:H28" si="4">SUM(D29:D37)</f>
        <v>33137400.139999997</v>
      </c>
      <c r="E28" s="12">
        <f t="shared" si="4"/>
        <v>514295514.97999972</v>
      </c>
      <c r="F28" s="12">
        <f t="shared" si="4"/>
        <v>136720700.34999999</v>
      </c>
      <c r="G28" s="12">
        <f t="shared" si="4"/>
        <v>136720700.34999999</v>
      </c>
      <c r="H28" s="12">
        <f t="shared" si="4"/>
        <v>377574814.62999976</v>
      </c>
    </row>
    <row r="29" spans="1:8" x14ac:dyDescent="0.2">
      <c r="A29" s="5"/>
      <c r="B29" s="6" t="s">
        <v>32</v>
      </c>
      <c r="C29" s="11">
        <v>373661916.80999988</v>
      </c>
      <c r="D29" s="11">
        <v>11902269.799999997</v>
      </c>
      <c r="E29" s="11">
        <v>385564186.60999972</v>
      </c>
      <c r="F29" s="11">
        <v>111085237.27999999</v>
      </c>
      <c r="G29" s="11">
        <v>111085237.27999999</v>
      </c>
      <c r="H29" s="11">
        <f>E29-F29</f>
        <v>274478949.32999974</v>
      </c>
    </row>
    <row r="30" spans="1:8" x14ac:dyDescent="0.2">
      <c r="A30" s="5"/>
      <c r="B30" s="6" t="s">
        <v>33</v>
      </c>
      <c r="C30" s="11">
        <v>0</v>
      </c>
      <c r="D30" s="11">
        <v>0</v>
      </c>
      <c r="E30" s="11">
        <v>0</v>
      </c>
      <c r="F30" s="11">
        <v>0</v>
      </c>
      <c r="G30" s="11">
        <v>0</v>
      </c>
      <c r="H30" s="11">
        <v>0</v>
      </c>
    </row>
    <row r="31" spans="1:8" x14ac:dyDescent="0.2">
      <c r="A31" s="5"/>
      <c r="B31" s="6" t="s">
        <v>34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</row>
    <row r="32" spans="1:8" x14ac:dyDescent="0.2">
      <c r="A32" s="5"/>
      <c r="B32" s="6" t="s">
        <v>35</v>
      </c>
      <c r="C32" s="11">
        <v>0</v>
      </c>
      <c r="D32" s="11">
        <v>0</v>
      </c>
      <c r="E32" s="11">
        <v>0</v>
      </c>
      <c r="F32" s="11">
        <v>0</v>
      </c>
      <c r="G32" s="11">
        <v>0</v>
      </c>
      <c r="H32" s="11">
        <v>0</v>
      </c>
    </row>
    <row r="33" spans="1:8" x14ac:dyDescent="0.2">
      <c r="A33" s="5"/>
      <c r="B33" s="6" t="s">
        <v>36</v>
      </c>
      <c r="C33" s="11">
        <v>0</v>
      </c>
      <c r="D33" s="11">
        <v>0</v>
      </c>
      <c r="E33" s="11">
        <v>0</v>
      </c>
      <c r="F33" s="11">
        <v>0</v>
      </c>
      <c r="G33" s="11">
        <v>0</v>
      </c>
      <c r="H33" s="11">
        <v>0</v>
      </c>
    </row>
    <row r="34" spans="1:8" x14ac:dyDescent="0.2">
      <c r="A34" s="5"/>
      <c r="B34" s="6" t="s">
        <v>37</v>
      </c>
      <c r="C34" s="11">
        <v>0</v>
      </c>
      <c r="D34" s="11">
        <v>0</v>
      </c>
      <c r="E34" s="11">
        <v>0</v>
      </c>
      <c r="F34" s="11">
        <v>0</v>
      </c>
      <c r="G34" s="11">
        <v>0</v>
      </c>
      <c r="H34" s="11">
        <v>0</v>
      </c>
    </row>
    <row r="35" spans="1:8" x14ac:dyDescent="0.2">
      <c r="A35" s="5"/>
      <c r="B35" s="6" t="s">
        <v>38</v>
      </c>
      <c r="C35" s="11">
        <v>0</v>
      </c>
      <c r="D35" s="11">
        <v>0</v>
      </c>
      <c r="E35" s="11">
        <v>0</v>
      </c>
      <c r="F35" s="11">
        <v>0</v>
      </c>
      <c r="G35" s="11">
        <v>0</v>
      </c>
      <c r="H35" s="11">
        <v>0</v>
      </c>
    </row>
    <row r="36" spans="1:8" x14ac:dyDescent="0.2">
      <c r="A36" s="5"/>
      <c r="B36" s="6" t="s">
        <v>39</v>
      </c>
      <c r="C36" s="11">
        <v>107496198.03000002</v>
      </c>
      <c r="D36" s="11">
        <v>21235130.34</v>
      </c>
      <c r="E36" s="11">
        <v>128731328.37</v>
      </c>
      <c r="F36" s="11">
        <v>25635463.07</v>
      </c>
      <c r="G36" s="11">
        <v>25635463.07</v>
      </c>
      <c r="H36" s="11">
        <f>E36-F36</f>
        <v>103095865.30000001</v>
      </c>
    </row>
    <row r="37" spans="1:8" x14ac:dyDescent="0.2">
      <c r="A37" s="5"/>
      <c r="B37" s="6" t="s">
        <v>40</v>
      </c>
      <c r="C37" s="11">
        <v>0</v>
      </c>
      <c r="D37" s="11">
        <v>0</v>
      </c>
      <c r="E37" s="11">
        <v>0</v>
      </c>
      <c r="F37" s="11">
        <v>0</v>
      </c>
      <c r="G37" s="11">
        <v>0</v>
      </c>
      <c r="H37" s="11">
        <v>0</v>
      </c>
    </row>
    <row r="38" spans="1:8" x14ac:dyDescent="0.2">
      <c r="A38" s="5"/>
      <c r="B38" s="6"/>
      <c r="C38" s="11"/>
      <c r="D38" s="11"/>
      <c r="E38" s="11"/>
      <c r="F38" s="11"/>
      <c r="G38" s="11"/>
      <c r="H38" s="11"/>
    </row>
    <row r="39" spans="1:8" s="13" customFormat="1" x14ac:dyDescent="0.2">
      <c r="A39" s="35" t="s">
        <v>41</v>
      </c>
      <c r="B39" s="36"/>
      <c r="C39" s="12">
        <f>SUM(C40:C43)</f>
        <v>0</v>
      </c>
      <c r="D39" s="12">
        <f t="shared" ref="D39:H39" si="5">SUM(D40:D43)</f>
        <v>0</v>
      </c>
      <c r="E39" s="12">
        <f t="shared" si="5"/>
        <v>0</v>
      </c>
      <c r="F39" s="12">
        <f t="shared" si="5"/>
        <v>0</v>
      </c>
      <c r="G39" s="12">
        <f t="shared" si="5"/>
        <v>0</v>
      </c>
      <c r="H39" s="12">
        <f t="shared" si="5"/>
        <v>0</v>
      </c>
    </row>
    <row r="40" spans="1:8" ht="22.5" x14ac:dyDescent="0.2">
      <c r="A40" s="5"/>
      <c r="B40" s="6" t="s">
        <v>42</v>
      </c>
      <c r="C40" s="11">
        <v>0</v>
      </c>
      <c r="D40" s="11">
        <v>0</v>
      </c>
      <c r="E40" s="11">
        <v>0</v>
      </c>
      <c r="F40" s="11">
        <v>0</v>
      </c>
      <c r="G40" s="11">
        <v>0</v>
      </c>
      <c r="H40" s="11">
        <v>0</v>
      </c>
    </row>
    <row r="41" spans="1:8" ht="22.5" x14ac:dyDescent="0.2">
      <c r="A41" s="5"/>
      <c r="B41" s="6" t="s">
        <v>43</v>
      </c>
      <c r="C41" s="11">
        <v>0</v>
      </c>
      <c r="D41" s="11">
        <v>0</v>
      </c>
      <c r="E41" s="11">
        <v>0</v>
      </c>
      <c r="F41" s="11">
        <v>0</v>
      </c>
      <c r="G41" s="11">
        <v>0</v>
      </c>
      <c r="H41" s="11">
        <v>0</v>
      </c>
    </row>
    <row r="42" spans="1:8" x14ac:dyDescent="0.2">
      <c r="A42" s="5"/>
      <c r="B42" s="6" t="s">
        <v>44</v>
      </c>
      <c r="C42" s="11">
        <v>0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</row>
    <row r="43" spans="1:8" x14ac:dyDescent="0.2">
      <c r="A43" s="5"/>
      <c r="B43" s="6" t="s">
        <v>45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</row>
    <row r="44" spans="1:8" ht="12" thickBot="1" x14ac:dyDescent="0.25">
      <c r="A44" s="7"/>
      <c r="B44" s="8"/>
      <c r="C44" s="11"/>
      <c r="D44" s="11"/>
      <c r="E44" s="11"/>
      <c r="F44" s="11"/>
      <c r="G44" s="11"/>
      <c r="H44" s="11"/>
    </row>
    <row r="45" spans="1:8" s="13" customFormat="1" ht="12" thickBot="1" x14ac:dyDescent="0.25">
      <c r="A45" s="9"/>
      <c r="B45" s="10" t="s">
        <v>6</v>
      </c>
      <c r="C45" s="14">
        <f>C9+C19+C28+C39</f>
        <v>12491139903.439999</v>
      </c>
      <c r="D45" s="14">
        <f t="shared" ref="D45:G45" si="6">D9+D19+D28+D39</f>
        <v>51584350.190000489</v>
      </c>
      <c r="E45" s="14">
        <f t="shared" si="6"/>
        <v>12542724253.630001</v>
      </c>
      <c r="F45" s="14">
        <f t="shared" si="6"/>
        <v>4433441101.7599983</v>
      </c>
      <c r="G45" s="14">
        <f t="shared" si="6"/>
        <v>4414696469.6399984</v>
      </c>
      <c r="H45" s="14">
        <f>SUM(H9+H19+H28)</f>
        <v>8109283151.8700037</v>
      </c>
    </row>
    <row r="48" spans="1:8" customFormat="1" ht="15" x14ac:dyDescent="0.25">
      <c r="A48" s="15" t="s">
        <v>3</v>
      </c>
      <c r="B48" s="16"/>
      <c r="C48" s="15"/>
      <c r="D48" s="15"/>
      <c r="E48" s="15"/>
      <c r="F48" s="15"/>
      <c r="G48" s="15"/>
      <c r="H48" s="15"/>
    </row>
    <row r="49" spans="1:8" customFormat="1" ht="15" x14ac:dyDescent="0.25">
      <c r="A49" s="15"/>
      <c r="B49" s="16"/>
      <c r="C49" s="15"/>
      <c r="D49" s="15"/>
      <c r="E49" s="15"/>
      <c r="F49" s="15"/>
      <c r="G49" s="15"/>
      <c r="H49" s="15"/>
    </row>
    <row r="50" spans="1:8" customFormat="1" ht="15" x14ac:dyDescent="0.25">
      <c r="A50" s="15"/>
      <c r="B50" s="16"/>
      <c r="C50" s="15"/>
      <c r="D50" s="15"/>
      <c r="E50" s="15"/>
      <c r="F50" s="15"/>
      <c r="G50" s="15"/>
      <c r="H50" s="15"/>
    </row>
    <row r="51" spans="1:8" customFormat="1" ht="15" x14ac:dyDescent="0.25">
      <c r="A51" s="15"/>
      <c r="B51" s="16"/>
      <c r="C51" s="15"/>
      <c r="D51" s="15"/>
      <c r="E51" s="15"/>
      <c r="F51" s="15"/>
      <c r="G51" s="15"/>
      <c r="H51" s="15"/>
    </row>
    <row r="52" spans="1:8" customFormat="1" ht="15" x14ac:dyDescent="0.25">
      <c r="A52" s="15"/>
      <c r="B52" s="15"/>
      <c r="C52" s="17"/>
      <c r="D52" s="15"/>
      <c r="E52" s="15"/>
      <c r="F52" s="15"/>
      <c r="G52" s="15"/>
      <c r="H52" s="15"/>
    </row>
    <row r="53" spans="1:8" customFormat="1" ht="15" x14ac:dyDescent="0.25">
      <c r="A53" s="37" t="s">
        <v>46</v>
      </c>
      <c r="B53" s="37"/>
      <c r="C53" s="37"/>
      <c r="D53" s="37"/>
      <c r="E53" s="37"/>
      <c r="F53" s="37"/>
      <c r="G53" s="37"/>
      <c r="H53" s="37"/>
    </row>
    <row r="54" spans="1:8" customFormat="1" ht="15" x14ac:dyDescent="0.25">
      <c r="A54" s="34" t="s">
        <v>4</v>
      </c>
      <c r="B54" s="34"/>
      <c r="C54" s="34"/>
      <c r="D54" s="34"/>
      <c r="E54" s="34"/>
      <c r="F54" s="34"/>
      <c r="G54" s="34"/>
      <c r="H54" s="34"/>
    </row>
    <row r="55" spans="1:8" customFormat="1" ht="15" x14ac:dyDescent="0.25">
      <c r="A55" s="34" t="s">
        <v>47</v>
      </c>
      <c r="B55" s="34"/>
      <c r="C55" s="34"/>
      <c r="D55" s="34"/>
      <c r="E55" s="34"/>
      <c r="F55" s="34"/>
      <c r="G55" s="34"/>
      <c r="H55" s="34"/>
    </row>
  </sheetData>
  <mergeCells count="15">
    <mergeCell ref="A55:H55"/>
    <mergeCell ref="A9:B9"/>
    <mergeCell ref="A19:B19"/>
    <mergeCell ref="A28:B28"/>
    <mergeCell ref="A39:B39"/>
    <mergeCell ref="A53:H53"/>
    <mergeCell ref="A54:H54"/>
    <mergeCell ref="A6:B7"/>
    <mergeCell ref="C6:G6"/>
    <mergeCell ref="H6:H7"/>
    <mergeCell ref="A1:H1"/>
    <mergeCell ref="A2:H2"/>
    <mergeCell ref="A3:H3"/>
    <mergeCell ref="A4:H4"/>
    <mergeCell ref="A5:H5"/>
  </mergeCells>
  <printOptions horizontalCentered="1"/>
  <pageMargins left="0.70866141732283472" right="0.70866141732283472" top="0.74803149606299213" bottom="0.74803149606299213" header="0.31496062992125984" footer="0.31496062992125984"/>
  <pageSetup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Flores Montes Jordi Edwing</cp:lastModifiedBy>
  <cp:lastPrinted>2025-06-04T19:09:58Z</cp:lastPrinted>
  <dcterms:created xsi:type="dcterms:W3CDTF">2025-04-01T18:36:25Z</dcterms:created>
  <dcterms:modified xsi:type="dcterms:W3CDTF">2025-07-07T22:32:50Z</dcterms:modified>
</cp:coreProperties>
</file>