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2026\LGCG\1r Tri 2026\"/>
    </mc:Choice>
  </mc:AlternateContent>
  <xr:revisionPtr revIDLastSave="0" documentId="13_ncr:1_{58A8A5C9-E089-4EF9-B548-3254E657E29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20" i="1"/>
  <c r="H21" i="1"/>
  <c r="H22" i="1"/>
  <c r="H23" i="1"/>
  <c r="H24" i="1"/>
  <c r="H25" i="1"/>
  <c r="H26" i="1"/>
  <c r="H10" i="1"/>
  <c r="H11" i="1"/>
  <c r="H12" i="1"/>
  <c r="H13" i="1"/>
  <c r="H14" i="1"/>
  <c r="H15" i="1"/>
  <c r="H16" i="1"/>
  <c r="H17" i="1"/>
  <c r="H39" i="1" l="1"/>
  <c r="G39" i="1"/>
  <c r="F39" i="1"/>
  <c r="E39" i="1"/>
  <c r="D39" i="1"/>
  <c r="C39" i="1"/>
  <c r="G28" i="1"/>
  <c r="F28" i="1"/>
  <c r="E28" i="1"/>
  <c r="D28" i="1"/>
  <c r="C28" i="1"/>
  <c r="G19" i="1"/>
  <c r="F19" i="1"/>
  <c r="E19" i="1"/>
  <c r="D19" i="1"/>
  <c r="C19" i="1"/>
  <c r="G9" i="1"/>
  <c r="F9" i="1"/>
  <c r="E9" i="1"/>
  <c r="D9" i="1"/>
  <c r="C9" i="1"/>
  <c r="H28" i="1" l="1"/>
  <c r="H19" i="1"/>
  <c r="C45" i="1"/>
  <c r="H9" i="1"/>
  <c r="G45" i="1"/>
  <c r="D45" i="1"/>
  <c r="E45" i="1"/>
  <c r="F45" i="1"/>
  <c r="H45" i="1" l="1"/>
</calcChain>
</file>

<file path=xl/sharedStrings.xml><?xml version="1.0" encoding="utf-8"?>
<sst xmlns="http://schemas.openxmlformats.org/spreadsheetml/2006/main" count="51" uniqueCount="51">
  <si>
    <t>Municipio de Guadalajara</t>
  </si>
  <si>
    <t>Estado Analítico del Ejercicio del Presupuesto de Egresos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</si>
  <si>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</si>
  <si>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</si>
  <si>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</si>
  <si>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</si>
  <si>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</si>
  <si>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</si>
  <si>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</si>
  <si>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</si>
  <si>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</si>
  <si>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</si>
  <si>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</si>
  <si>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</si>
  <si>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</si>
  <si>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</si>
  <si>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</si>
  <si>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</si>
  <si>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</si>
  <si>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</si>
  <si>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</si>
  <si>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</si>
  <si>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</si>
  <si>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</si>
  <si>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</si>
  <si>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</si>
  <si>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</si>
  <si>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</si>
  <si>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</si>
  <si>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</si>
  <si>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</si>
  <si>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</si>
  <si>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</si>
  <si>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</si>
  <si>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</si>
  <si>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</si>
  <si>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</si>
  <si>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</si>
  <si>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</si>
  <si>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</si>
  <si>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</si>
  <si>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</si>
  <si>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</si>
  <si>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</si>
  <si>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</si>
  <si>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</si>
  <si>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</si>
  <si>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</si>
  <si>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</si>
  <si>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al 31 de Marzo de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</si>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</sst>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164" fontId="3" fillId="0" borderId="17" xfId="0" applyNumberFormat="1" applyFont="1" applyBorder="1" applyAlignment="1" applyProtection="1">
      <alignment horizontal="right" vertical="center"/>
      <protection locked="0"/>
    </xf>
    <xf numFmtId="0" fontId="4" fillId="0" borderId="0" xfId="0" applyFont="1"/>
    <xf numFmtId="0" fontId="6" fillId="0" borderId="0" xfId="1" applyFont="1"/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/>
    </xf>
    <xf numFmtId="0" fontId="9" fillId="0" borderId="16" xfId="0" applyFont="1" applyBorder="1" applyAlignment="1">
      <alignment horizontal="justify" vertical="center"/>
    </xf>
    <xf numFmtId="164" fontId="5" fillId="0" borderId="17" xfId="0" applyNumberFormat="1" applyFont="1" applyBorder="1" applyAlignment="1" applyProtection="1">
      <alignment horizontal="right" vertical="center"/>
      <protection locked="0"/>
    </xf>
    <xf numFmtId="164" fontId="11" fillId="0" borderId="17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justify" vertical="center"/>
    </xf>
    <xf numFmtId="0" fontId="9" fillId="0" borderId="14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14" xfId="0" applyFont="1" applyBorder="1" applyAlignment="1">
      <alignment horizontal="justify" vertical="center"/>
    </xf>
    <xf numFmtId="164" fontId="11" fillId="0" borderId="18" xfId="0" applyNumberFormat="1" applyFont="1" applyBorder="1" applyAlignment="1" applyProtection="1">
      <alignment horizontal="right" vertical="center"/>
      <protection locked="0"/>
    </xf>
    <xf numFmtId="44" fontId="12" fillId="0" borderId="0" xfId="2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7" fillId="0" borderId="0" xfId="1" applyFont="1" applyBorder="1" applyAlignment="1">
      <alignment horizontal="center" vertical="center"/>
    </xf>
    <xf numFmtId="164" fontId="5" fillId="0" borderId="17" xfId="0" applyNumberFormat="1" applyFont="1" applyFill="1" applyBorder="1" applyAlignment="1" applyProtection="1">
      <alignment horizontal="right" vertical="center"/>
      <protection locked="0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2676525</xdr:colOff>
      <xdr:row>52</xdr:row>
      <xdr:rowOff>9525</xdr:rowOff>
    </xdr:from>
    <xdr:to>
      <xdr:col>5</xdr:col>
      <xdr:colOff>209550</xdr:colOff>
      <xdr:row>52</xdr:row>
      <xdr:rowOff>9526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857500" y="8248650"/>
          <a:ext cx="386715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657224</xdr:colOff>
      <xdr:row>0</xdr:row>
      <xdr:rowOff>0</xdr:rowOff>
    </xdr:from>
    <xdr:to>
      <xdr:col>7</xdr:col>
      <xdr:colOff>1164165</xdr:colOff>
      <xdr:row>5</xdr:row>
      <xdr:rowOff>19051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1807" y="0"/>
          <a:ext cx="1724025" cy="982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90" zoomScaleNormal="90" workbookViewId="0">
      <selection activeCell="D37" sqref="D37"/>
    </sheetView>
  </sheetViews>
  <sheetFormatPr baseColWidth="10" defaultRowHeight="15" x14ac:dyDescent="0.25"/>
  <cols>
    <col min="1" max="1" width="2.7109375" customWidth="1"/>
    <col min="2" max="2" width="42.5703125" customWidth="1"/>
    <col min="3" max="4" width="18.7109375" bestFit="1" customWidth="1"/>
    <col min="5" max="8" width="18.28515625" bestFit="1" customWidth="1"/>
    <col min="10" max="10" width="27" customWidth="1"/>
    <col min="11" max="11" width="18.28515625" bestFit="1" customWidth="1"/>
    <col min="12" max="13" width="18.5703125" hidden="1" customWidth="1"/>
    <col min="14" max="14" width="17.28515625" customWidth="1"/>
    <col min="15" max="15" width="18.28515625" bestFit="1" customWidth="1"/>
    <col min="16" max="18" width="18.5703125" bestFit="1" customWidth="1"/>
  </cols>
  <sheetData>
    <row r="1" spans="1:8" x14ac:dyDescent="0.25">
      <c r="A1" s="28" t="s">
        <v>0</v>
      </c>
      <c r="B1" s="29"/>
      <c r="C1" s="29"/>
      <c r="D1" s="29"/>
      <c r="E1" s="29"/>
      <c r="F1" s="29"/>
      <c r="G1" s="29"/>
      <c r="H1" s="30"/>
    </row>
    <row r="2" spans="1:8" x14ac:dyDescent="0.25">
      <c r="A2" s="31" t="s">
        <v>1</v>
      </c>
      <c r="B2" s="32"/>
      <c r="C2" s="32"/>
      <c r="D2" s="32"/>
      <c r="E2" s="32"/>
      <c r="F2" s="32"/>
      <c r="G2" s="32"/>
      <c r="H2" s="33"/>
    </row>
    <row r="3" spans="1:8" x14ac:dyDescent="0.25">
      <c r="A3" s="31" t="s">
        <v>2</v>
      </c>
      <c r="B3" s="32"/>
      <c r="C3" s="32"/>
      <c r="D3" s="32"/>
      <c r="E3" s="32"/>
      <c r="F3" s="32"/>
      <c r="G3" s="32"/>
      <c r="H3" s="33"/>
    </row>
    <row r="4" spans="1:8" x14ac:dyDescent="0.25">
      <c r="A4" s="31" t="s">
        <v>49</v>
      </c>
      <c r="B4" s="32"/>
      <c r="C4" s="32"/>
      <c r="D4" s="32"/>
      <c r="E4" s="32"/>
      <c r="F4" s="32"/>
      <c r="G4" s="32"/>
      <c r="H4" s="33"/>
    </row>
    <row r="5" spans="1:8" ht="15.75" thickBot="1" x14ac:dyDescent="0.3">
      <c r="A5" s="34" t="s">
        <v>3</v>
      </c>
      <c r="B5" s="35"/>
      <c r="C5" s="35"/>
      <c r="D5" s="35"/>
      <c r="E5" s="35"/>
      <c r="F5" s="35"/>
      <c r="G5" s="35"/>
      <c r="H5" s="36"/>
    </row>
    <row r="6" spans="1:8" ht="15.75" thickBot="1" x14ac:dyDescent="0.3">
      <c r="A6" s="19" t="s">
        <v>4</v>
      </c>
      <c r="B6" s="20"/>
      <c r="C6" s="23" t="s">
        <v>5</v>
      </c>
      <c r="D6" s="24"/>
      <c r="E6" s="24"/>
      <c r="F6" s="24"/>
      <c r="G6" s="25"/>
      <c r="H6" s="26" t="s">
        <v>6</v>
      </c>
    </row>
    <row r="7" spans="1:8" ht="23.25" thickBot="1" x14ac:dyDescent="0.3">
      <c r="A7" s="21"/>
      <c r="B7" s="22"/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27"/>
    </row>
    <row r="8" spans="1:8" ht="21.95" customHeight="1" x14ac:dyDescent="0.25">
      <c r="A8" s="1"/>
      <c r="B8" s="2"/>
      <c r="C8" s="2"/>
      <c r="D8" s="2"/>
      <c r="E8" s="2"/>
      <c r="F8" s="2"/>
      <c r="G8" s="2"/>
      <c r="H8" s="2"/>
    </row>
    <row r="9" spans="1:8" ht="21.95" customHeight="1" x14ac:dyDescent="0.25">
      <c r="A9" s="38" t="s">
        <v>12</v>
      </c>
      <c r="B9" s="39"/>
      <c r="C9" s="3">
        <f>SUM(C10:C17)</f>
        <v>6213287053.1900158</v>
      </c>
      <c r="D9" s="3">
        <f t="shared" ref="D9:G9" si="0">SUM(D10:D17)</f>
        <v>58500759.339999996</v>
      </c>
      <c r="E9" s="3">
        <f t="shared" si="0"/>
        <v>6271787812.5300102</v>
      </c>
      <c r="F9" s="3">
        <f t="shared" si="0"/>
        <v>1437994144.2899997</v>
      </c>
      <c r="G9" s="3">
        <f t="shared" si="0"/>
        <v>1072092105.7699999</v>
      </c>
      <c r="H9" s="3">
        <f>E9-F9</f>
        <v>4833793668.2400103</v>
      </c>
    </row>
    <row r="10" spans="1:8" ht="21.95" customHeight="1" x14ac:dyDescent="0.25">
      <c r="A10" s="9"/>
      <c r="B10" s="10" t="s">
        <v>13</v>
      </c>
      <c r="C10" s="11">
        <v>42186622.669999979</v>
      </c>
      <c r="D10" s="11">
        <v>323436.99</v>
      </c>
      <c r="E10" s="11">
        <v>42510059.659999989</v>
      </c>
      <c r="F10" s="11">
        <v>9722151.8699999973</v>
      </c>
      <c r="G10" s="11">
        <v>9722151.8699999973</v>
      </c>
      <c r="H10" s="11">
        <f t="shared" ref="H10:H17" si="1">E10-F10</f>
        <v>32787907.789999992</v>
      </c>
    </row>
    <row r="11" spans="1:8" ht="21.95" customHeight="1" x14ac:dyDescent="0.25">
      <c r="A11" s="9"/>
      <c r="B11" s="10" t="s">
        <v>14</v>
      </c>
      <c r="C11" s="11">
        <v>122234224.82000007</v>
      </c>
      <c r="D11" s="11">
        <v>507907.49</v>
      </c>
      <c r="E11" s="11">
        <v>122742132.31000005</v>
      </c>
      <c r="F11" s="11">
        <v>26556439.430000011</v>
      </c>
      <c r="G11" s="11">
        <v>26046039.430000011</v>
      </c>
      <c r="H11" s="11">
        <f t="shared" si="1"/>
        <v>96185692.88000004</v>
      </c>
    </row>
    <row r="12" spans="1:8" ht="21.95" customHeight="1" x14ac:dyDescent="0.25">
      <c r="A12" s="9"/>
      <c r="B12" s="10" t="s">
        <v>15</v>
      </c>
      <c r="C12" s="11">
        <v>1056952391.2599999</v>
      </c>
      <c r="D12" s="11">
        <v>3177409.45</v>
      </c>
      <c r="E12" s="11">
        <v>1060129800.7099996</v>
      </c>
      <c r="F12" s="11">
        <v>269964945.10000002</v>
      </c>
      <c r="G12" s="11">
        <v>216280826.71000004</v>
      </c>
      <c r="H12" s="11">
        <f t="shared" si="1"/>
        <v>790164855.60999954</v>
      </c>
    </row>
    <row r="13" spans="1:8" ht="21.95" customHeight="1" x14ac:dyDescent="0.25">
      <c r="A13" s="9"/>
      <c r="B13" s="10" t="s">
        <v>16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 t="shared" si="1"/>
        <v>0</v>
      </c>
    </row>
    <row r="14" spans="1:8" ht="21.95" customHeight="1" x14ac:dyDescent="0.25">
      <c r="A14" s="9"/>
      <c r="B14" s="10" t="s">
        <v>17</v>
      </c>
      <c r="C14" s="11">
        <v>1224791444.9299998</v>
      </c>
      <c r="D14" s="11">
        <v>-40165118.770000003</v>
      </c>
      <c r="E14" s="11">
        <v>1184626326.1600001</v>
      </c>
      <c r="F14" s="11">
        <v>193207758.47999996</v>
      </c>
      <c r="G14" s="11">
        <v>174996195.56</v>
      </c>
      <c r="H14" s="11">
        <f t="shared" si="1"/>
        <v>991418567.68000007</v>
      </c>
    </row>
    <row r="15" spans="1:8" ht="21.95" customHeight="1" x14ac:dyDescent="0.25">
      <c r="A15" s="9"/>
      <c r="B15" s="10" t="s">
        <v>18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si="1"/>
        <v>0</v>
      </c>
    </row>
    <row r="16" spans="1:8" ht="21.95" customHeight="1" x14ac:dyDescent="0.25">
      <c r="A16" s="9"/>
      <c r="B16" s="10" t="s">
        <v>19</v>
      </c>
      <c r="C16" s="11">
        <v>2459353103.220016</v>
      </c>
      <c r="D16" s="11">
        <v>56055145.490000002</v>
      </c>
      <c r="E16" s="11">
        <v>2515408248.710011</v>
      </c>
      <c r="F16" s="11">
        <v>590417539.90999997</v>
      </c>
      <c r="G16" s="11">
        <v>500537970.98999995</v>
      </c>
      <c r="H16" s="11">
        <f t="shared" si="1"/>
        <v>1924990708.8000112</v>
      </c>
    </row>
    <row r="17" spans="1:14" ht="21.95" customHeight="1" x14ac:dyDescent="0.25">
      <c r="A17" s="9"/>
      <c r="B17" s="10" t="s">
        <v>20</v>
      </c>
      <c r="C17" s="11">
        <v>1307769266.2899995</v>
      </c>
      <c r="D17" s="11">
        <v>38601978.689999998</v>
      </c>
      <c r="E17" s="11">
        <v>1346371244.9799993</v>
      </c>
      <c r="F17" s="11">
        <v>348125309.49999982</v>
      </c>
      <c r="G17" s="11">
        <v>144508921.20999992</v>
      </c>
      <c r="H17" s="11">
        <f t="shared" si="1"/>
        <v>998245935.47999954</v>
      </c>
    </row>
    <row r="18" spans="1:14" ht="21.95" customHeight="1" x14ac:dyDescent="0.25">
      <c r="A18" s="9"/>
      <c r="B18" s="10"/>
      <c r="C18" s="11"/>
      <c r="D18" s="11"/>
      <c r="E18" s="11"/>
      <c r="F18" s="11"/>
      <c r="G18" s="11"/>
      <c r="H18" s="11"/>
    </row>
    <row r="19" spans="1:14" ht="21.95" customHeight="1" x14ac:dyDescent="0.25">
      <c r="A19" s="40" t="s">
        <v>21</v>
      </c>
      <c r="B19" s="41"/>
      <c r="C19" s="12">
        <f>SUM(C20:C26)</f>
        <v>6293167022.4099932</v>
      </c>
      <c r="D19" s="12">
        <f t="shared" ref="D19:G19" si="2">SUM(D20:D26)</f>
        <v>87634024.719999999</v>
      </c>
      <c r="E19" s="12">
        <f t="shared" si="2"/>
        <v>6380801047.1300068</v>
      </c>
      <c r="F19" s="12">
        <f t="shared" si="2"/>
        <v>998586678.29999959</v>
      </c>
      <c r="G19" s="12">
        <f t="shared" si="2"/>
        <v>692863779.9799999</v>
      </c>
      <c r="H19" s="12">
        <f>E19-F19</f>
        <v>5382214368.8300076</v>
      </c>
    </row>
    <row r="20" spans="1:14" ht="21.95" customHeight="1" x14ac:dyDescent="0.25">
      <c r="A20" s="9"/>
      <c r="B20" s="10" t="s">
        <v>22</v>
      </c>
      <c r="C20" s="11">
        <v>95968909.519999862</v>
      </c>
      <c r="D20" s="11">
        <v>3366444</v>
      </c>
      <c r="E20" s="11">
        <v>99335353.519999877</v>
      </c>
      <c r="F20" s="11">
        <v>18306494.440000001</v>
      </c>
      <c r="G20" s="11">
        <v>18306494.440000001</v>
      </c>
      <c r="H20" s="11">
        <f t="shared" ref="H20:H26" si="3">E20-F20</f>
        <v>81028859.079999879</v>
      </c>
    </row>
    <row r="21" spans="1:14" ht="21.95" customHeight="1" x14ac:dyDescent="0.25">
      <c r="A21" s="9"/>
      <c r="B21" s="10" t="s">
        <v>23</v>
      </c>
      <c r="C21" s="11">
        <v>4252158637.6999946</v>
      </c>
      <c r="D21" s="11">
        <v>57084624.210000001</v>
      </c>
      <c r="E21" s="11">
        <v>4309243261.9100094</v>
      </c>
      <c r="F21" s="11">
        <v>603639098.14999962</v>
      </c>
      <c r="G21" s="11">
        <v>388685293.31000006</v>
      </c>
      <c r="H21" s="11">
        <f t="shared" si="3"/>
        <v>3705604163.7600098</v>
      </c>
    </row>
    <row r="22" spans="1:14" ht="21.95" customHeight="1" x14ac:dyDescent="0.25">
      <c r="A22" s="9"/>
      <c r="B22" s="10" t="s">
        <v>24</v>
      </c>
      <c r="C22" s="11">
        <v>750406116.99999976</v>
      </c>
      <c r="D22" s="11">
        <v>2472881.5699999998</v>
      </c>
      <c r="E22" s="11">
        <v>752878998.56999969</v>
      </c>
      <c r="F22" s="11">
        <v>122834213.97999999</v>
      </c>
      <c r="G22" s="11">
        <v>117620074.56999999</v>
      </c>
      <c r="H22" s="11">
        <f t="shared" si="3"/>
        <v>630044784.58999968</v>
      </c>
    </row>
    <row r="23" spans="1:14" ht="21.95" customHeight="1" x14ac:dyDescent="0.25">
      <c r="A23" s="9"/>
      <c r="B23" s="10" t="s">
        <v>25</v>
      </c>
      <c r="C23" s="11">
        <v>540692584.39999962</v>
      </c>
      <c r="D23" s="11">
        <v>1479296.04</v>
      </c>
      <c r="E23" s="11">
        <v>542171880.4399997</v>
      </c>
      <c r="F23" s="11">
        <v>173662554.51999998</v>
      </c>
      <c r="G23" s="11">
        <v>90077934.529999986</v>
      </c>
      <c r="H23" s="11">
        <f t="shared" si="3"/>
        <v>368509325.91999972</v>
      </c>
    </row>
    <row r="24" spans="1:14" ht="21.95" customHeight="1" x14ac:dyDescent="0.25">
      <c r="A24" s="9"/>
      <c r="B24" s="10" t="s">
        <v>26</v>
      </c>
      <c r="C24" s="11">
        <v>47906250.199999996</v>
      </c>
      <c r="D24" s="43">
        <v>343860.47999999998</v>
      </c>
      <c r="E24" s="11">
        <v>48250110.680000015</v>
      </c>
      <c r="F24" s="11">
        <v>8830332.3099999968</v>
      </c>
      <c r="G24" s="11">
        <v>8830332.3099999968</v>
      </c>
      <c r="H24" s="11">
        <f t="shared" si="3"/>
        <v>39419778.37000002</v>
      </c>
    </row>
    <row r="25" spans="1:14" ht="21.95" customHeight="1" x14ac:dyDescent="0.25">
      <c r="A25" s="9"/>
      <c r="B25" s="10" t="s">
        <v>27</v>
      </c>
      <c r="C25" s="11">
        <v>17919249.679999989</v>
      </c>
      <c r="D25" s="11">
        <v>94354.48</v>
      </c>
      <c r="E25" s="11">
        <v>18013604.159999989</v>
      </c>
      <c r="F25" s="11">
        <v>3741725.0599999996</v>
      </c>
      <c r="G25" s="11">
        <v>3688057.6399999997</v>
      </c>
      <c r="H25" s="11">
        <f t="shared" si="3"/>
        <v>14271879.09999999</v>
      </c>
    </row>
    <row r="26" spans="1:14" ht="21.95" customHeight="1" x14ac:dyDescent="0.25">
      <c r="A26" s="9"/>
      <c r="B26" s="10" t="s">
        <v>28</v>
      </c>
      <c r="C26" s="11">
        <v>588115273.90999854</v>
      </c>
      <c r="D26" s="11">
        <v>22792563.940000001</v>
      </c>
      <c r="E26" s="11">
        <v>610907837.84999812</v>
      </c>
      <c r="F26" s="11">
        <v>67572259.839999989</v>
      </c>
      <c r="G26" s="11">
        <v>65655593.179999992</v>
      </c>
      <c r="H26" s="11">
        <f t="shared" si="3"/>
        <v>543335578.00999808</v>
      </c>
    </row>
    <row r="27" spans="1:14" ht="21.95" customHeight="1" x14ac:dyDescent="0.25">
      <c r="A27" s="9"/>
      <c r="B27" s="10"/>
      <c r="C27" s="11"/>
      <c r="D27" s="11"/>
      <c r="E27" s="11"/>
      <c r="F27" s="11"/>
      <c r="G27" s="11"/>
      <c r="H27" s="11"/>
    </row>
    <row r="28" spans="1:14" ht="21.95" customHeight="1" x14ac:dyDescent="0.25">
      <c r="A28" s="40" t="s">
        <v>29</v>
      </c>
      <c r="B28" s="41"/>
      <c r="C28" s="12">
        <f>SUM(C29:C37)</f>
        <v>510217452.28999996</v>
      </c>
      <c r="D28" s="12">
        <f t="shared" ref="D28:G28" si="4">SUM(D29:D37)</f>
        <v>2870690.1300000004</v>
      </c>
      <c r="E28" s="12">
        <f t="shared" si="4"/>
        <v>513088142.41999996</v>
      </c>
      <c r="F28" s="12">
        <f t="shared" si="4"/>
        <v>68508530.050000012</v>
      </c>
      <c r="G28" s="12">
        <f t="shared" si="4"/>
        <v>62132434.950000018</v>
      </c>
      <c r="H28" s="12">
        <f>E28-F28</f>
        <v>444579612.36999995</v>
      </c>
    </row>
    <row r="29" spans="1:14" ht="21.95" customHeight="1" x14ac:dyDescent="0.25">
      <c r="A29" s="9"/>
      <c r="B29" s="10" t="s">
        <v>30</v>
      </c>
      <c r="C29" s="11">
        <v>263266103.30999988</v>
      </c>
      <c r="D29" s="11">
        <v>2032286.25</v>
      </c>
      <c r="E29" s="11">
        <v>265298389.55999991</v>
      </c>
      <c r="F29" s="11">
        <v>45063327.380000018</v>
      </c>
      <c r="G29" s="11">
        <v>45063327.380000018</v>
      </c>
      <c r="H29" s="11">
        <f t="shared" ref="H29:H37" si="5">E29-F29</f>
        <v>220235062.17999989</v>
      </c>
    </row>
    <row r="30" spans="1:14" ht="21.95" customHeight="1" x14ac:dyDescent="0.25">
      <c r="A30" s="9"/>
      <c r="B30" s="10" t="s">
        <v>31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5"/>
        <v>0</v>
      </c>
    </row>
    <row r="31" spans="1:14" ht="21.95" customHeight="1" x14ac:dyDescent="0.25">
      <c r="A31" s="9"/>
      <c r="B31" s="10" t="s">
        <v>32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si="5"/>
        <v>0</v>
      </c>
    </row>
    <row r="32" spans="1:14" ht="21.95" customHeight="1" x14ac:dyDescent="0.25">
      <c r="A32" s="9"/>
      <c r="B32" s="10" t="s">
        <v>33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si="5"/>
        <v>0</v>
      </c>
      <c r="N32" t="s">
        <v>50</v>
      </c>
    </row>
    <row r="33" spans="1:8" ht="21.95" customHeight="1" x14ac:dyDescent="0.25">
      <c r="A33" s="9"/>
      <c r="B33" s="10" t="s">
        <v>34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5"/>
        <v>0</v>
      </c>
    </row>
    <row r="34" spans="1:8" ht="21.95" customHeight="1" x14ac:dyDescent="0.25">
      <c r="A34" s="9"/>
      <c r="B34" s="10" t="s">
        <v>35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5"/>
        <v>0</v>
      </c>
    </row>
    <row r="35" spans="1:8" ht="21.95" customHeight="1" x14ac:dyDescent="0.25">
      <c r="A35" s="9"/>
      <c r="B35" s="10" t="s">
        <v>36</v>
      </c>
      <c r="C35" s="11">
        <v>67688548.130000025</v>
      </c>
      <c r="D35" s="11">
        <v>528017.24</v>
      </c>
      <c r="E35" s="11">
        <v>68216565.37000002</v>
      </c>
      <c r="F35" s="11">
        <v>5009921.700000003</v>
      </c>
      <c r="G35" s="11">
        <v>5009921.700000003</v>
      </c>
      <c r="H35" s="11">
        <f t="shared" si="5"/>
        <v>63206643.670000017</v>
      </c>
    </row>
    <row r="36" spans="1:8" ht="21.95" customHeight="1" x14ac:dyDescent="0.25">
      <c r="A36" s="9"/>
      <c r="B36" s="10" t="s">
        <v>37</v>
      </c>
      <c r="C36" s="11">
        <v>179262800.85000002</v>
      </c>
      <c r="D36" s="11">
        <v>310386.64</v>
      </c>
      <c r="E36" s="11">
        <v>179573187.49000004</v>
      </c>
      <c r="F36" s="11">
        <v>18435280.969999999</v>
      </c>
      <c r="G36" s="11">
        <v>12059185.869999999</v>
      </c>
      <c r="H36" s="12">
        <f t="shared" si="5"/>
        <v>161137906.52000004</v>
      </c>
    </row>
    <row r="37" spans="1:8" ht="21.95" customHeight="1" x14ac:dyDescent="0.25">
      <c r="A37" s="9"/>
      <c r="B37" s="10" t="s">
        <v>38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5"/>
        <v>0</v>
      </c>
    </row>
    <row r="38" spans="1:8" ht="21.95" customHeight="1" x14ac:dyDescent="0.25">
      <c r="A38" s="9"/>
      <c r="B38" s="10"/>
      <c r="C38" s="11"/>
      <c r="D38" s="11"/>
      <c r="E38" s="11"/>
      <c r="F38" s="11"/>
      <c r="G38" s="11"/>
      <c r="H38" s="11"/>
    </row>
    <row r="39" spans="1:8" ht="21.95" customHeight="1" x14ac:dyDescent="0.25">
      <c r="A39" s="40" t="s">
        <v>39</v>
      </c>
      <c r="B39" s="41"/>
      <c r="C39" s="12">
        <f>SUM(C40:C43)</f>
        <v>0</v>
      </c>
      <c r="D39" s="12">
        <f t="shared" ref="D39:H39" si="6">SUM(D40:D43)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1">
        <f t="shared" si="6"/>
        <v>0</v>
      </c>
    </row>
    <row r="40" spans="1:8" ht="21.95" customHeight="1" x14ac:dyDescent="0.25">
      <c r="A40" s="9"/>
      <c r="B40" s="10" t="s">
        <v>40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</row>
    <row r="41" spans="1:8" ht="21.95" customHeight="1" x14ac:dyDescent="0.25">
      <c r="A41" s="9"/>
      <c r="B41" s="10" t="s">
        <v>41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</row>
    <row r="42" spans="1:8" ht="21.95" customHeight="1" x14ac:dyDescent="0.25">
      <c r="A42" s="9"/>
      <c r="B42" s="10" t="s">
        <v>42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</row>
    <row r="43" spans="1:8" ht="21.95" customHeight="1" x14ac:dyDescent="0.25">
      <c r="A43" s="9"/>
      <c r="B43" s="10" t="s">
        <v>43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</row>
    <row r="44" spans="1:8" ht="21.95" customHeight="1" thickBot="1" x14ac:dyDescent="0.3">
      <c r="A44" s="13"/>
      <c r="B44" s="14"/>
      <c r="C44" s="11"/>
      <c r="D44" s="11"/>
      <c r="E44" s="11"/>
      <c r="F44" s="11"/>
      <c r="G44" s="11"/>
      <c r="H44" s="11"/>
    </row>
    <row r="45" spans="1:8" ht="21.95" customHeight="1" thickBot="1" x14ac:dyDescent="0.3">
      <c r="A45" s="15"/>
      <c r="B45" s="16" t="s">
        <v>44</v>
      </c>
      <c r="C45" s="17">
        <f>C9+C19+C28+C39</f>
        <v>13016671527.890011</v>
      </c>
      <c r="D45" s="17">
        <f t="shared" ref="D45:G45" si="7">D9+D19+D28+D39</f>
        <v>149005474.19</v>
      </c>
      <c r="E45" s="17">
        <f t="shared" si="7"/>
        <v>13165677002.080017</v>
      </c>
      <c r="F45" s="17">
        <f t="shared" si="7"/>
        <v>2505089352.6399994</v>
      </c>
      <c r="G45" s="17">
        <f t="shared" si="7"/>
        <v>1827088320.6999998</v>
      </c>
      <c r="H45" s="17">
        <f>SUM(H9+H19+H28)</f>
        <v>10660587649.44002</v>
      </c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5" t="s">
        <v>45</v>
      </c>
      <c r="B48" s="6"/>
      <c r="C48" s="5"/>
      <c r="D48" s="5"/>
      <c r="E48" s="5"/>
      <c r="F48" s="5"/>
      <c r="G48" s="5"/>
      <c r="H48" s="5"/>
    </row>
    <row r="49" spans="1:8" x14ac:dyDescent="0.25">
      <c r="A49" s="5"/>
      <c r="B49" s="6"/>
      <c r="C49" s="5"/>
      <c r="D49" s="5"/>
      <c r="E49" s="5"/>
      <c r="F49" s="5"/>
      <c r="G49" s="5"/>
      <c r="H49" s="5"/>
    </row>
    <row r="50" spans="1:8" x14ac:dyDescent="0.25">
      <c r="A50" s="5"/>
      <c r="B50" s="6"/>
      <c r="C50" s="5"/>
      <c r="D50" s="5"/>
      <c r="E50" s="5"/>
      <c r="F50" s="5"/>
      <c r="G50" s="5"/>
      <c r="H50" s="5"/>
    </row>
    <row r="51" spans="1:8" x14ac:dyDescent="0.25">
      <c r="A51" s="5"/>
      <c r="B51" s="6"/>
      <c r="C51" s="18"/>
      <c r="D51" s="18"/>
      <c r="E51" s="18"/>
      <c r="F51" s="18"/>
      <c r="G51" s="18"/>
      <c r="H51" s="18"/>
    </row>
    <row r="52" spans="1:8" x14ac:dyDescent="0.25">
      <c r="A52" s="5"/>
      <c r="B52" s="5"/>
      <c r="C52" s="7"/>
      <c r="D52" s="5"/>
      <c r="E52" s="5"/>
      <c r="F52" s="5"/>
      <c r="G52" s="5"/>
      <c r="H52" s="5"/>
    </row>
    <row r="53" spans="1:8" x14ac:dyDescent="0.25">
      <c r="A53" s="42" t="s">
        <v>46</v>
      </c>
      <c r="B53" s="42"/>
      <c r="C53" s="42"/>
      <c r="D53" s="42"/>
      <c r="E53" s="42"/>
      <c r="F53" s="42"/>
      <c r="G53" s="42"/>
      <c r="H53" s="42"/>
    </row>
    <row r="54" spans="1:8" x14ac:dyDescent="0.25">
      <c r="A54" s="37" t="s">
        <v>47</v>
      </c>
      <c r="B54" s="37"/>
      <c r="C54" s="37"/>
      <c r="D54" s="37"/>
      <c r="E54" s="37"/>
      <c r="F54" s="37"/>
      <c r="G54" s="37"/>
      <c r="H54" s="37"/>
    </row>
    <row r="55" spans="1:8" x14ac:dyDescent="0.25">
      <c r="A55" s="37" t="s">
        <v>48</v>
      </c>
      <c r="B55" s="37"/>
      <c r="C55" s="37"/>
      <c r="D55" s="37"/>
      <c r="E55" s="37"/>
      <c r="F55" s="37"/>
      <c r="G55" s="37"/>
      <c r="H55" s="37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</sheetData>
  <mergeCells count="15">
    <mergeCell ref="A55:H55"/>
    <mergeCell ref="A9:B9"/>
    <mergeCell ref="A19:B19"/>
    <mergeCell ref="A28:B28"/>
    <mergeCell ref="A39:B39"/>
    <mergeCell ref="A53:H53"/>
    <mergeCell ref="A54:H54"/>
    <mergeCell ref="A6:B7"/>
    <mergeCell ref="C6:G6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2025-10-17T18:09:18Z</cp:lastPrinted>
  <dcterms:created xsi:type="dcterms:W3CDTF">2025-10-08T16:07:16Z</dcterms:created>
  <dcterms:modified xsi:type="dcterms:W3CDTF">2026-04-27T22:46:37Z</dcterms:modified>
</cp:coreProperties>
</file>