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2026\LGCG\1r Tri 2026\"/>
    </mc:Choice>
  </mc:AlternateContent>
  <xr:revisionPtr revIDLastSave="0" documentId="13_ncr:1_{3B83D3AC-227F-42A8-A6E3-2E3C55AC25F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I21" i="2"/>
  <c r="H21" i="2"/>
  <c r="G21" i="2"/>
  <c r="E21" i="2"/>
  <c r="D21" i="2"/>
  <c r="C21" i="2"/>
  <c r="J20" i="2"/>
  <c r="F20" i="2"/>
  <c r="J19" i="2"/>
  <c r="F19" i="2"/>
  <c r="J18" i="2"/>
  <c r="F18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F8" i="2"/>
  <c r="J7" i="2"/>
  <c r="F7" i="2"/>
  <c r="J6" i="2"/>
  <c r="F6" i="2"/>
  <c r="J5" i="2"/>
  <c r="F5" i="2"/>
  <c r="J4" i="2"/>
  <c r="F4" i="2"/>
  <c r="J3" i="2"/>
  <c r="F3" i="2"/>
  <c r="F2" i="2"/>
  <c r="F21" i="2" l="1"/>
  <c r="J21" i="2"/>
  <c r="F27" i="1"/>
  <c r="E27" i="1"/>
  <c r="D27" i="1"/>
  <c r="C27" i="1"/>
  <c r="B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7" i="1" l="1"/>
</calcChain>
</file>

<file path=xl/sharedStrings.xml><?xml version="1.0" encoding="utf-8"?>
<sst xmlns="http://schemas.openxmlformats.org/spreadsheetml/2006/main" count="86" uniqueCount="63">
  <si>
    <t>Municipio de Guadalajara</t>
  </si>
  <si>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</si>
  <si>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</si>
  <si>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</si>
  <si>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</si>
  <si>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</si>
  <si>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</si>
  <si>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</si>
  <si>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</si>
  <si>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</si>
  <si>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</si>
  <si>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</si>
  <si>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PRESIDENCIA MUNICIPAL</t>
  </si>
  <si>
    <t>CONSEJERÍA JURÍDICA</t>
  </si>
  <si>
    <t>SUPERINTENDENCIA DEL CENTRO HISTÓRICO</t>
  </si>
  <si>
    <t>COMISARÍA DE SEGURIDAD CIUDADANA DE GUADALAJARA</t>
  </si>
  <si>
    <t>CONTRALORÍA CIUDADANA</t>
  </si>
  <si>
    <t>ANÁLISIS Y COMUNICACIÓN ESTRATÉGICA</t>
  </si>
  <si>
    <t>ADMINISTRACIÓN E INNOVACIÓN</t>
  </si>
  <si>
    <t>COORDINACIÓN GENERAL DE CONSTRUCCIÓN DE LA COMUNIDAD</t>
  </si>
  <si>
    <t>COORDINACIÓN GENERAL DE COMBATE A LA DESIGUALDAD</t>
  </si>
  <si>
    <t>COORDINACIÓN GENERAL DE GESTIÓN INTEGRAL DE LA CIUDAD</t>
  </si>
  <si>
    <t>COORDINACIÓN GENERAL DE SERVICIOS MUNICIPALES</t>
  </si>
  <si>
    <t>JEFATURA DE GABINETE</t>
  </si>
  <si>
    <t>SECRETARÍA GENERAL</t>
  </si>
  <si>
    <t>SINDICATURA</t>
  </si>
  <si>
    <t>TESORERIA</t>
  </si>
  <si>
    <t>COORDINACIÓN GENERAL DE DESARROLLO ECONÓMICO</t>
  </si>
  <si>
    <t>SECRETARÍA PARTICULAR</t>
  </si>
  <si>
    <t>COORDINACIÓN GENERAL CUIDAMOS GUADALAJARA</t>
  </si>
  <si>
    <t>OFICINA EJECUTIVA DE PRESIDENCIA</t>
  </si>
  <si>
    <t xml:space="preserve">     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</si>
  <si>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</si>
  <si>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</si>
  <si>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</si>
  <si>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</si>
  <si>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 xml:space="preserve">01        </t>
  </si>
  <si>
    <t xml:space="preserve">02        </t>
  </si>
  <si>
    <t xml:space="preserve">03        </t>
  </si>
  <si>
    <t xml:space="preserve">04        </t>
  </si>
  <si>
    <t xml:space="preserve">05        </t>
  </si>
  <si>
    <t xml:space="preserve">06        </t>
  </si>
  <si>
    <t xml:space="preserve">07        </t>
  </si>
  <si>
    <t xml:space="preserve">08        </t>
  </si>
  <si>
    <t xml:space="preserve">09        </t>
  </si>
  <si>
    <t xml:space="preserve">10        </t>
  </si>
  <si>
    <t xml:space="preserve">11        </t>
  </si>
  <si>
    <t xml:space="preserve">12        </t>
  </si>
  <si>
    <t xml:space="preserve">13        </t>
  </si>
  <si>
    <t xml:space="preserve">14        </t>
  </si>
  <si>
    <t xml:space="preserve">15        </t>
  </si>
  <si>
    <t xml:space="preserve">16        </t>
  </si>
  <si>
    <t xml:space="preserve">17        </t>
  </si>
  <si>
    <t xml:space="preserve">18        </t>
  </si>
  <si>
    <t xml:space="preserve">19        </t>
  </si>
  <si>
    <t>Coordinación</t>
  </si>
  <si>
    <t>Descripción</t>
  </si>
  <si>
    <t>Ampliaciones</t>
  </si>
  <si>
    <t>Reducciones</t>
  </si>
  <si>
    <t>Ampliacion/Reduccion</t>
  </si>
  <si>
    <t>TOTAL</t>
  </si>
  <si>
    <t>Subejercido</t>
  </si>
  <si>
    <t>Del 1 de enero de 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</si>
</sst>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44" fontId="0" fillId="0" borderId="6" xfId="1" applyFont="1" applyBorder="1"/>
    <xf numFmtId="0" fontId="3" fillId="0" borderId="8" xfId="0" applyFont="1" applyBorder="1" applyAlignment="1">
      <alignment horizontal="justify" vertical="center" wrapText="1"/>
    </xf>
    <xf numFmtId="0" fontId="7" fillId="0" borderId="0" xfId="2" applyFont="1" applyBorder="1"/>
    <xf numFmtId="0" fontId="7" fillId="0" borderId="0" xfId="2" applyFont="1" applyBorder="1" applyAlignment="1">
      <alignment wrapText="1"/>
    </xf>
    <xf numFmtId="0" fontId="5" fillId="0" borderId="0" xfId="2" applyFont="1"/>
    <xf numFmtId="0" fontId="5" fillId="0" borderId="0" xfId="2" applyFont="1" applyAlignment="1">
      <alignment wrapText="1"/>
    </xf>
    <xf numFmtId="0" fontId="4" fillId="0" borderId="0" xfId="2"/>
    <xf numFmtId="0" fontId="5" fillId="0" borderId="0" xfId="2" applyFont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ill="1"/>
    <xf numFmtId="49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center"/>
    </xf>
    <xf numFmtId="44" fontId="0" fillId="0" borderId="0" xfId="0" applyNumberFormat="1"/>
    <xf numFmtId="49" fontId="2" fillId="0" borderId="0" xfId="0" applyNumberFormat="1" applyFont="1"/>
    <xf numFmtId="0" fontId="2" fillId="0" borderId="0" xfId="0" applyFont="1"/>
    <xf numFmtId="44" fontId="2" fillId="0" borderId="0" xfId="1" applyFont="1"/>
    <xf numFmtId="44" fontId="8" fillId="0" borderId="0" xfId="1" applyFont="1"/>
    <xf numFmtId="44" fontId="8" fillId="0" borderId="6" xfId="1" applyFont="1" applyBorder="1"/>
    <xf numFmtId="0" fontId="9" fillId="0" borderId="0" xfId="2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2324100</xdr:colOff>
      <xdr:row>34</xdr:row>
      <xdr:rowOff>19050</xdr:rowOff>
    </xdr:from>
    <xdr:to>
      <xdr:col>4</xdr:col>
      <xdr:colOff>619125</xdr:colOff>
      <xdr:row>34</xdr:row>
      <xdr:rowOff>19050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324100" y="6791325"/>
          <a:ext cx="51339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838200</xdr:colOff>
      <xdr:row>0</xdr:row>
      <xdr:rowOff>76200</xdr:rowOff>
    </xdr:from>
    <xdr:to>
      <xdr:col>6</xdr:col>
      <xdr:colOff>1181100</xdr:colOff>
      <xdr:row>5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76200"/>
          <a:ext cx="16002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>
      <selection activeCell="L21" sqref="L21"/>
    </sheetView>
  </sheetViews>
  <sheetFormatPr baseColWidth="10" defaultRowHeight="15" x14ac:dyDescent="0.25"/>
  <cols>
    <col min="1" max="1" width="48.5703125" customWidth="1"/>
    <col min="2" max="2" width="18.85546875" bestFit="1" customWidth="1"/>
    <col min="3" max="3" width="16.28515625" bestFit="1" customWidth="1"/>
    <col min="4" max="7" width="18.85546875" bestFit="1" customWidth="1"/>
    <col min="10" max="10" width="16.28515625" bestFit="1" customWidth="1"/>
  </cols>
  <sheetData>
    <row r="1" spans="1:7" s="10" customFormat="1" x14ac:dyDescent="0.25">
      <c r="A1" s="23" t="s">
        <v>0</v>
      </c>
      <c r="B1" s="24"/>
      <c r="C1" s="24"/>
      <c r="D1" s="24"/>
      <c r="E1" s="24"/>
      <c r="F1" s="24"/>
      <c r="G1" s="25"/>
    </row>
    <row r="2" spans="1:7" s="10" customFormat="1" x14ac:dyDescent="0.25">
      <c r="A2" s="26" t="s">
        <v>1</v>
      </c>
      <c r="B2" s="27"/>
      <c r="C2" s="27"/>
      <c r="D2" s="27"/>
      <c r="E2" s="27"/>
      <c r="F2" s="27"/>
      <c r="G2" s="28"/>
    </row>
    <row r="3" spans="1:7" s="10" customFormat="1" x14ac:dyDescent="0.25">
      <c r="A3" s="26" t="s">
        <v>2</v>
      </c>
      <c r="B3" s="27"/>
      <c r="C3" s="27"/>
      <c r="D3" s="27"/>
      <c r="E3" s="27"/>
      <c r="F3" s="27"/>
      <c r="G3" s="28"/>
    </row>
    <row r="4" spans="1:7" s="10" customFormat="1" x14ac:dyDescent="0.25">
      <c r="A4" s="26" t="s">
        <v>62</v>
      </c>
      <c r="B4" s="27"/>
      <c r="C4" s="27"/>
      <c r="D4" s="27"/>
      <c r="E4" s="27"/>
      <c r="F4" s="27"/>
      <c r="G4" s="28"/>
    </row>
    <row r="5" spans="1:7" s="10" customFormat="1" x14ac:dyDescent="0.25">
      <c r="A5" s="26" t="s">
        <v>3</v>
      </c>
      <c r="B5" s="27"/>
      <c r="C5" s="27"/>
      <c r="D5" s="27"/>
      <c r="E5" s="27"/>
      <c r="F5" s="27"/>
      <c r="G5" s="28"/>
    </row>
    <row r="6" spans="1:7" x14ac:dyDescent="0.25">
      <c r="A6" s="29" t="s">
        <v>4</v>
      </c>
      <c r="B6" s="29" t="s">
        <v>5</v>
      </c>
      <c r="C6" s="29"/>
      <c r="D6" s="29"/>
      <c r="E6" s="29"/>
      <c r="F6" s="29"/>
      <c r="G6" s="29" t="s">
        <v>6</v>
      </c>
    </row>
    <row r="7" spans="1:7" ht="22.5" x14ac:dyDescent="0.25">
      <c r="A7" s="30"/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30"/>
    </row>
    <row r="8" spans="1:7" x14ac:dyDescent="0.25">
      <c r="A8" s="20" t="s">
        <v>12</v>
      </c>
      <c r="B8" s="1">
        <v>8223210.6200000038</v>
      </c>
      <c r="C8" s="1">
        <v>9451.2000000000698</v>
      </c>
      <c r="D8" s="1">
        <v>8232661.8200000031</v>
      </c>
      <c r="E8" s="1">
        <v>1734043.5399999998</v>
      </c>
      <c r="F8" s="1">
        <v>1734043.5399999998</v>
      </c>
      <c r="G8" s="1">
        <f>D8-E8</f>
        <v>6498618.2800000031</v>
      </c>
    </row>
    <row r="9" spans="1:7" x14ac:dyDescent="0.25">
      <c r="A9" s="20" t="s">
        <v>13</v>
      </c>
      <c r="B9" s="1">
        <v>44501891.170000009</v>
      </c>
      <c r="C9" s="1">
        <v>252977.11999999918</v>
      </c>
      <c r="D9" s="1">
        <v>44754868.289999999</v>
      </c>
      <c r="E9" s="1">
        <v>9572377.9000000022</v>
      </c>
      <c r="F9" s="1">
        <v>9572377.9000000022</v>
      </c>
      <c r="G9" s="1">
        <f t="shared" ref="G9:G26" si="0">D9-E9</f>
        <v>35182490.390000001</v>
      </c>
    </row>
    <row r="10" spans="1:7" x14ac:dyDescent="0.25">
      <c r="A10" s="20" t="s">
        <v>14</v>
      </c>
      <c r="B10" s="1">
        <v>22031040.719999991</v>
      </c>
      <c r="C10" s="1">
        <v>41900.320000000065</v>
      </c>
      <c r="D10" s="1">
        <v>22072941.039999992</v>
      </c>
      <c r="E10" s="1">
        <v>3800300.2500000009</v>
      </c>
      <c r="F10" s="1">
        <v>3800300.2500000009</v>
      </c>
      <c r="G10" s="1">
        <f t="shared" si="0"/>
        <v>18272640.789999992</v>
      </c>
    </row>
    <row r="11" spans="1:7" ht="24" x14ac:dyDescent="0.25">
      <c r="A11" s="20" t="s">
        <v>15</v>
      </c>
      <c r="B11" s="1">
        <v>1991751410.4800029</v>
      </c>
      <c r="C11" s="1">
        <v>46834112.349999845</v>
      </c>
      <c r="D11" s="1">
        <v>2038585522.8300009</v>
      </c>
      <c r="E11" s="1">
        <v>505080782.49999982</v>
      </c>
      <c r="F11" s="1">
        <v>419024373.61999983</v>
      </c>
      <c r="G11" s="1">
        <f t="shared" si="0"/>
        <v>1533504740.3300011</v>
      </c>
    </row>
    <row r="12" spans="1:7" x14ac:dyDescent="0.25">
      <c r="A12" s="20" t="s">
        <v>16</v>
      </c>
      <c r="B12" s="1">
        <v>42186622.669999979</v>
      </c>
      <c r="C12" s="1">
        <v>323436.99000000022</v>
      </c>
      <c r="D12" s="1">
        <v>42510059.659999989</v>
      </c>
      <c r="E12" s="1">
        <v>9722151.8699999973</v>
      </c>
      <c r="F12" s="1">
        <v>9722151.8699999973</v>
      </c>
      <c r="G12" s="1">
        <f t="shared" si="0"/>
        <v>32787907.789999992</v>
      </c>
    </row>
    <row r="13" spans="1:7" x14ac:dyDescent="0.25">
      <c r="A13" s="20" t="s">
        <v>17</v>
      </c>
      <c r="B13" s="1">
        <v>64028972.079999998</v>
      </c>
      <c r="C13" s="1">
        <v>-1922500.1599999997</v>
      </c>
      <c r="D13" s="1">
        <v>62106471.920000002</v>
      </c>
      <c r="E13" s="1">
        <v>5528395.669999999</v>
      </c>
      <c r="F13" s="1">
        <v>5528395.669999999</v>
      </c>
      <c r="G13" s="1">
        <f t="shared" si="0"/>
        <v>56578076.25</v>
      </c>
    </row>
    <row r="14" spans="1:7" x14ac:dyDescent="0.25">
      <c r="A14" s="20" t="s">
        <v>18</v>
      </c>
      <c r="B14" s="1">
        <v>1184581264.1400032</v>
      </c>
      <c r="C14" s="1">
        <v>37812000.650000021</v>
      </c>
      <c r="D14" s="1">
        <v>1222393264.7900016</v>
      </c>
      <c r="E14" s="1">
        <v>306561831.13999987</v>
      </c>
      <c r="F14" s="1">
        <v>96569347.749999925</v>
      </c>
      <c r="G14" s="1">
        <f t="shared" si="0"/>
        <v>915831433.65000176</v>
      </c>
    </row>
    <row r="15" spans="1:7" ht="24" x14ac:dyDescent="0.25">
      <c r="A15" s="20" t="s">
        <v>19</v>
      </c>
      <c r="B15" s="1">
        <v>1407054199.3400025</v>
      </c>
      <c r="C15" s="1">
        <v>8173163.5899999887</v>
      </c>
      <c r="D15" s="1">
        <v>1415227362.9300017</v>
      </c>
      <c r="E15" s="1">
        <v>318701907.31999969</v>
      </c>
      <c r="F15" s="1">
        <v>229903147.92000011</v>
      </c>
      <c r="G15" s="1">
        <f t="shared" si="0"/>
        <v>1096525455.610002</v>
      </c>
    </row>
    <row r="16" spans="1:7" ht="24" x14ac:dyDescent="0.25">
      <c r="A16" s="20" t="s">
        <v>20</v>
      </c>
      <c r="B16" s="1">
        <v>413223452.08000034</v>
      </c>
      <c r="C16" s="1">
        <v>21093591.670000002</v>
      </c>
      <c r="D16" s="1">
        <v>434317043.75000036</v>
      </c>
      <c r="E16" s="1">
        <v>36392325.989999995</v>
      </c>
      <c r="F16" s="1">
        <v>34475659.329999998</v>
      </c>
      <c r="G16" s="1">
        <f t="shared" si="0"/>
        <v>397924717.76000035</v>
      </c>
    </row>
    <row r="17" spans="1:7" ht="24" x14ac:dyDescent="0.25">
      <c r="A17" s="20" t="s">
        <v>21</v>
      </c>
      <c r="B17" s="1">
        <v>1556498911.9499981</v>
      </c>
      <c r="C17" s="1">
        <v>48925096.7900002</v>
      </c>
      <c r="D17" s="1">
        <v>1605424008.7399991</v>
      </c>
      <c r="E17" s="1">
        <v>117529459.87000009</v>
      </c>
      <c r="F17" s="1">
        <v>68136640.440000072</v>
      </c>
      <c r="G17" s="1">
        <f t="shared" si="0"/>
        <v>1487894548.8699989</v>
      </c>
    </row>
    <row r="18" spans="1:7" x14ac:dyDescent="0.25">
      <c r="A18" s="20" t="s">
        <v>22</v>
      </c>
      <c r="B18" s="1">
        <v>2748307763.0700002</v>
      </c>
      <c r="C18" s="1">
        <v>8361874.3099999875</v>
      </c>
      <c r="D18" s="1">
        <v>2756669637.380002</v>
      </c>
      <c r="E18" s="1">
        <v>498339802.7099998</v>
      </c>
      <c r="F18" s="1">
        <v>332778817.30000019</v>
      </c>
      <c r="G18" s="1">
        <f t="shared" si="0"/>
        <v>2258329834.670002</v>
      </c>
    </row>
    <row r="19" spans="1:7" x14ac:dyDescent="0.25">
      <c r="A19" s="20" t="s">
        <v>23</v>
      </c>
      <c r="B19" s="1">
        <v>269361806.7299999</v>
      </c>
      <c r="C19" s="1">
        <v>1264701.6999999993</v>
      </c>
      <c r="D19" s="1">
        <v>270626508.42999989</v>
      </c>
      <c r="E19" s="1">
        <v>90726079.130000055</v>
      </c>
      <c r="F19" s="1">
        <v>37041960.739999995</v>
      </c>
      <c r="G19" s="1">
        <f t="shared" si="0"/>
        <v>179900429.29999983</v>
      </c>
    </row>
    <row r="20" spans="1:7" x14ac:dyDescent="0.25">
      <c r="A20" s="20" t="s">
        <v>24</v>
      </c>
      <c r="B20" s="1">
        <v>675769272.31999862</v>
      </c>
      <c r="C20" s="1">
        <v>12192546.459999934</v>
      </c>
      <c r="D20" s="1">
        <v>687961818.77999926</v>
      </c>
      <c r="E20" s="1">
        <v>134272777.27999991</v>
      </c>
      <c r="F20" s="1">
        <v>130449617.23999991</v>
      </c>
      <c r="G20" s="1">
        <f t="shared" si="0"/>
        <v>553689041.49999928</v>
      </c>
    </row>
    <row r="21" spans="1:7" x14ac:dyDescent="0.25">
      <c r="A21" s="20" t="s">
        <v>25</v>
      </c>
      <c r="B21" s="1">
        <v>77732333.650000006</v>
      </c>
      <c r="C21" s="1">
        <v>254930.37000000011</v>
      </c>
      <c r="D21" s="1">
        <v>77987264.020000011</v>
      </c>
      <c r="E21" s="1">
        <v>16984061.530000001</v>
      </c>
      <c r="F21" s="1">
        <v>16473661.530000001</v>
      </c>
      <c r="G21" s="1">
        <f t="shared" si="0"/>
        <v>61003202.49000001</v>
      </c>
    </row>
    <row r="22" spans="1:7" x14ac:dyDescent="0.25">
      <c r="A22" s="20" t="s">
        <v>26</v>
      </c>
      <c r="B22" s="1">
        <v>1224791444.9299998</v>
      </c>
      <c r="C22" s="1">
        <v>-40165118.770000003</v>
      </c>
      <c r="D22" s="1">
        <v>1184626326.1600001</v>
      </c>
      <c r="E22" s="1">
        <v>193207758.47999996</v>
      </c>
      <c r="F22" s="1">
        <v>174996195.56</v>
      </c>
      <c r="G22" s="1">
        <f t="shared" si="0"/>
        <v>991418567.68000007</v>
      </c>
    </row>
    <row r="23" spans="1:7" ht="24" x14ac:dyDescent="0.25">
      <c r="A23" s="20" t="s">
        <v>27</v>
      </c>
      <c r="B23" s="1">
        <v>330954651.43999982</v>
      </c>
      <c r="C23" s="1">
        <v>2560303.4899999984</v>
      </c>
      <c r="D23" s="1">
        <v>333514954.92999971</v>
      </c>
      <c r="E23" s="1">
        <v>50073249.080000021</v>
      </c>
      <c r="F23" s="1">
        <v>50073249.080000021</v>
      </c>
      <c r="G23" s="1">
        <f t="shared" si="0"/>
        <v>283441705.84999967</v>
      </c>
    </row>
    <row r="24" spans="1:7" x14ac:dyDescent="0.25">
      <c r="A24" s="20" t="s">
        <v>28</v>
      </c>
      <c r="B24" s="1">
        <v>62886957.589999996</v>
      </c>
      <c r="C24" s="1">
        <v>208146.93000000017</v>
      </c>
      <c r="D24" s="1">
        <v>63095104.519999996</v>
      </c>
      <c r="E24" s="1">
        <v>11129525.870000001</v>
      </c>
      <c r="F24" s="1">
        <v>11129525.870000001</v>
      </c>
      <c r="G24" s="1">
        <f t="shared" si="0"/>
        <v>51965578.649999991</v>
      </c>
    </row>
    <row r="25" spans="1:7" x14ac:dyDescent="0.25">
      <c r="A25" s="20" t="s">
        <v>29</v>
      </c>
      <c r="B25" s="1">
        <v>133370954.38000008</v>
      </c>
      <c r="C25" s="1">
        <v>747549.81000000052</v>
      </c>
      <c r="D25" s="1">
        <v>134118504.19000009</v>
      </c>
      <c r="E25" s="1">
        <v>22323013.540000003</v>
      </c>
      <c r="F25" s="1">
        <v>22323013.540000003</v>
      </c>
      <c r="G25" s="1">
        <f t="shared" si="0"/>
        <v>111795490.65000008</v>
      </c>
    </row>
    <row r="26" spans="1:7" x14ac:dyDescent="0.25">
      <c r="A26" s="20" t="s">
        <v>30</v>
      </c>
      <c r="B26" s="1">
        <v>759415368.52999997</v>
      </c>
      <c r="C26" s="1">
        <v>2037309.3699999992</v>
      </c>
      <c r="D26" s="1">
        <v>761452677.9000001</v>
      </c>
      <c r="E26" s="1">
        <v>173409508.97</v>
      </c>
      <c r="F26" s="1">
        <v>173355841.55000001</v>
      </c>
      <c r="G26" s="1">
        <f t="shared" si="0"/>
        <v>588043168.93000007</v>
      </c>
    </row>
    <row r="27" spans="1:7" ht="15.75" thickBot="1" x14ac:dyDescent="0.3">
      <c r="A27" s="2" t="s">
        <v>31</v>
      </c>
      <c r="B27" s="19">
        <f>SUM(B8:B26)</f>
        <v>13016671527.890005</v>
      </c>
      <c r="C27" s="19">
        <f t="shared" ref="C27:G27" si="1">SUM(C8:C26)</f>
        <v>149005474.18999997</v>
      </c>
      <c r="D27" s="19">
        <f t="shared" si="1"/>
        <v>13165677002.080006</v>
      </c>
      <c r="E27" s="19">
        <f t="shared" si="1"/>
        <v>2505089352.6399989</v>
      </c>
      <c r="F27" s="19">
        <f t="shared" si="1"/>
        <v>1827088320.6999998</v>
      </c>
      <c r="G27" s="19">
        <f t="shared" si="1"/>
        <v>10660587649.440006</v>
      </c>
    </row>
    <row r="29" spans="1:7" x14ac:dyDescent="0.25">
      <c r="A29" s="3"/>
      <c r="B29" s="4"/>
      <c r="C29" s="3"/>
      <c r="D29" s="3"/>
      <c r="E29" s="3"/>
      <c r="F29" s="3"/>
      <c r="G29" s="3"/>
    </row>
    <row r="30" spans="1:7" x14ac:dyDescent="0.25">
      <c r="A30" s="5" t="s">
        <v>32</v>
      </c>
      <c r="B30" s="6"/>
      <c r="C30" s="7"/>
      <c r="D30" s="7"/>
      <c r="E30" s="7"/>
      <c r="F30" s="7"/>
      <c r="G30" s="7"/>
    </row>
    <row r="31" spans="1:7" x14ac:dyDescent="0.25">
      <c r="A31" s="7"/>
      <c r="B31" s="6"/>
      <c r="C31" s="7"/>
      <c r="D31" s="7"/>
      <c r="E31" s="7"/>
      <c r="F31" s="7"/>
      <c r="G31" s="7"/>
    </row>
    <row r="32" spans="1:7" x14ac:dyDescent="0.25">
      <c r="A32" s="7"/>
      <c r="B32" s="6"/>
      <c r="C32" s="7"/>
      <c r="D32" s="7"/>
      <c r="E32" s="7"/>
      <c r="F32" s="7"/>
      <c r="G32" s="7"/>
    </row>
    <row r="33" spans="1:7" x14ac:dyDescent="0.25">
      <c r="A33" s="7"/>
      <c r="B33" s="6"/>
      <c r="C33" s="7"/>
      <c r="D33" s="7"/>
      <c r="E33" s="7"/>
      <c r="F33" s="7"/>
      <c r="G33" s="7"/>
    </row>
    <row r="34" spans="1:7" x14ac:dyDescent="0.25">
      <c r="A34" s="7"/>
      <c r="B34" s="7"/>
      <c r="C34" s="8"/>
      <c r="D34" s="7"/>
      <c r="E34" s="7"/>
      <c r="F34" s="7"/>
      <c r="G34" s="7"/>
    </row>
    <row r="35" spans="1:7" x14ac:dyDescent="0.25">
      <c r="A35" s="21" t="s">
        <v>33</v>
      </c>
      <c r="B35" s="21"/>
      <c r="C35" s="21"/>
      <c r="D35" s="21"/>
      <c r="E35" s="21"/>
      <c r="F35" s="21"/>
      <c r="G35" s="21"/>
    </row>
    <row r="36" spans="1:7" x14ac:dyDescent="0.25">
      <c r="A36" s="22" t="s">
        <v>34</v>
      </c>
      <c r="B36" s="22"/>
      <c r="C36" s="22"/>
      <c r="D36" s="22"/>
      <c r="E36" s="22"/>
      <c r="F36" s="22"/>
      <c r="G36" s="22"/>
    </row>
    <row r="37" spans="1:7" x14ac:dyDescent="0.25">
      <c r="A37" s="22" t="s">
        <v>35</v>
      </c>
      <c r="B37" s="22"/>
      <c r="C37" s="22"/>
      <c r="D37" s="22"/>
      <c r="E37" s="22"/>
      <c r="F37" s="22"/>
      <c r="G37" s="22"/>
    </row>
  </sheetData>
  <mergeCells count="11">
    <mergeCell ref="A35:G35"/>
    <mergeCell ref="A36:G36"/>
    <mergeCell ref="A37:G37"/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I2" sqref="I2:I20"/>
    </sheetView>
  </sheetViews>
  <sheetFormatPr baseColWidth="10" defaultRowHeight="15" x14ac:dyDescent="0.25"/>
  <cols>
    <col min="2" max="2" width="58.7109375" bestFit="1" customWidth="1"/>
    <col min="3" max="3" width="19" bestFit="1" customWidth="1"/>
    <col min="4" max="5" width="0" hidden="1" customWidth="1"/>
    <col min="6" max="6" width="19" customWidth="1"/>
    <col min="7" max="7" width="18.85546875" bestFit="1" customWidth="1"/>
    <col min="8" max="9" width="18" bestFit="1" customWidth="1"/>
    <col min="10" max="10" width="17.42578125" customWidth="1"/>
  </cols>
  <sheetData>
    <row r="1" spans="1:10" x14ac:dyDescent="0.25">
      <c r="A1" s="11" t="s">
        <v>55</v>
      </c>
      <c r="B1" t="s">
        <v>56</v>
      </c>
      <c r="C1" s="13" t="s">
        <v>7</v>
      </c>
      <c r="D1" s="13" t="s">
        <v>57</v>
      </c>
      <c r="E1" s="13" t="s">
        <v>58</v>
      </c>
      <c r="F1" s="13" t="s">
        <v>59</v>
      </c>
      <c r="G1" s="13" t="s">
        <v>9</v>
      </c>
      <c r="H1" s="13" t="s">
        <v>10</v>
      </c>
      <c r="I1" s="13" t="s">
        <v>11</v>
      </c>
      <c r="J1" s="13" t="s">
        <v>61</v>
      </c>
    </row>
    <row r="2" spans="1:10" x14ac:dyDescent="0.25">
      <c r="A2" s="11" t="s">
        <v>36</v>
      </c>
      <c r="B2" t="s">
        <v>12</v>
      </c>
      <c r="C2" s="12">
        <v>8759412.2100000009</v>
      </c>
      <c r="D2" s="12">
        <v>1008958.13</v>
      </c>
      <c r="E2" s="12">
        <v>69451.179999999993</v>
      </c>
      <c r="F2" s="12">
        <f>E2-D2</f>
        <v>-939506.95</v>
      </c>
      <c r="G2" s="12">
        <v>9698919.1600000001</v>
      </c>
      <c r="H2" s="12">
        <v>7309433.75</v>
      </c>
      <c r="I2" s="12">
        <v>7257023.71</v>
      </c>
      <c r="J2" s="14">
        <f>G2-H2</f>
        <v>2389485.41</v>
      </c>
    </row>
    <row r="3" spans="1:10" x14ac:dyDescent="0.25">
      <c r="A3" s="11" t="s">
        <v>37</v>
      </c>
      <c r="B3" t="s">
        <v>13</v>
      </c>
      <c r="C3" s="12">
        <v>45042959.619999997</v>
      </c>
      <c r="D3" s="12">
        <v>57635209.32</v>
      </c>
      <c r="E3" s="12">
        <v>1764187.72</v>
      </c>
      <c r="F3" s="12">
        <f t="shared" ref="F3:F21" si="0">E3-D3</f>
        <v>-55871021.600000001</v>
      </c>
      <c r="G3" s="12">
        <v>100913981.22</v>
      </c>
      <c r="H3" s="12">
        <v>87915470.760000005</v>
      </c>
      <c r="I3" s="12">
        <v>87706370.420000002</v>
      </c>
      <c r="J3" s="14">
        <f t="shared" ref="J3:J21" si="1">G3-H3</f>
        <v>12998510.459999993</v>
      </c>
    </row>
    <row r="4" spans="1:10" x14ac:dyDescent="0.25">
      <c r="A4" s="11" t="s">
        <v>38</v>
      </c>
      <c r="B4" t="s">
        <v>14</v>
      </c>
      <c r="C4" s="12">
        <v>45194538.18</v>
      </c>
      <c r="D4" s="12">
        <v>22196250.879999999</v>
      </c>
      <c r="E4" s="12">
        <v>23794958.489999998</v>
      </c>
      <c r="F4" s="12">
        <f t="shared" si="0"/>
        <v>1598707.6099999994</v>
      </c>
      <c r="G4" s="12">
        <v>43595830.57</v>
      </c>
      <c r="H4" s="12">
        <v>9515330.7400000002</v>
      </c>
      <c r="I4" s="12">
        <v>9435522.5</v>
      </c>
      <c r="J4" s="14">
        <f t="shared" si="1"/>
        <v>34080499.829999998</v>
      </c>
    </row>
    <row r="5" spans="1:10" x14ac:dyDescent="0.25">
      <c r="A5" s="11" t="s">
        <v>39</v>
      </c>
      <c r="B5" t="s">
        <v>15</v>
      </c>
      <c r="C5" s="12">
        <v>2501095771.3000002</v>
      </c>
      <c r="D5" s="12">
        <v>734666908.59000003</v>
      </c>
      <c r="E5" s="12">
        <v>1023966846.4</v>
      </c>
      <c r="F5" s="12">
        <f t="shared" si="0"/>
        <v>289299937.80999994</v>
      </c>
      <c r="G5" s="12">
        <v>2211795833.4899998</v>
      </c>
      <c r="H5" s="12">
        <v>1205380179.3099999</v>
      </c>
      <c r="I5" s="12">
        <v>1197431784.8800001</v>
      </c>
      <c r="J5" s="14">
        <f t="shared" si="1"/>
        <v>1006415654.1799998</v>
      </c>
    </row>
    <row r="6" spans="1:10" x14ac:dyDescent="0.25">
      <c r="A6" s="11" t="s">
        <v>40</v>
      </c>
      <c r="B6" t="s">
        <v>16</v>
      </c>
      <c r="C6" s="12">
        <v>41211621.710000001</v>
      </c>
      <c r="D6" s="12">
        <v>1734956.77</v>
      </c>
      <c r="E6" s="12">
        <v>1768271.21</v>
      </c>
      <c r="F6" s="12">
        <f t="shared" si="0"/>
        <v>33314.439999999944</v>
      </c>
      <c r="G6" s="12">
        <v>41178307.270000003</v>
      </c>
      <c r="H6" s="12">
        <v>24492137.149999999</v>
      </c>
      <c r="I6" s="12">
        <v>24292532.920000002</v>
      </c>
      <c r="J6" s="14">
        <f t="shared" si="1"/>
        <v>16686170.120000005</v>
      </c>
    </row>
    <row r="7" spans="1:10" x14ac:dyDescent="0.25">
      <c r="A7" s="11" t="s">
        <v>41</v>
      </c>
      <c r="B7" t="s">
        <v>17</v>
      </c>
      <c r="C7" s="12">
        <v>57257491.619999997</v>
      </c>
      <c r="D7" s="12">
        <v>13836951.65</v>
      </c>
      <c r="E7" s="12">
        <v>13021549.439999999</v>
      </c>
      <c r="F7" s="12">
        <f t="shared" si="0"/>
        <v>-815402.21000000089</v>
      </c>
      <c r="G7" s="12">
        <v>58072893.829999998</v>
      </c>
      <c r="H7" s="12">
        <v>23742845.77</v>
      </c>
      <c r="I7" s="12">
        <v>23647171.579999998</v>
      </c>
      <c r="J7" s="14">
        <f t="shared" si="1"/>
        <v>34330048.060000002</v>
      </c>
    </row>
    <row r="8" spans="1:10" x14ac:dyDescent="0.25">
      <c r="A8" s="11" t="s">
        <v>42</v>
      </c>
      <c r="B8" t="s">
        <v>18</v>
      </c>
      <c r="C8" s="12">
        <v>875405352.64999998</v>
      </c>
      <c r="D8" s="12">
        <v>681992288.17999995</v>
      </c>
      <c r="E8" s="12">
        <v>308317046.80000001</v>
      </c>
      <c r="F8" s="12">
        <f t="shared" si="0"/>
        <v>-373675241.37999994</v>
      </c>
      <c r="G8" s="12">
        <v>1249080594.03</v>
      </c>
      <c r="H8" s="12">
        <v>608222857.58000004</v>
      </c>
      <c r="I8" s="12">
        <v>605958490.65999997</v>
      </c>
      <c r="J8" s="14">
        <f t="shared" si="1"/>
        <v>640857736.44999993</v>
      </c>
    </row>
    <row r="9" spans="1:10" x14ac:dyDescent="0.25">
      <c r="A9" s="11" t="s">
        <v>43</v>
      </c>
      <c r="B9" t="s">
        <v>19</v>
      </c>
      <c r="C9" s="12">
        <v>1275045144.0699999</v>
      </c>
      <c r="D9" s="12">
        <v>218396608.72999999</v>
      </c>
      <c r="E9" s="12">
        <v>374234306.95999998</v>
      </c>
      <c r="F9" s="12">
        <f t="shared" si="0"/>
        <v>155837698.22999999</v>
      </c>
      <c r="G9" s="12">
        <v>1119207445.8399999</v>
      </c>
      <c r="H9" s="12">
        <v>737604231.84000003</v>
      </c>
      <c r="I9" s="12">
        <v>733924720.61000001</v>
      </c>
      <c r="J9" s="14">
        <f t="shared" si="1"/>
        <v>381603213.99999988</v>
      </c>
    </row>
    <row r="10" spans="1:10" x14ac:dyDescent="0.25">
      <c r="A10" s="11" t="s">
        <v>44</v>
      </c>
      <c r="B10" t="s">
        <v>20</v>
      </c>
      <c r="C10" s="12">
        <v>421334880.88999999</v>
      </c>
      <c r="D10" s="12">
        <v>239122252.84999999</v>
      </c>
      <c r="E10" s="12">
        <v>239721895.02000001</v>
      </c>
      <c r="F10" s="12">
        <f t="shared" si="0"/>
        <v>599642.17000001669</v>
      </c>
      <c r="G10" s="12">
        <v>420735238.72000003</v>
      </c>
      <c r="H10" s="12">
        <v>180219142.53</v>
      </c>
      <c r="I10" s="12">
        <v>179741095.68000001</v>
      </c>
      <c r="J10" s="14">
        <f t="shared" si="1"/>
        <v>240516096.19000003</v>
      </c>
    </row>
    <row r="11" spans="1:10" x14ac:dyDescent="0.25">
      <c r="A11" s="11" t="s">
        <v>45</v>
      </c>
      <c r="B11" t="s">
        <v>21</v>
      </c>
      <c r="C11" s="12">
        <v>941209520.47000003</v>
      </c>
      <c r="D11" s="12">
        <v>1123844782.5999999</v>
      </c>
      <c r="E11" s="12">
        <v>788295915.13999999</v>
      </c>
      <c r="F11" s="12">
        <f t="shared" si="0"/>
        <v>-335548867.45999992</v>
      </c>
      <c r="G11" s="12">
        <v>1276758387.9300001</v>
      </c>
      <c r="H11" s="12">
        <v>555423638.45000005</v>
      </c>
      <c r="I11" s="12">
        <v>553830704.87</v>
      </c>
      <c r="J11" s="14">
        <f t="shared" si="1"/>
        <v>721334749.48000002</v>
      </c>
    </row>
    <row r="12" spans="1:10" x14ac:dyDescent="0.25">
      <c r="A12" s="11" t="s">
        <v>46</v>
      </c>
      <c r="B12" t="s">
        <v>22</v>
      </c>
      <c r="C12" s="12">
        <v>3031379449.77</v>
      </c>
      <c r="D12" s="12">
        <v>1380111901.6800001</v>
      </c>
      <c r="E12" s="12">
        <v>1770305855.1400001</v>
      </c>
      <c r="F12" s="12">
        <f t="shared" si="0"/>
        <v>390193953.46000004</v>
      </c>
      <c r="G12" s="12">
        <v>2641185496.3099999</v>
      </c>
      <c r="H12" s="12">
        <v>1435392259.74</v>
      </c>
      <c r="I12" s="12">
        <v>1431994883.1800001</v>
      </c>
      <c r="J12" s="14">
        <f t="shared" si="1"/>
        <v>1205793236.5699999</v>
      </c>
    </row>
    <row r="13" spans="1:10" x14ac:dyDescent="0.25">
      <c r="A13" s="11" t="s">
        <v>47</v>
      </c>
      <c r="B13" t="s">
        <v>23</v>
      </c>
      <c r="C13" s="12">
        <v>82966758.329999998</v>
      </c>
      <c r="D13" s="12">
        <v>101002930.34</v>
      </c>
      <c r="E13" s="12">
        <v>66450522.030000001</v>
      </c>
      <c r="F13" s="12">
        <f t="shared" si="0"/>
        <v>-34552408.310000002</v>
      </c>
      <c r="G13" s="12">
        <v>117519166.64</v>
      </c>
      <c r="H13" s="12">
        <v>45844862.25</v>
      </c>
      <c r="I13" s="12">
        <v>45704629.75</v>
      </c>
      <c r="J13" s="14">
        <f t="shared" si="1"/>
        <v>71674304.390000001</v>
      </c>
    </row>
    <row r="14" spans="1:10" x14ac:dyDescent="0.25">
      <c r="A14" s="11" t="s">
        <v>48</v>
      </c>
      <c r="B14" t="s">
        <v>24</v>
      </c>
      <c r="C14" s="12">
        <v>577483900.10000002</v>
      </c>
      <c r="D14" s="12">
        <v>380551840.04000002</v>
      </c>
      <c r="E14" s="12">
        <v>266188326.53</v>
      </c>
      <c r="F14" s="12">
        <f t="shared" si="0"/>
        <v>-114363513.51000002</v>
      </c>
      <c r="G14" s="12">
        <v>691847413.61000001</v>
      </c>
      <c r="H14" s="12">
        <v>367010334.66000003</v>
      </c>
      <c r="I14" s="12">
        <v>363473696.56999999</v>
      </c>
      <c r="J14" s="14">
        <f t="shared" si="1"/>
        <v>324837078.94999999</v>
      </c>
    </row>
    <row r="15" spans="1:10" x14ac:dyDescent="0.25">
      <c r="A15" s="11" t="s">
        <v>49</v>
      </c>
      <c r="B15" t="s">
        <v>25</v>
      </c>
      <c r="C15" s="12">
        <v>69386238.239999995</v>
      </c>
      <c r="D15" s="12">
        <v>1793448.73</v>
      </c>
      <c r="E15" s="12">
        <v>2657203.8199999998</v>
      </c>
      <c r="F15" s="12">
        <f t="shared" si="0"/>
        <v>863755.08999999985</v>
      </c>
      <c r="G15" s="12">
        <v>68522483.150000006</v>
      </c>
      <c r="H15" s="12">
        <v>40970665.670000002</v>
      </c>
      <c r="I15" s="12">
        <v>40643348.520000003</v>
      </c>
      <c r="J15" s="14">
        <f t="shared" si="1"/>
        <v>27551817.480000004</v>
      </c>
    </row>
    <row r="16" spans="1:10" x14ac:dyDescent="0.25">
      <c r="A16" s="11" t="s">
        <v>50</v>
      </c>
      <c r="B16" t="s">
        <v>26</v>
      </c>
      <c r="C16" s="12">
        <v>1278306609.5899999</v>
      </c>
      <c r="D16" s="12">
        <v>751759567.95000005</v>
      </c>
      <c r="E16" s="12">
        <v>713968641.76999998</v>
      </c>
      <c r="F16" s="12">
        <f t="shared" si="0"/>
        <v>-37790926.180000067</v>
      </c>
      <c r="G16" s="12">
        <v>1316097535.77</v>
      </c>
      <c r="H16" s="12">
        <v>875393427.15999997</v>
      </c>
      <c r="I16" s="12">
        <v>874349150.63999999</v>
      </c>
      <c r="J16" s="14">
        <f t="shared" si="1"/>
        <v>440704108.61000001</v>
      </c>
    </row>
    <row r="17" spans="1:10" x14ac:dyDescent="0.25">
      <c r="A17" s="11" t="s">
        <v>51</v>
      </c>
      <c r="B17" t="s">
        <v>27</v>
      </c>
      <c r="C17" s="12">
        <v>373661916.81</v>
      </c>
      <c r="D17" s="12">
        <v>39678111.740000002</v>
      </c>
      <c r="E17" s="12">
        <v>112770599.03</v>
      </c>
      <c r="F17" s="12">
        <f t="shared" si="0"/>
        <v>73092487.289999992</v>
      </c>
      <c r="G17" s="12">
        <v>300569429.51999998</v>
      </c>
      <c r="H17" s="12">
        <v>169129479.25999999</v>
      </c>
      <c r="I17" s="12">
        <v>168093617.59</v>
      </c>
      <c r="J17" s="14">
        <f t="shared" si="1"/>
        <v>131439950.25999999</v>
      </c>
    </row>
    <row r="18" spans="1:10" x14ac:dyDescent="0.25">
      <c r="A18" s="11" t="s">
        <v>52</v>
      </c>
      <c r="B18" t="s">
        <v>28</v>
      </c>
      <c r="C18" s="12">
        <v>64063120.780000001</v>
      </c>
      <c r="D18" s="12">
        <v>3499677.8</v>
      </c>
      <c r="E18" s="12">
        <v>5142168</v>
      </c>
      <c r="F18" s="12">
        <f t="shared" si="0"/>
        <v>1642490.2000000002</v>
      </c>
      <c r="G18" s="12">
        <v>62420630.579999998</v>
      </c>
      <c r="H18" s="12">
        <v>28915429.940000001</v>
      </c>
      <c r="I18" s="12">
        <v>28680053.920000002</v>
      </c>
      <c r="J18" s="14">
        <f t="shared" si="1"/>
        <v>33505200.639999997</v>
      </c>
    </row>
    <row r="19" spans="1:10" x14ac:dyDescent="0.25">
      <c r="A19" s="11" t="s">
        <v>53</v>
      </c>
      <c r="B19" t="s">
        <v>29</v>
      </c>
      <c r="C19" s="12">
        <v>96543616.480000004</v>
      </c>
      <c r="D19" s="12">
        <v>8866845.5</v>
      </c>
      <c r="E19" s="12">
        <v>12450823.16</v>
      </c>
      <c r="F19" s="12">
        <f t="shared" si="0"/>
        <v>3583977.66</v>
      </c>
      <c r="G19" s="12">
        <v>92959638.819999993</v>
      </c>
      <c r="H19" s="12">
        <v>33253780.77</v>
      </c>
      <c r="I19" s="12">
        <v>32669985.5</v>
      </c>
      <c r="J19" s="14">
        <f t="shared" si="1"/>
        <v>59705858.049999997</v>
      </c>
    </row>
    <row r="20" spans="1:10" x14ac:dyDescent="0.25">
      <c r="A20" s="11" t="s">
        <v>54</v>
      </c>
      <c r="B20" t="s">
        <v>30</v>
      </c>
      <c r="C20" s="12">
        <v>705791600.62</v>
      </c>
      <c r="D20" s="12">
        <v>191882833.91</v>
      </c>
      <c r="E20" s="12">
        <v>170525547.33000001</v>
      </c>
      <c r="F20" s="12">
        <f>E20-D20</f>
        <v>-21357286.579999983</v>
      </c>
      <c r="G20" s="12">
        <v>727148887.20000005</v>
      </c>
      <c r="H20" s="12">
        <v>502513687.06</v>
      </c>
      <c r="I20" s="12">
        <v>502248005.81999999</v>
      </c>
      <c r="J20" s="14">
        <f t="shared" si="1"/>
        <v>224635200.14000005</v>
      </c>
    </row>
    <row r="21" spans="1:10" x14ac:dyDescent="0.25">
      <c r="A21" s="15"/>
      <c r="B21" s="16" t="s">
        <v>60</v>
      </c>
      <c r="C21" s="17">
        <f t="shared" ref="C21:I21" si="2">SUM(C2:C20)</f>
        <v>12491139903.440002</v>
      </c>
      <c r="D21" s="17">
        <f t="shared" si="2"/>
        <v>5953582325.3899994</v>
      </c>
      <c r="E21" s="17">
        <f t="shared" si="2"/>
        <v>5895414115.1699991</v>
      </c>
      <c r="F21" s="18">
        <f t="shared" si="0"/>
        <v>-58168210.220000267</v>
      </c>
      <c r="G21" s="17">
        <f t="shared" si="2"/>
        <v>12549308113.660002</v>
      </c>
      <c r="H21" s="17">
        <f t="shared" si="2"/>
        <v>6938249194.3900003</v>
      </c>
      <c r="I21" s="17">
        <f t="shared" si="2"/>
        <v>6911082789.3200006</v>
      </c>
      <c r="J21" s="14">
        <f t="shared" si="1"/>
        <v>5611058919.2700014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2025-10-17T18:11:45Z</cp:lastPrinted>
  <dcterms:created xsi:type="dcterms:W3CDTF">2025-10-08T16:39:24Z</dcterms:created>
  <dcterms:modified xsi:type="dcterms:W3CDTF">2026-04-27T15:37:19Z</dcterms:modified>
</cp:coreProperties>
</file>