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<sst xmlns="http://schemas.openxmlformats.org/spreadsheetml/2006/main" count="46" uniqueCount="42">
  <si>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</si>
  <si>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</si>
  <si>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</si>
  <si>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</si>
  <si>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</si>
  <si>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</si>
  <si>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</si>
  <si>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</si>
  <si>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</si>
  <si>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</si>
  <si>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</si>
  <si>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</si>
  <si>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</si>
  <si>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</si>
  <si>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</si>
  <si>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</si>
  <si>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</si>
  <si>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</si>
  <si>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</si>
  <si>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</si>
  <si>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</si>
  <si>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</si>
  <si>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</si>
  <si>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</si>
  <si>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</si>
  <si>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</si>
  <si>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</si>
  <si>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</si>
  <si>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</si>
  <si>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</si>
  <si>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</si>
  <si>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</si>
  <si>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</si>
  <si>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</si>
  <si>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</si>
  <si>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GUADALAJARA</t>
  </si>
  <si>
    <t>DEL 1 DE JULIO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</si>
  <si>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</si>
  <si>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</si>
  <si>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</si>
  <si>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</si>
  <si>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ASEJ2023-16-26-02-2024-1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</si>
</sst>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topLeftCell="A10" workbookViewId="0">
      <selection activeCell="B37" sqref="B37:H37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2412343546.0700002</v>
      </c>
      <c r="D7" s="6">
        <v>154852530.59</v>
      </c>
      <c r="E7" s="6">
        <f t="shared" ref="E7:E16" si="0">C7+D7</f>
        <v>2567196076.6600003</v>
      </c>
      <c r="F7" s="6">
        <v>2688952449.8499999</v>
      </c>
      <c r="G7" s="7">
        <f t="shared" ref="G7:G17" si="1">IF(E7=0,0,F7/E7)</f>
        <v>1.0474277653728765</v>
      </c>
      <c r="H7" s="7">
        <f t="shared" ref="H7:H17" si="2">1-G7</f>
        <v>-4.7427765372876518E-2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490355.75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1154112400.1600001</v>
      </c>
      <c r="D10" s="9">
        <v>180776667.81</v>
      </c>
      <c r="E10" s="9">
        <f t="shared" si="0"/>
        <v>1334889067.97</v>
      </c>
      <c r="F10" s="9">
        <v>1374889925.6400001</v>
      </c>
      <c r="G10" s="10">
        <f t="shared" si="1"/>
        <v>1.029965679268638</v>
      </c>
      <c r="H10" s="10">
        <f t="shared" si="2"/>
        <v>-2.9965679268638024E-2</v>
      </c>
    </row>
    <row r="11" spans="1:8" ht="15.75" x14ac:dyDescent="0.25">
      <c r="A11" s="4" t="s">
        <v>13</v>
      </c>
      <c r="B11" s="8"/>
      <c r="C11" s="9">
        <v>126773382.98999999</v>
      </c>
      <c r="D11" s="9">
        <v>26435937.07</v>
      </c>
      <c r="E11" s="9">
        <f t="shared" si="0"/>
        <v>153209320.06</v>
      </c>
      <c r="F11" s="9">
        <v>189903075.27000001</v>
      </c>
      <c r="G11" s="10">
        <f t="shared" si="1"/>
        <v>1.2395008031863202</v>
      </c>
      <c r="H11" s="10">
        <f t="shared" si="2"/>
        <v>-0.23950080318632017</v>
      </c>
    </row>
    <row r="12" spans="1:8" ht="15.75" x14ac:dyDescent="0.25">
      <c r="A12" s="4" t="s">
        <v>14</v>
      </c>
      <c r="B12" s="8"/>
      <c r="C12" s="9">
        <v>462922303.12</v>
      </c>
      <c r="D12" s="9">
        <v>22600343.629999999</v>
      </c>
      <c r="E12" s="9">
        <f t="shared" si="0"/>
        <v>485522646.75</v>
      </c>
      <c r="F12" s="9">
        <v>150724855.72999999</v>
      </c>
      <c r="G12" s="10">
        <f t="shared" si="1"/>
        <v>0.31043836315138884</v>
      </c>
      <c r="H12" s="10">
        <f t="shared" si="2"/>
        <v>0.68956163684861116</v>
      </c>
    </row>
    <row r="13" spans="1:8" ht="15.75" x14ac:dyDescent="0.2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 x14ac:dyDescent="0.25">
      <c r="A14" s="33" t="s">
        <v>16</v>
      </c>
      <c r="B14" s="34"/>
      <c r="C14" s="9">
        <v>6445848367.6599998</v>
      </c>
      <c r="D14" s="9">
        <v>516266594.13</v>
      </c>
      <c r="E14" s="9">
        <f t="shared" si="0"/>
        <v>6962114961.79</v>
      </c>
      <c r="F14" s="9">
        <v>6877031408.5600004</v>
      </c>
      <c r="G14" s="10">
        <f t="shared" si="1"/>
        <v>0.9877790651695697</v>
      </c>
      <c r="H14" s="10">
        <f t="shared" si="2"/>
        <v>1.2220934830430297E-2</v>
      </c>
    </row>
    <row r="15" spans="1:8" ht="15.75" x14ac:dyDescent="0.2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 x14ac:dyDescent="0.3">
      <c r="A17" s="11"/>
      <c r="B17" s="12" t="s">
        <v>19</v>
      </c>
      <c r="C17" s="13">
        <f>SUM(C7:C16)</f>
        <v>10602000000</v>
      </c>
      <c r="D17" s="13">
        <f>SUM(D7:D16)</f>
        <v>900932073.23000002</v>
      </c>
      <c r="E17" s="13">
        <f>SUM(E7:E16)</f>
        <v>11502932073.23</v>
      </c>
      <c r="F17" s="13">
        <f>SUM(F7:F16)</f>
        <v>11281992070.799999</v>
      </c>
      <c r="G17" s="14">
        <f t="shared" si="1"/>
        <v>0.98079272301849207</v>
      </c>
      <c r="H17" s="14">
        <f t="shared" si="2"/>
        <v>1.9207276981507926E-2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4963366746.71</v>
      </c>
      <c r="D21" s="6">
        <v>0</v>
      </c>
      <c r="E21" s="6">
        <f t="shared" ref="E21:E29" si="3">C21+D21</f>
        <v>4963366746.71</v>
      </c>
      <c r="F21" s="6">
        <v>4896167882.4099998</v>
      </c>
      <c r="G21" s="7">
        <f t="shared" ref="G21:G30" si="4">IF(E21=0,0,F21/E21)</f>
        <v>0.98646103185009582</v>
      </c>
      <c r="H21" s="7">
        <f t="shared" ref="H21:H30" si="5">1-G21</f>
        <v>1.3538968149904185E-2</v>
      </c>
    </row>
    <row r="22" spans="1:8" ht="15.75" x14ac:dyDescent="0.25">
      <c r="A22" s="4" t="s">
        <v>26</v>
      </c>
      <c r="B22" s="8"/>
      <c r="C22" s="9">
        <v>462248614.97000003</v>
      </c>
      <c r="D22" s="9">
        <v>39901058.859999999</v>
      </c>
      <c r="E22" s="9">
        <f t="shared" si="3"/>
        <v>502149673.83000004</v>
      </c>
      <c r="F22" s="9">
        <v>480930495.55000001</v>
      </c>
      <c r="G22" s="10">
        <f t="shared" si="4"/>
        <v>0.95774331959999703</v>
      </c>
      <c r="H22" s="10">
        <f t="shared" si="5"/>
        <v>4.2256680400002966E-2</v>
      </c>
    </row>
    <row r="23" spans="1:8" ht="15.75" x14ac:dyDescent="0.25">
      <c r="A23" s="4" t="s">
        <v>27</v>
      </c>
      <c r="B23" s="8"/>
      <c r="C23" s="9">
        <v>2405308042.3099999</v>
      </c>
      <c r="D23" s="9">
        <v>236699081.63</v>
      </c>
      <c r="E23" s="9">
        <f t="shared" si="3"/>
        <v>2642007123.9400001</v>
      </c>
      <c r="F23" s="9">
        <v>2602374757.6999998</v>
      </c>
      <c r="G23" s="10">
        <f t="shared" si="4"/>
        <v>0.98499914482406958</v>
      </c>
      <c r="H23" s="10">
        <f t="shared" si="5"/>
        <v>1.5000855175930417E-2</v>
      </c>
    </row>
    <row r="24" spans="1:8" ht="15.75" x14ac:dyDescent="0.25">
      <c r="A24" s="4" t="s">
        <v>28</v>
      </c>
      <c r="B24" s="8"/>
      <c r="C24" s="9">
        <v>1143534725.7</v>
      </c>
      <c r="D24" s="9">
        <v>150274569.83000001</v>
      </c>
      <c r="E24" s="9">
        <f t="shared" si="3"/>
        <v>1293809295.53</v>
      </c>
      <c r="F24" s="9">
        <v>1290174597.5799999</v>
      </c>
      <c r="G24" s="10">
        <f t="shared" si="4"/>
        <v>0.99719070038949509</v>
      </c>
      <c r="H24" s="10">
        <f t="shared" si="5"/>
        <v>2.8092996105049117E-3</v>
      </c>
    </row>
    <row r="25" spans="1:8" ht="15.75" x14ac:dyDescent="0.25">
      <c r="A25" s="4" t="s">
        <v>29</v>
      </c>
      <c r="B25" s="8"/>
      <c r="C25" s="9">
        <v>116056621.26000001</v>
      </c>
      <c r="D25" s="9">
        <v>89091945.430000007</v>
      </c>
      <c r="E25" s="9">
        <f t="shared" si="3"/>
        <v>205148566.69</v>
      </c>
      <c r="F25" s="9">
        <v>196558956.86000001</v>
      </c>
      <c r="G25" s="10">
        <f t="shared" si="4"/>
        <v>0.95812980822342408</v>
      </c>
      <c r="H25" s="10">
        <f t="shared" si="5"/>
        <v>4.1870191776575916E-2</v>
      </c>
    </row>
    <row r="26" spans="1:8" ht="15.75" x14ac:dyDescent="0.25">
      <c r="A26" s="4" t="s">
        <v>30</v>
      </c>
      <c r="B26" s="8"/>
      <c r="C26" s="9">
        <v>1275000000.05</v>
      </c>
      <c r="D26" s="9">
        <v>329041443.29000002</v>
      </c>
      <c r="E26" s="9">
        <f t="shared" si="3"/>
        <v>1604041443.3399999</v>
      </c>
      <c r="F26" s="9">
        <v>1600101598.48</v>
      </c>
      <c r="G26" s="10">
        <f t="shared" si="4"/>
        <v>0.99754380108047824</v>
      </c>
      <c r="H26" s="10">
        <f t="shared" si="5"/>
        <v>2.4561989195217571E-3</v>
      </c>
    </row>
    <row r="27" spans="1:8" ht="15.75" x14ac:dyDescent="0.25">
      <c r="A27" s="4" t="s">
        <v>31</v>
      </c>
      <c r="B27" s="8"/>
      <c r="C27" s="9">
        <v>10000000</v>
      </c>
      <c r="D27" s="9">
        <v>-9991129.7100000009</v>
      </c>
      <c r="E27" s="9">
        <f t="shared" si="3"/>
        <v>8870.2899999991059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226485249</v>
      </c>
      <c r="D29" s="9">
        <v>65915103.899999999</v>
      </c>
      <c r="E29" s="9">
        <f t="shared" si="3"/>
        <v>292400352.89999998</v>
      </c>
      <c r="F29" s="9">
        <v>292400330.86000001</v>
      </c>
      <c r="G29" s="10">
        <f t="shared" si="4"/>
        <v>0.99999992462389409</v>
      </c>
      <c r="H29" s="10">
        <f t="shared" si="5"/>
        <v>7.5376105912461355E-8</v>
      </c>
    </row>
    <row r="30" spans="1:8" ht="15.75" thickBot="1" x14ac:dyDescent="0.3">
      <c r="A30" s="11"/>
      <c r="B30" s="12" t="s">
        <v>19</v>
      </c>
      <c r="C30" s="13">
        <f>SUM(C21:C29)</f>
        <v>10602000000</v>
      </c>
      <c r="D30" s="13">
        <f>SUM(D21:D29)</f>
        <v>900932073.23000002</v>
      </c>
      <c r="E30" s="13">
        <f>SUM(E21:E29)</f>
        <v>11502932073.230001</v>
      </c>
      <c r="F30" s="13">
        <f>SUM(F21:F29)</f>
        <v>11358708619.440001</v>
      </c>
      <c r="G30" s="14">
        <f t="shared" si="4"/>
        <v>0.98746202682308781</v>
      </c>
      <c r="H30" s="14">
        <f t="shared" si="5"/>
        <v>1.2537973176912187E-2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0" orientation="landscape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2024-02-26T17:19:01Z</cp:lastPrinted>
  <dcterms:created xsi:type="dcterms:W3CDTF">2020-06-27T18:41:48Z</dcterms:created>
  <dcterms:modified xsi:type="dcterms:W3CDTF">2024-02-26T17:19:02Z</dcterms:modified>
</cp:coreProperties>
</file>