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4100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<sst xmlns="http://schemas.openxmlformats.org/spreadsheetml/2006/main" count="46" uniqueCount="42">
  <si>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</si>
  <si>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</si>
  <si>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</si>
  <si>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</si>
  <si>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</si>
  <si>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</si>
  <si>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</si>
  <si>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</si>
  <si>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</si>
  <si>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</si>
  <si>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</si>
  <si>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</si>
  <si>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</si>
  <si>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</si>
  <si>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</si>
  <si>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</si>
  <si>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</si>
  <si>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</si>
  <si>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</si>
  <si>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</si>
  <si>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</si>
  <si>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</si>
  <si>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</si>
  <si>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</si>
  <si>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</si>
  <si>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</si>
  <si>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</si>
  <si>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</si>
  <si>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</si>
  <si>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</si>
  <si>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</si>
  <si>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</si>
  <si>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</si>
  <si>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</si>
  <si>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</si>
  <si>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GUADALAJARA</t>
  </si>
  <si>
    <t>DEL 1 DE ENERO AL 30 DE JUNIO DE 2023</t>
  </si>
  <si>
    <t>L.A.E. JESUS PABLO LEMUS NAVARRO</t>
  </si>
  <si>
    <t>MTRO. LUIS GARCÌA SOTELO</t>
  </si>
  <si>
    <t>PRESIDENTE MUNICIPAL</t>
  </si>
  <si>
    <t>TESORERO MUNICIPAL</t>
  </si>
  <si>
    <t>ASEJ2023-15-12-07-2023-1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</si>
</sst>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workbookViewId="0">
      <selection activeCell="B37" sqref="B37:H37"/>
    </sheetView>
  </sheetViews>
  <sheetFormatPr baseColWidth="10" defaultRowHeight="1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>
      <c r="A4" s="1"/>
      <c r="B4" s="1"/>
      <c r="C4" s="2"/>
      <c r="D4" s="2"/>
      <c r="E4" s="2"/>
      <c r="F4" s="2"/>
      <c r="G4" s="2"/>
      <c r="H4" s="2"/>
    </row>
    <row r="5" spans="1:8" ht="21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>
      <c r="A7" s="4" t="s">
        <v>9</v>
      </c>
      <c r="B7" s="5"/>
      <c r="C7" s="6">
        <v>2412343546.0700002</v>
      </c>
      <c r="D7" s="6">
        <v>0</v>
      </c>
      <c r="E7" s="6">
        <f t="shared" ref="E7:E16" si="0">C7+D7</f>
        <v>2412343546.0700002</v>
      </c>
      <c r="F7" s="6">
        <v>1928107471.27</v>
      </c>
      <c r="G7" s="7">
        <f t="shared" ref="G7:G17" si="1">IF(E7=0,0,F7/E7)</f>
        <v>0.799267365716264</v>
      </c>
      <c r="H7" s="7">
        <f t="shared" ref="H7:H17" si="2">1-G7</f>
        <v>0.200732634283736</v>
      </c>
    </row>
    <row r="8" spans="1:8" ht="15.7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>
      <c r="A9" s="4" t="s">
        <v>11</v>
      </c>
      <c r="B9" s="8"/>
      <c r="C9" s="9">
        <v>0</v>
      </c>
      <c r="D9" s="9">
        <v>0</v>
      </c>
      <c r="E9" s="9">
        <f t="shared" si="0"/>
        <v>0</v>
      </c>
      <c r="F9" s="9">
        <v>57855.15</v>
      </c>
      <c r="G9" s="10">
        <f t="shared" si="1"/>
        <v>0</v>
      </c>
      <c r="H9" s="10">
        <f t="shared" si="2"/>
        <v>1</v>
      </c>
    </row>
    <row r="10" spans="1:8" ht="15.75">
      <c r="A10" s="4" t="s">
        <v>12</v>
      </c>
      <c r="B10" s="8"/>
      <c r="C10" s="9">
        <v>1154112400.1600001</v>
      </c>
      <c r="D10" s="9">
        <v>0</v>
      </c>
      <c r="E10" s="9">
        <f t="shared" si="0"/>
        <v>1154112400.1600001</v>
      </c>
      <c r="F10" s="9">
        <v>688558545.99000001</v>
      </c>
      <c r="G10" s="10">
        <f t="shared" si="1"/>
        <v>0.5966130732973165</v>
      </c>
      <c r="H10" s="10">
        <f t="shared" si="2"/>
        <v>0.4033869267026835</v>
      </c>
    </row>
    <row r="11" spans="1:8" ht="15.75">
      <c r="A11" s="4" t="s">
        <v>13</v>
      </c>
      <c r="B11" s="8"/>
      <c r="C11" s="9">
        <v>126773382.98999999</v>
      </c>
      <c r="D11" s="9">
        <v>0</v>
      </c>
      <c r="E11" s="9">
        <f t="shared" si="0"/>
        <v>126773382.98999999</v>
      </c>
      <c r="F11" s="9">
        <v>115318815.78</v>
      </c>
      <c r="G11" s="10">
        <f t="shared" si="1"/>
        <v>0.90964532980157564</v>
      </c>
      <c r="H11" s="10">
        <f t="shared" si="2"/>
        <v>9.0354670198424358E-2</v>
      </c>
    </row>
    <row r="12" spans="1:8" ht="15.75">
      <c r="A12" s="4" t="s">
        <v>14</v>
      </c>
      <c r="B12" s="8"/>
      <c r="C12" s="9">
        <v>462922303.12</v>
      </c>
      <c r="D12" s="9">
        <v>11354734.09</v>
      </c>
      <c r="E12" s="9">
        <f t="shared" si="0"/>
        <v>474277037.20999998</v>
      </c>
      <c r="F12" s="9">
        <v>93456489.859999999</v>
      </c>
      <c r="G12" s="10">
        <f t="shared" si="1"/>
        <v>0.19705042101504783</v>
      </c>
      <c r="H12" s="10">
        <f t="shared" si="2"/>
        <v>0.80294957898495212</v>
      </c>
    </row>
    <row r="13" spans="1:8" ht="15.75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75">
      <c r="A14" s="33" t="s">
        <v>16</v>
      </c>
      <c r="B14" s="34"/>
      <c r="C14" s="9">
        <v>6445848367.6599998</v>
      </c>
      <c r="D14" s="9">
        <v>95009561.510000005</v>
      </c>
      <c r="E14" s="9">
        <f t="shared" si="0"/>
        <v>6540857929.1700001</v>
      </c>
      <c r="F14" s="9">
        <v>3318495707.4400001</v>
      </c>
      <c r="G14" s="10">
        <f t="shared" si="1"/>
        <v>0.50734869085607848</v>
      </c>
      <c r="H14" s="10">
        <f t="shared" si="2"/>
        <v>0.49265130914392152</v>
      </c>
    </row>
    <row r="15" spans="1:8" ht="15.75">
      <c r="A15" s="4" t="s">
        <v>17</v>
      </c>
      <c r="B15" s="8"/>
      <c r="C15" s="9">
        <v>0</v>
      </c>
      <c r="D15" s="9">
        <v>0</v>
      </c>
      <c r="E15" s="9">
        <f t="shared" si="0"/>
        <v>0</v>
      </c>
      <c r="F15" s="9">
        <v>0</v>
      </c>
      <c r="G15" s="10">
        <f t="shared" si="1"/>
        <v>0</v>
      </c>
      <c r="H15" s="10">
        <f t="shared" si="2"/>
        <v>1</v>
      </c>
    </row>
    <row r="16" spans="1:8" ht="15.75">
      <c r="A16" s="4" t="s">
        <v>18</v>
      </c>
      <c r="B16" s="8"/>
      <c r="C16" s="9">
        <v>0</v>
      </c>
      <c r="D16" s="9">
        <v>0</v>
      </c>
      <c r="E16" s="9">
        <f t="shared" si="0"/>
        <v>0</v>
      </c>
      <c r="F16" s="9">
        <v>0</v>
      </c>
      <c r="G16" s="10">
        <f t="shared" si="1"/>
        <v>0</v>
      </c>
      <c r="H16" s="10">
        <f t="shared" si="2"/>
        <v>1</v>
      </c>
    </row>
    <row r="17" spans="1:8" ht="15.75" thickBot="1">
      <c r="A17" s="11"/>
      <c r="B17" s="12" t="s">
        <v>19</v>
      </c>
      <c r="C17" s="13">
        <f>SUM(C7:C16)</f>
        <v>10602000000</v>
      </c>
      <c r="D17" s="13">
        <f>SUM(D7:D16)</f>
        <v>106364295.60000001</v>
      </c>
      <c r="E17" s="13">
        <f>SUM(E7:E16)</f>
        <v>10708364295.6</v>
      </c>
      <c r="F17" s="13">
        <f>SUM(F7:F16)</f>
        <v>6143994885.4899998</v>
      </c>
      <c r="G17" s="14">
        <f t="shared" si="1"/>
        <v>0.57375661827404667</v>
      </c>
      <c r="H17" s="14">
        <f t="shared" si="2"/>
        <v>0.42624338172595333</v>
      </c>
    </row>
    <row r="18" spans="1:8" ht="15.75" thickTop="1">
      <c r="A18" s="15"/>
      <c r="B18" s="16"/>
      <c r="C18" s="17"/>
      <c r="D18" s="17"/>
      <c r="E18" s="17"/>
      <c r="F18" s="17"/>
      <c r="G18" s="17"/>
      <c r="H18" s="18"/>
    </row>
    <row r="19" spans="1:8" ht="21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>
      <c r="A21" s="4" t="s">
        <v>25</v>
      </c>
      <c r="B21" s="5"/>
      <c r="C21" s="6">
        <v>4963366746.71</v>
      </c>
      <c r="D21" s="6">
        <v>0</v>
      </c>
      <c r="E21" s="6">
        <f t="shared" ref="E21:E29" si="3">C21+D21</f>
        <v>4963366746.71</v>
      </c>
      <c r="F21" s="6">
        <v>2211432965.0500002</v>
      </c>
      <c r="G21" s="7">
        <f t="shared" ref="G21:G30" si="4">IF(E21=0,0,F21/E21)</f>
        <v>0.44555098946010041</v>
      </c>
      <c r="H21" s="7">
        <f t="shared" ref="H21:H30" si="5">1-G21</f>
        <v>0.55444901053989959</v>
      </c>
    </row>
    <row r="22" spans="1:8" ht="15.75">
      <c r="A22" s="4" t="s">
        <v>26</v>
      </c>
      <c r="B22" s="8"/>
      <c r="C22" s="9">
        <v>462248614.97000003</v>
      </c>
      <c r="D22" s="9">
        <v>15087015.119999999</v>
      </c>
      <c r="E22" s="9">
        <f t="shared" si="3"/>
        <v>477335630.09000003</v>
      </c>
      <c r="F22" s="9">
        <v>152814746.84999999</v>
      </c>
      <c r="G22" s="10">
        <f t="shared" si="4"/>
        <v>0.32014108567840888</v>
      </c>
      <c r="H22" s="10">
        <f t="shared" si="5"/>
        <v>0.67985891432159118</v>
      </c>
    </row>
    <row r="23" spans="1:8" ht="15.75">
      <c r="A23" s="4" t="s">
        <v>27</v>
      </c>
      <c r="B23" s="8"/>
      <c r="C23" s="9">
        <v>2405308042.3099999</v>
      </c>
      <c r="D23" s="9">
        <v>24462347.91</v>
      </c>
      <c r="E23" s="9">
        <f t="shared" si="3"/>
        <v>2429770390.2199998</v>
      </c>
      <c r="F23" s="9">
        <v>1188553715.3900001</v>
      </c>
      <c r="G23" s="10">
        <f t="shared" si="4"/>
        <v>0.48916297612894377</v>
      </c>
      <c r="H23" s="10">
        <f t="shared" si="5"/>
        <v>0.51083702387105623</v>
      </c>
    </row>
    <row r="24" spans="1:8" ht="15.75">
      <c r="A24" s="4" t="s">
        <v>28</v>
      </c>
      <c r="B24" s="8"/>
      <c r="C24" s="9">
        <v>1143534725.7</v>
      </c>
      <c r="D24" s="9">
        <v>-11275310.119999999</v>
      </c>
      <c r="E24" s="9">
        <f t="shared" si="3"/>
        <v>1132259415.5800002</v>
      </c>
      <c r="F24" s="9">
        <v>536052176.00999999</v>
      </c>
      <c r="G24" s="10">
        <f t="shared" si="4"/>
        <v>0.47343582984064403</v>
      </c>
      <c r="H24" s="10">
        <f t="shared" si="5"/>
        <v>0.52656417015935597</v>
      </c>
    </row>
    <row r="25" spans="1:8" ht="15.75">
      <c r="A25" s="4" t="s">
        <v>29</v>
      </c>
      <c r="B25" s="8"/>
      <c r="C25" s="9">
        <v>116056621.26000001</v>
      </c>
      <c r="D25" s="9">
        <v>19624034.309999999</v>
      </c>
      <c r="E25" s="9">
        <f t="shared" si="3"/>
        <v>135680655.56999999</v>
      </c>
      <c r="F25" s="9">
        <v>57625535.049999997</v>
      </c>
      <c r="G25" s="10">
        <f t="shared" si="4"/>
        <v>0.42471445032390776</v>
      </c>
      <c r="H25" s="10">
        <f t="shared" si="5"/>
        <v>0.57528554967609224</v>
      </c>
    </row>
    <row r="26" spans="1:8" ht="15.75">
      <c r="A26" s="4" t="s">
        <v>30</v>
      </c>
      <c r="B26" s="8"/>
      <c r="C26" s="9">
        <v>1275000000.05</v>
      </c>
      <c r="D26" s="9">
        <v>20736325.09</v>
      </c>
      <c r="E26" s="9">
        <f t="shared" si="3"/>
        <v>1295736325.1399999</v>
      </c>
      <c r="F26" s="9">
        <v>623866960.60000002</v>
      </c>
      <c r="G26" s="10">
        <f t="shared" si="4"/>
        <v>0.48147678543517974</v>
      </c>
      <c r="H26" s="10">
        <f t="shared" si="5"/>
        <v>0.5185232145648202</v>
      </c>
    </row>
    <row r="27" spans="1:8" ht="15.75">
      <c r="A27" s="4" t="s">
        <v>31</v>
      </c>
      <c r="B27" s="8"/>
      <c r="C27" s="9">
        <v>10000000</v>
      </c>
      <c r="D27" s="9">
        <v>-9555589.9199999999</v>
      </c>
      <c r="E27" s="9">
        <f t="shared" si="3"/>
        <v>444410.08000000007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>
      <c r="A29" s="4" t="s">
        <v>33</v>
      </c>
      <c r="B29" s="8"/>
      <c r="C29" s="9">
        <v>226485249</v>
      </c>
      <c r="D29" s="9">
        <v>47285473.210000001</v>
      </c>
      <c r="E29" s="9">
        <f t="shared" si="3"/>
        <v>273770722.20999998</v>
      </c>
      <c r="F29" s="9">
        <v>174869528.91999999</v>
      </c>
      <c r="G29" s="10">
        <f t="shared" si="4"/>
        <v>0.63874444830467902</v>
      </c>
      <c r="H29" s="10">
        <f t="shared" si="5"/>
        <v>0.36125555169532098</v>
      </c>
    </row>
    <row r="30" spans="1:8" ht="15.75" thickBot="1">
      <c r="A30" s="11"/>
      <c r="B30" s="12" t="s">
        <v>19</v>
      </c>
      <c r="C30" s="13">
        <f>SUM(C21:C29)</f>
        <v>10602000000</v>
      </c>
      <c r="D30" s="13">
        <f>SUM(D21:D29)</f>
        <v>106364295.59999999</v>
      </c>
      <c r="E30" s="13">
        <f>SUM(E21:E29)</f>
        <v>10708364295.599998</v>
      </c>
      <c r="F30" s="13">
        <f>SUM(F21:F29)</f>
        <v>4945215627.8700008</v>
      </c>
      <c r="G30" s="14">
        <f t="shared" si="4"/>
        <v>0.46180868444137257</v>
      </c>
      <c r="H30" s="14">
        <f t="shared" si="5"/>
        <v>0.53819131555862743</v>
      </c>
    </row>
    <row r="31" spans="1:8" ht="15.75" thickTop="1">
      <c r="A31" s="11"/>
      <c r="B31" s="20"/>
      <c r="C31" s="21"/>
      <c r="D31" s="21"/>
      <c r="E31" s="21"/>
      <c r="F31" s="21"/>
      <c r="G31" s="21"/>
      <c r="H31" s="21"/>
    </row>
    <row r="32" spans="1:8" ht="18.75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>
      <c r="A33" s="24"/>
      <c r="B33" s="1"/>
      <c r="C33" s="23"/>
      <c r="D33" s="23"/>
      <c r="E33" s="23"/>
      <c r="F33" s="23"/>
      <c r="G33" s="23"/>
      <c r="H33" s="23"/>
    </row>
    <row r="34" spans="1:8" ht="15.75">
      <c r="A34" s="24"/>
      <c r="B34" s="1"/>
      <c r="C34" s="23"/>
      <c r="D34" s="23"/>
      <c r="E34" s="23"/>
      <c r="F34" s="23"/>
      <c r="G34" s="23"/>
      <c r="H34" s="23"/>
    </row>
    <row r="35" spans="1:8" ht="15.7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>
      <c r="A38" s="1"/>
      <c r="B38" s="30"/>
      <c r="C38" s="23"/>
      <c r="D38" s="31"/>
      <c r="E38" s="31"/>
      <c r="F38" s="31"/>
      <c r="G38" s="28"/>
      <c r="H38" s="29"/>
    </row>
  </sheetData>
  <sheetProtection password="CEE3" sheet="1" objects="1" scenarios="1" selectLockedCells="1" selectUnlockedCell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0" orientation="landscape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Cano Maldonado Jair Benjamin</cp:lastModifiedBy>
  <cp:lastPrinted>2023-07-12T20:55:58Z</cp:lastPrinted>
  <dcterms:created xsi:type="dcterms:W3CDTF">2020-06-27T18:41:48Z</dcterms:created>
  <dcterms:modified xsi:type="dcterms:W3CDTF">2023-07-27T16:29:04Z</dcterms:modified>
</cp:coreProperties>
</file>