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0" windowWidth="10890" windowHeight="9615"/>
  </bookViews>
  <sheets>
    <sheet name="FLujo de efectivo" sheetId="1" r:id="rId1"/>
  </sheets>
  <calcPr calcId="145621"/>
</workbook>
</file>

<file path=xl/calcChain.xml><?xml version="1.0" encoding="utf-8"?>
<calcChain xmlns="http://schemas.openxmlformats.org/spreadsheetml/2006/main">
  <c r="D20" i="1" l="1"/>
  <c r="E57" i="1" l="1"/>
  <c r="D57" i="1"/>
  <c r="D8" i="1" l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<sst xmlns="http://schemas.openxmlformats.org/spreadsheetml/2006/main" count="63" uniqueCount="55">
  <si>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</si>
  <si>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</si>
  <si>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</si>
  <si>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</si>
  <si>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</si>
  <si>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</si>
  <si>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</si>
  <si>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</si>
  <si>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</si>
  <si>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</si>
  <si>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</si>
  <si>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</si>
  <si>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</si>
  <si>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</si>
  <si>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</si>
  <si>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</si>
  <si>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</si>
  <si>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</si>
  <si>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</si>
  <si>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</si>
  <si>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</si>
  <si>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</si>
  <si>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</si>
  <si>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</si>
  <si>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</si>
  <si>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</si>
  <si>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</si>
  <si>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</si>
  <si>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</si>
  <si>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</si>
  <si>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</si>
  <si>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</si>
  <si>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</si>
  <si>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</si>
  <si>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</si>
  <si>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</si>
  <si>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</si>
  <si>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</si>
  <si>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</si>
  <si>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</si>
  <si>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</si>
  <si>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</si>
  <si>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</si>
  <si>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</si>
  <si>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</si>
  <si>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</si>
  <si>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</si>
  <si>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</si>
  <si>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</si>
  <si>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</si>
  <si>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Estado de Flujos de Efectivo  LGCG </t>
  </si>
  <si>
    <t>Bajo protesta de decir verdad declaramos que los Estados Financieros y sus Notas razonablemente correctos y responsabilidad del emisor</t>
  </si>
  <si>
    <t>Enero a Diciembre 2020</t>
  </si>
  <si>
    <t>Enero a Marzo 2021</t>
  </si>
  <si>
    <t xml:space="preserve">Del 01 de enero al 31 de Marzo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</si>
</sst>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#,##0_);\-#,##0"/>
    <numFmt numFmtId="166" formatCode="_-* #,##0_-;\-* #,##0_-;_-* &quot;-&quot;??_-;_-@_-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i/>
      <sz val="12"/>
      <color theme="1"/>
      <name val="Cambria"/>
      <family val="1"/>
    </font>
    <font>
      <i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/>
    <xf numFmtId="0" fontId="5" fillId="0" borderId="0" xfId="0" applyFont="1"/>
    <xf numFmtId="43" fontId="5" fillId="0" borderId="0" xfId="1" applyFont="1" applyFill="1"/>
    <xf numFmtId="4" fontId="5" fillId="0" borderId="0" xfId="0" applyNumberFormat="1" applyFont="1" applyAlignment="1">
      <alignment horizontal="righ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justify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168" fontId="8" fillId="0" borderId="0" xfId="0" applyNumberFormat="1" applyFont="1"/>
    <xf numFmtId="168" fontId="8" fillId="2" borderId="0" xfId="0" applyNumberFormat="1" applyFont="1" applyFill="1" applyBorder="1"/>
    <xf numFmtId="0" fontId="8" fillId="2" borderId="0" xfId="0" applyFont="1" applyFill="1" applyBorder="1" applyAlignment="1">
      <alignment horizontal="justify" vertical="center" wrapText="1"/>
    </xf>
    <xf numFmtId="164" fontId="8" fillId="2" borderId="0" xfId="0" applyNumberFormat="1" applyFont="1" applyFill="1" applyBorder="1" applyAlignment="1">
      <alignment horizontal="right"/>
    </xf>
    <xf numFmtId="3" fontId="9" fillId="2" borderId="5" xfId="2" applyNumberFormat="1" applyFont="1" applyFill="1" applyBorder="1" applyAlignment="1" applyProtection="1">
      <alignment vertical="top" shrinkToFit="1"/>
    </xf>
    <xf numFmtId="4" fontId="8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3" fontId="9" fillId="2" borderId="5" xfId="2" applyNumberFormat="1" applyFont="1" applyFill="1" applyBorder="1" applyAlignment="1" applyProtection="1">
      <alignment shrinkToFit="1"/>
    </xf>
    <xf numFmtId="164" fontId="10" fillId="2" borderId="0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justify" vertical="center"/>
    </xf>
    <xf numFmtId="4" fontId="8" fillId="2" borderId="5" xfId="0" applyNumberFormat="1" applyFont="1" applyFill="1" applyBorder="1" applyAlignment="1">
      <alignment horizontal="justify" vertical="center"/>
    </xf>
    <xf numFmtId="166" fontId="8" fillId="2" borderId="0" xfId="1" applyNumberFormat="1" applyFont="1" applyFill="1" applyBorder="1"/>
    <xf numFmtId="3" fontId="8" fillId="2" borderId="5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justify" vertical="center"/>
    </xf>
    <xf numFmtId="43" fontId="8" fillId="2" borderId="0" xfId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8" fillId="2" borderId="2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5649</xdr:rowOff>
    </xdr:from>
    <xdr:to>
      <xdr:col>1</xdr:col>
      <xdr:colOff>450273</xdr:colOff>
      <xdr:row>4</xdr:row>
      <xdr:rowOff>257175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526" y="234249"/>
          <a:ext cx="774122" cy="90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activeCell="D68" sqref="D68"/>
    </sheetView>
  </sheetViews>
  <sheetFormatPr baseColWidth="10" defaultRowHeight="15" x14ac:dyDescent="0.25"/>
  <cols>
    <col min="1" max="1" width="5" style="1" customWidth="1"/>
    <col min="2" max="2" width="40.85546875" style="1" customWidth="1"/>
    <col min="3" max="3" width="17.85546875" style="1" customWidth="1"/>
    <col min="4" max="4" width="20.28515625" style="1" customWidth="1"/>
    <col min="5" max="5" width="19.42578125" style="1" customWidth="1"/>
    <col min="6" max="6" width="11.42578125" style="1"/>
    <col min="7" max="7" width="14.7109375" style="1" customWidth="1"/>
    <col min="8" max="8" width="14.28515625" style="1" customWidth="1"/>
    <col min="9" max="16384" width="11.42578125" style="1"/>
  </cols>
  <sheetData>
    <row r="1" spans="1:5" ht="18" x14ac:dyDescent="0.25">
      <c r="A1" s="55" t="s">
        <v>0</v>
      </c>
      <c r="B1" s="56"/>
      <c r="C1" s="56"/>
      <c r="D1" s="56"/>
      <c r="E1" s="57"/>
    </row>
    <row r="2" spans="1:5" ht="18" x14ac:dyDescent="0.25">
      <c r="A2" s="58" t="s">
        <v>50</v>
      </c>
      <c r="B2" s="59"/>
      <c r="C2" s="59"/>
      <c r="D2" s="59"/>
      <c r="E2" s="60"/>
    </row>
    <row r="3" spans="1:5" ht="18" x14ac:dyDescent="0.25">
      <c r="A3" s="61" t="s">
        <v>54</v>
      </c>
      <c r="B3" s="62"/>
      <c r="C3" s="62"/>
      <c r="D3" s="62"/>
      <c r="E3" s="63"/>
    </row>
    <row r="4" spans="1:5" ht="15.75" x14ac:dyDescent="0.25">
      <c r="A4" s="7"/>
      <c r="B4" s="8"/>
      <c r="C4" s="8"/>
      <c r="D4" s="8"/>
      <c r="E4" s="9"/>
    </row>
    <row r="5" spans="1:5" ht="32.25" thickBot="1" x14ac:dyDescent="0.3">
      <c r="A5" s="64" t="s">
        <v>1</v>
      </c>
      <c r="B5" s="65"/>
      <c r="C5" s="65"/>
      <c r="D5" s="50" t="s">
        <v>53</v>
      </c>
      <c r="E5" s="51" t="s">
        <v>52</v>
      </c>
    </row>
    <row r="6" spans="1:5" ht="15.75" x14ac:dyDescent="0.25">
      <c r="A6" s="66"/>
      <c r="B6" s="67"/>
      <c r="C6" s="67"/>
      <c r="D6" s="67"/>
      <c r="E6" s="10"/>
    </row>
    <row r="7" spans="1:5" ht="15.75" x14ac:dyDescent="0.25">
      <c r="A7" s="68" t="s">
        <v>2</v>
      </c>
      <c r="B7" s="54"/>
      <c r="C7" s="54"/>
      <c r="D7" s="11"/>
      <c r="E7" s="12"/>
    </row>
    <row r="8" spans="1:5" ht="15.75" x14ac:dyDescent="0.25">
      <c r="A8" s="13"/>
      <c r="B8" s="54" t="s">
        <v>3</v>
      </c>
      <c r="C8" s="54"/>
      <c r="D8" s="14">
        <f>SUM(D9:D19)</f>
        <v>3284454648.2100005</v>
      </c>
      <c r="E8" s="15">
        <f>SUM(E9:E19)</f>
        <v>8810683702.9400005</v>
      </c>
    </row>
    <row r="9" spans="1:5" ht="15.75" x14ac:dyDescent="0.25">
      <c r="A9" s="16"/>
      <c r="B9" s="17" t="s">
        <v>4</v>
      </c>
      <c r="C9" s="18"/>
      <c r="D9" s="19">
        <v>1313918271.97</v>
      </c>
      <c r="E9" s="20">
        <v>1907048476.4000001</v>
      </c>
    </row>
    <row r="10" spans="1:5" ht="31.5" x14ac:dyDescent="0.25">
      <c r="A10" s="21"/>
      <c r="B10" s="17" t="s">
        <v>5</v>
      </c>
      <c r="C10" s="18"/>
      <c r="D10" s="22">
        <v>0</v>
      </c>
      <c r="E10" s="23">
        <v>0</v>
      </c>
    </row>
    <row r="11" spans="1:5" ht="15.75" x14ac:dyDescent="0.25">
      <c r="A11" s="21"/>
      <c r="B11" s="17" t="s">
        <v>6</v>
      </c>
      <c r="C11" s="18"/>
      <c r="D11" s="22">
        <v>0</v>
      </c>
      <c r="E11" s="23">
        <v>0</v>
      </c>
    </row>
    <row r="12" spans="1:5" ht="15.75" x14ac:dyDescent="0.25">
      <c r="A12" s="21"/>
      <c r="B12" s="17" t="s">
        <v>7</v>
      </c>
      <c r="C12" s="18"/>
      <c r="D12" s="19">
        <v>305812037.10000002</v>
      </c>
      <c r="E12" s="20">
        <v>913515813.73000002</v>
      </c>
    </row>
    <row r="13" spans="1:5" ht="15.75" x14ac:dyDescent="0.25">
      <c r="A13" s="21"/>
      <c r="B13" s="17" t="s">
        <v>8</v>
      </c>
      <c r="C13" s="18"/>
      <c r="D13" s="19">
        <v>43769608.950000003</v>
      </c>
      <c r="E13" s="20">
        <v>105227989.31999999</v>
      </c>
    </row>
    <row r="14" spans="1:5" ht="15.75" x14ac:dyDescent="0.25">
      <c r="A14" s="21"/>
      <c r="B14" s="17" t="s">
        <v>9</v>
      </c>
      <c r="C14" s="18"/>
      <c r="D14" s="19">
        <v>45868879.770000003</v>
      </c>
      <c r="E14" s="20">
        <v>199791848.72999999</v>
      </c>
    </row>
    <row r="15" spans="1:5" ht="31.5" x14ac:dyDescent="0.25">
      <c r="A15" s="21"/>
      <c r="B15" s="17" t="s">
        <v>10</v>
      </c>
      <c r="C15" s="18"/>
      <c r="D15" s="19">
        <v>0</v>
      </c>
      <c r="E15" s="20">
        <v>0</v>
      </c>
    </row>
    <row r="16" spans="1:5" ht="15.75" x14ac:dyDescent="0.25">
      <c r="A16" s="21"/>
      <c r="B16" s="53" t="s">
        <v>11</v>
      </c>
      <c r="C16" s="53"/>
      <c r="D16" s="19">
        <v>0</v>
      </c>
      <c r="E16" s="20">
        <v>0</v>
      </c>
    </row>
    <row r="17" spans="1:5" ht="15.75" x14ac:dyDescent="0.25">
      <c r="A17" s="21"/>
      <c r="B17" s="17" t="s">
        <v>12</v>
      </c>
      <c r="C17" s="18"/>
      <c r="D17" s="24">
        <v>1530491715.1500001</v>
      </c>
      <c r="E17" s="20">
        <v>5652213066.3999996</v>
      </c>
    </row>
    <row r="18" spans="1:5" ht="31.5" x14ac:dyDescent="0.25">
      <c r="A18" s="21"/>
      <c r="B18" s="17" t="s">
        <v>13</v>
      </c>
      <c r="C18" s="18"/>
      <c r="D18" s="25">
        <v>0</v>
      </c>
      <c r="E18" s="20">
        <v>0</v>
      </c>
    </row>
    <row r="19" spans="1:5" ht="15.75" x14ac:dyDescent="0.25">
      <c r="A19" s="21"/>
      <c r="B19" s="17" t="s">
        <v>14</v>
      </c>
      <c r="C19" s="18"/>
      <c r="D19" s="19">
        <v>44594135.270000003</v>
      </c>
      <c r="E19" s="20">
        <v>32886508.359999999</v>
      </c>
    </row>
    <row r="20" spans="1:5" ht="15.75" x14ac:dyDescent="0.25">
      <c r="A20" s="13"/>
      <c r="B20" s="54" t="s">
        <v>15</v>
      </c>
      <c r="C20" s="54"/>
      <c r="D20" s="14">
        <f>SUM(D21:D36)</f>
        <v>1976522388.4299998</v>
      </c>
      <c r="E20" s="15">
        <f>SUM(E21:E36)</f>
        <v>8019557650.2299995</v>
      </c>
    </row>
    <row r="21" spans="1:5" ht="15.75" x14ac:dyDescent="0.25">
      <c r="A21" s="13"/>
      <c r="B21" s="26" t="s">
        <v>16</v>
      </c>
      <c r="C21" s="18"/>
      <c r="D21" s="27">
        <v>979679242.66999996</v>
      </c>
      <c r="E21" s="28">
        <v>4285456575.27</v>
      </c>
    </row>
    <row r="22" spans="1:5" ht="15.75" x14ac:dyDescent="0.25">
      <c r="A22" s="13"/>
      <c r="B22" s="26" t="s">
        <v>17</v>
      </c>
      <c r="C22" s="18"/>
      <c r="D22" s="27">
        <v>15356489.68</v>
      </c>
      <c r="E22" s="28">
        <v>345424855.06</v>
      </c>
    </row>
    <row r="23" spans="1:5" ht="15.75" x14ac:dyDescent="0.25">
      <c r="A23" s="13"/>
      <c r="B23" s="26" t="s">
        <v>18</v>
      </c>
      <c r="C23" s="18"/>
      <c r="D23" s="27">
        <v>345935890.52999997</v>
      </c>
      <c r="E23" s="28">
        <v>1906469148.03</v>
      </c>
    </row>
    <row r="24" spans="1:5" ht="31.5" x14ac:dyDescent="0.25">
      <c r="A24" s="13"/>
      <c r="B24" s="26" t="s">
        <v>19</v>
      </c>
      <c r="C24" s="18"/>
      <c r="D24" s="19">
        <v>0</v>
      </c>
      <c r="E24" s="28">
        <v>0</v>
      </c>
    </row>
    <row r="25" spans="1:5" ht="31.5" x14ac:dyDescent="0.25">
      <c r="A25" s="13"/>
      <c r="B25" s="26" t="s">
        <v>20</v>
      </c>
      <c r="C25" s="18"/>
      <c r="D25" s="29">
        <v>192339751</v>
      </c>
      <c r="E25" s="28">
        <v>768329873.39999998</v>
      </c>
    </row>
    <row r="26" spans="1:5" ht="15.75" x14ac:dyDescent="0.25">
      <c r="A26" s="13"/>
      <c r="B26" s="26" t="s">
        <v>21</v>
      </c>
      <c r="C26" s="18"/>
      <c r="D26" s="29">
        <v>0</v>
      </c>
      <c r="E26" s="28">
        <v>23466120</v>
      </c>
    </row>
    <row r="27" spans="1:5" ht="15.75" x14ac:dyDescent="0.25">
      <c r="A27" s="13"/>
      <c r="B27" s="26" t="s">
        <v>22</v>
      </c>
      <c r="C27" s="18"/>
      <c r="D27" s="29">
        <v>6216521.5800000001</v>
      </c>
      <c r="E27" s="28">
        <v>204508176.13999999</v>
      </c>
    </row>
    <row r="28" spans="1:5" ht="15.75" x14ac:dyDescent="0.25">
      <c r="A28" s="13"/>
      <c r="B28" s="26" t="s">
        <v>23</v>
      </c>
      <c r="C28" s="18"/>
      <c r="D28" s="29">
        <v>222893.04</v>
      </c>
      <c r="E28" s="28">
        <v>876424.16</v>
      </c>
    </row>
    <row r="29" spans="1:5" ht="31.5" x14ac:dyDescent="0.25">
      <c r="A29" s="13"/>
      <c r="B29" s="26" t="s">
        <v>24</v>
      </c>
      <c r="C29" s="18"/>
      <c r="D29" s="29">
        <v>7235307</v>
      </c>
      <c r="E29" s="28">
        <v>56068254</v>
      </c>
    </row>
    <row r="30" spans="1:5" ht="15.75" x14ac:dyDescent="0.25">
      <c r="A30" s="13"/>
      <c r="B30" s="26" t="s">
        <v>25</v>
      </c>
      <c r="C30" s="18"/>
      <c r="D30" s="19">
        <v>0</v>
      </c>
      <c r="E30" s="20">
        <v>0</v>
      </c>
    </row>
    <row r="31" spans="1:5" ht="15.75" x14ac:dyDescent="0.25">
      <c r="A31" s="13"/>
      <c r="B31" s="26" t="s">
        <v>26</v>
      </c>
      <c r="C31" s="18"/>
      <c r="D31" s="19">
        <v>0</v>
      </c>
      <c r="E31" s="20">
        <v>0</v>
      </c>
    </row>
    <row r="32" spans="1:5" ht="15.75" x14ac:dyDescent="0.25">
      <c r="A32" s="13"/>
      <c r="B32" s="26" t="s">
        <v>27</v>
      </c>
      <c r="C32" s="18"/>
      <c r="D32" s="19">
        <v>0</v>
      </c>
      <c r="E32" s="20">
        <v>0</v>
      </c>
    </row>
    <row r="33" spans="1:8" ht="15.75" x14ac:dyDescent="0.25">
      <c r="A33" s="13"/>
      <c r="B33" s="26" t="s">
        <v>28</v>
      </c>
      <c r="C33" s="18"/>
      <c r="D33" s="19">
        <v>0</v>
      </c>
      <c r="E33" s="20">
        <v>0</v>
      </c>
    </row>
    <row r="34" spans="1:8" ht="15.75" x14ac:dyDescent="0.25">
      <c r="A34" s="13"/>
      <c r="B34" s="26" t="s">
        <v>29</v>
      </c>
      <c r="C34" s="18"/>
      <c r="D34" s="19">
        <v>0</v>
      </c>
      <c r="E34" s="20">
        <v>0</v>
      </c>
    </row>
    <row r="35" spans="1:8" ht="15.75" x14ac:dyDescent="0.25">
      <c r="A35" s="13"/>
      <c r="B35" s="26" t="s">
        <v>30</v>
      </c>
      <c r="C35" s="18"/>
      <c r="D35" s="29">
        <v>0</v>
      </c>
      <c r="E35" s="20">
        <v>0</v>
      </c>
    </row>
    <row r="36" spans="1:8" ht="15.75" x14ac:dyDescent="0.25">
      <c r="A36" s="13"/>
      <c r="B36" s="26" t="s">
        <v>31</v>
      </c>
      <c r="C36" s="18"/>
      <c r="D36" s="19">
        <v>429536292.92999995</v>
      </c>
      <c r="E36" s="20">
        <v>428958224.17000002</v>
      </c>
    </row>
    <row r="37" spans="1:8" ht="15.75" x14ac:dyDescent="0.25">
      <c r="A37" s="69" t="s">
        <v>32</v>
      </c>
      <c r="B37" s="70"/>
      <c r="C37" s="70"/>
      <c r="D37" s="30">
        <f>D8-D20</f>
        <v>1307932259.7800007</v>
      </c>
      <c r="E37" s="31">
        <f>E8-E20</f>
        <v>791126052.71000099</v>
      </c>
    </row>
    <row r="38" spans="1:8" ht="15.75" x14ac:dyDescent="0.25">
      <c r="A38" s="32"/>
      <c r="B38" s="19"/>
      <c r="C38" s="19"/>
      <c r="D38" s="19"/>
      <c r="E38" s="20"/>
    </row>
    <row r="39" spans="1:8" ht="15.75" x14ac:dyDescent="0.25">
      <c r="A39" s="68" t="s">
        <v>33</v>
      </c>
      <c r="B39" s="54"/>
      <c r="C39" s="54"/>
      <c r="D39" s="30"/>
      <c r="E39" s="31"/>
    </row>
    <row r="40" spans="1:8" ht="15.75" x14ac:dyDescent="0.25">
      <c r="A40" s="13"/>
      <c r="B40" s="54" t="s">
        <v>3</v>
      </c>
      <c r="C40" s="54"/>
      <c r="D40" s="14">
        <f>SUM(D41:D43)</f>
        <v>0</v>
      </c>
      <c r="E40" s="15">
        <f>SUM(E41:E43)</f>
        <v>513803265.38999999</v>
      </c>
    </row>
    <row r="41" spans="1:8" ht="15.75" x14ac:dyDescent="0.25">
      <c r="A41" s="13"/>
      <c r="B41" s="33" t="s">
        <v>34</v>
      </c>
      <c r="C41" s="18"/>
      <c r="D41" s="34">
        <v>0</v>
      </c>
      <c r="E41" s="28">
        <v>468643769.52999997</v>
      </c>
    </row>
    <row r="42" spans="1:8" ht="15.75" x14ac:dyDescent="0.25">
      <c r="A42" s="13"/>
      <c r="B42" s="11" t="s">
        <v>35</v>
      </c>
      <c r="C42" s="18"/>
      <c r="D42" s="34">
        <v>0</v>
      </c>
      <c r="E42" s="28">
        <v>40099276.450000003</v>
      </c>
    </row>
    <row r="43" spans="1:8" ht="15.75" x14ac:dyDescent="0.25">
      <c r="A43" s="13"/>
      <c r="B43" s="11" t="s">
        <v>36</v>
      </c>
      <c r="C43" s="18"/>
      <c r="D43" s="34">
        <v>0</v>
      </c>
      <c r="E43" s="28">
        <v>5060219.41</v>
      </c>
    </row>
    <row r="44" spans="1:8" ht="15.75" x14ac:dyDescent="0.25">
      <c r="A44" s="13"/>
      <c r="B44" s="54" t="s">
        <v>15</v>
      </c>
      <c r="C44" s="54"/>
      <c r="D44" s="35">
        <f>SUM(D45:D47)</f>
        <v>182665180.78</v>
      </c>
      <c r="E44" s="36">
        <f>SUM(E45:E47)</f>
        <v>942808397.96000004</v>
      </c>
    </row>
    <row r="45" spans="1:8" ht="31.5" x14ac:dyDescent="0.25">
      <c r="A45" s="13"/>
      <c r="B45" s="11" t="s">
        <v>34</v>
      </c>
      <c r="C45" s="18"/>
      <c r="D45" s="47">
        <v>124221323.47</v>
      </c>
      <c r="E45" s="28">
        <v>686491027.96000004</v>
      </c>
    </row>
    <row r="46" spans="1:8" ht="15.75" x14ac:dyDescent="0.25">
      <c r="A46" s="13"/>
      <c r="B46" s="11" t="s">
        <v>35</v>
      </c>
      <c r="C46" s="18"/>
      <c r="D46" s="48">
        <v>46599614.119999997</v>
      </c>
      <c r="E46" s="28">
        <v>228904024.49000001</v>
      </c>
    </row>
    <row r="47" spans="1:8" ht="15.75" x14ac:dyDescent="0.25">
      <c r="A47" s="13"/>
      <c r="B47" s="11" t="s">
        <v>37</v>
      </c>
      <c r="C47" s="18"/>
      <c r="D47" s="49">
        <v>11844243.189999999</v>
      </c>
      <c r="E47" s="37">
        <v>27413345.510000002</v>
      </c>
    </row>
    <row r="48" spans="1:8" ht="15.75" x14ac:dyDescent="0.25">
      <c r="A48" s="69" t="s">
        <v>38</v>
      </c>
      <c r="B48" s="70"/>
      <c r="C48" s="70"/>
      <c r="D48" s="38">
        <f>D40-D44</f>
        <v>-182665180.78</v>
      </c>
      <c r="E48" s="39">
        <f>E40-E44</f>
        <v>-429005132.57000005</v>
      </c>
      <c r="G48" s="3"/>
      <c r="H48" s="3"/>
    </row>
    <row r="49" spans="1:8" ht="15.75" x14ac:dyDescent="0.25">
      <c r="A49" s="73"/>
      <c r="B49" s="74"/>
      <c r="C49" s="74"/>
      <c r="D49" s="74"/>
      <c r="E49" s="12"/>
      <c r="G49" s="3"/>
      <c r="H49" s="3"/>
    </row>
    <row r="50" spans="1:8" ht="15.75" x14ac:dyDescent="0.25">
      <c r="A50" s="68" t="s">
        <v>39</v>
      </c>
      <c r="B50" s="54"/>
      <c r="C50" s="54"/>
      <c r="D50" s="40"/>
      <c r="E50" s="41"/>
      <c r="G50" s="3"/>
      <c r="H50" s="3"/>
    </row>
    <row r="51" spans="1:8" ht="15.75" x14ac:dyDescent="0.25">
      <c r="A51" s="13"/>
      <c r="B51" s="54" t="s">
        <v>3</v>
      </c>
      <c r="C51" s="54"/>
      <c r="D51" s="14">
        <f>SUM(D52+D55)</f>
        <v>0</v>
      </c>
      <c r="E51" s="15">
        <f>SUM(E52+E55)</f>
        <v>0</v>
      </c>
      <c r="G51" s="3"/>
      <c r="H51" s="3"/>
    </row>
    <row r="52" spans="1:8" ht="15.75" x14ac:dyDescent="0.25">
      <c r="A52" s="13"/>
      <c r="B52" s="11" t="s">
        <v>40</v>
      </c>
      <c r="C52" s="18"/>
      <c r="D52" s="19">
        <f>D53</f>
        <v>0</v>
      </c>
      <c r="E52" s="20">
        <f>E53</f>
        <v>0</v>
      </c>
      <c r="G52" s="3"/>
      <c r="H52" s="3"/>
    </row>
    <row r="53" spans="1:8" ht="15.75" x14ac:dyDescent="0.25">
      <c r="A53" s="13"/>
      <c r="B53" s="11" t="s">
        <v>41</v>
      </c>
      <c r="C53" s="18"/>
      <c r="D53" s="19">
        <v>0</v>
      </c>
      <c r="E53" s="20">
        <v>0</v>
      </c>
      <c r="G53" s="3"/>
      <c r="H53" s="3"/>
    </row>
    <row r="54" spans="1:8" ht="15.75" x14ac:dyDescent="0.25">
      <c r="A54" s="13"/>
      <c r="B54" s="11" t="s">
        <v>42</v>
      </c>
      <c r="C54" s="18"/>
      <c r="D54" s="19">
        <v>0</v>
      </c>
      <c r="E54" s="20">
        <v>0</v>
      </c>
      <c r="G54" s="2"/>
      <c r="H54" s="2"/>
    </row>
    <row r="55" spans="1:8" ht="15.75" x14ac:dyDescent="0.25">
      <c r="A55" s="13"/>
      <c r="B55" s="11" t="s">
        <v>43</v>
      </c>
      <c r="C55" s="18"/>
      <c r="D55" s="19">
        <v>0</v>
      </c>
      <c r="E55" s="20">
        <v>0</v>
      </c>
      <c r="G55" s="2"/>
      <c r="H55" s="2"/>
    </row>
    <row r="56" spans="1:8" ht="15.75" x14ac:dyDescent="0.25">
      <c r="A56" s="13"/>
      <c r="B56" s="54" t="s">
        <v>15</v>
      </c>
      <c r="C56" s="54"/>
      <c r="D56" s="14">
        <f>SUM(D57+D60)</f>
        <v>40469118.899999999</v>
      </c>
      <c r="E56" s="15">
        <f>SUM(E57+E60)</f>
        <v>157474893.53999999</v>
      </c>
    </row>
    <row r="57" spans="1:8" ht="15.75" x14ac:dyDescent="0.25">
      <c r="A57" s="13"/>
      <c r="B57" s="11" t="s">
        <v>44</v>
      </c>
      <c r="C57" s="18"/>
      <c r="D57" s="42">
        <f>D58</f>
        <v>40469118.899999999</v>
      </c>
      <c r="E57" s="43">
        <f>E58</f>
        <v>157474893.53999999</v>
      </c>
    </row>
    <row r="58" spans="1:8" ht="15.75" x14ac:dyDescent="0.25">
      <c r="A58" s="13"/>
      <c r="B58" s="11" t="s">
        <v>41</v>
      </c>
      <c r="C58" s="18"/>
      <c r="D58" s="29">
        <v>40469118.899999999</v>
      </c>
      <c r="E58" s="28">
        <v>157474893.53999999</v>
      </c>
    </row>
    <row r="59" spans="1:8" ht="15.75" x14ac:dyDescent="0.25">
      <c r="A59" s="13"/>
      <c r="B59" s="11" t="s">
        <v>42</v>
      </c>
      <c r="C59" s="18"/>
      <c r="D59" s="19">
        <v>0</v>
      </c>
      <c r="E59" s="20">
        <v>0</v>
      </c>
    </row>
    <row r="60" spans="1:8" ht="15.75" x14ac:dyDescent="0.25">
      <c r="A60" s="13"/>
      <c r="B60" s="11" t="s">
        <v>45</v>
      </c>
      <c r="C60" s="18"/>
      <c r="D60" s="44">
        <v>0</v>
      </c>
      <c r="E60" s="20">
        <v>0</v>
      </c>
    </row>
    <row r="61" spans="1:8" ht="15.75" x14ac:dyDescent="0.25">
      <c r="A61" s="69" t="s">
        <v>46</v>
      </c>
      <c r="B61" s="70"/>
      <c r="C61" s="70"/>
      <c r="D61" s="38">
        <f>D51-D56</f>
        <v>-40469118.899999999</v>
      </c>
      <c r="E61" s="39">
        <f>E51-E56</f>
        <v>-157474893.53999999</v>
      </c>
    </row>
    <row r="62" spans="1:8" ht="15.75" x14ac:dyDescent="0.25">
      <c r="A62" s="73"/>
      <c r="B62" s="74"/>
      <c r="C62" s="74"/>
      <c r="D62" s="74"/>
      <c r="E62" s="12"/>
    </row>
    <row r="63" spans="1:8" ht="15.75" x14ac:dyDescent="0.25">
      <c r="A63" s="75" t="s">
        <v>47</v>
      </c>
      <c r="B63" s="76"/>
      <c r="C63" s="76"/>
      <c r="D63" s="30">
        <f>D37+D48+D61</f>
        <v>1084797960.1000006</v>
      </c>
      <c r="E63" s="31">
        <f>E37+E48+E61</f>
        <v>204646026.60000095</v>
      </c>
    </row>
    <row r="64" spans="1:8" ht="15.75" x14ac:dyDescent="0.25">
      <c r="A64" s="73"/>
      <c r="B64" s="74"/>
      <c r="C64" s="74"/>
      <c r="D64" s="74"/>
      <c r="E64" s="12"/>
    </row>
    <row r="65" spans="1:5" ht="15.75" x14ac:dyDescent="0.25">
      <c r="A65" s="69" t="s">
        <v>48</v>
      </c>
      <c r="B65" s="70"/>
      <c r="C65" s="70"/>
      <c r="D65" s="27">
        <f>E66</f>
        <v>504425003.55000091</v>
      </c>
      <c r="E65" s="45">
        <v>299778976.94999999</v>
      </c>
    </row>
    <row r="66" spans="1:5" ht="15.75" x14ac:dyDescent="0.25">
      <c r="A66" s="75" t="s">
        <v>49</v>
      </c>
      <c r="B66" s="76"/>
      <c r="C66" s="76"/>
      <c r="D66" s="38">
        <f>D63+D65</f>
        <v>1589222963.6500015</v>
      </c>
      <c r="E66" s="39">
        <f>E63+E65</f>
        <v>504425003.55000091</v>
      </c>
    </row>
    <row r="67" spans="1:5" ht="16.5" thickBot="1" x14ac:dyDescent="0.3">
      <c r="A67" s="71"/>
      <c r="B67" s="72"/>
      <c r="C67" s="72"/>
      <c r="D67" s="72"/>
      <c r="E67" s="46"/>
    </row>
    <row r="68" spans="1:5" ht="15.75" x14ac:dyDescent="0.25">
      <c r="A68" s="4"/>
      <c r="B68" s="4"/>
      <c r="C68" s="4"/>
      <c r="D68" s="5"/>
      <c r="E68" s="4"/>
    </row>
    <row r="69" spans="1:5" ht="15.75" x14ac:dyDescent="0.25">
      <c r="A69" s="4"/>
      <c r="B69" s="4"/>
      <c r="C69" s="4"/>
      <c r="D69" s="6"/>
      <c r="E69" s="4"/>
    </row>
    <row r="70" spans="1:5" ht="15.75" customHeight="1" x14ac:dyDescent="0.25">
      <c r="A70" s="52" t="s">
        <v>51</v>
      </c>
      <c r="B70" s="52"/>
      <c r="C70" s="52"/>
      <c r="D70" s="52"/>
      <c r="E70" s="52"/>
    </row>
    <row r="71" spans="1:5" ht="15.75" customHeight="1" x14ac:dyDescent="0.25">
      <c r="A71" s="52"/>
      <c r="B71" s="52"/>
      <c r="C71" s="52"/>
      <c r="D71" s="52"/>
      <c r="E71" s="52"/>
    </row>
    <row r="72" spans="1:5" ht="15.75" customHeight="1" x14ac:dyDescent="0.25">
      <c r="A72" s="52"/>
      <c r="B72" s="52"/>
      <c r="C72" s="52"/>
      <c r="D72" s="52"/>
      <c r="E72" s="52"/>
    </row>
    <row r="73" spans="1:5" ht="15.75" x14ac:dyDescent="0.25">
      <c r="B73" s="4"/>
      <c r="C73" s="4"/>
      <c r="D73" s="4"/>
      <c r="E73" s="4"/>
    </row>
  </sheetData>
  <mergeCells count="26">
    <mergeCell ref="A62:D62"/>
    <mergeCell ref="A63:C63"/>
    <mergeCell ref="A64:D64"/>
    <mergeCell ref="A65:C65"/>
    <mergeCell ref="A66:C66"/>
    <mergeCell ref="A49:D49"/>
    <mergeCell ref="A50:C50"/>
    <mergeCell ref="B51:C51"/>
    <mergeCell ref="B56:C56"/>
    <mergeCell ref="A61:C61"/>
    <mergeCell ref="A70:E72"/>
    <mergeCell ref="B16:C16"/>
    <mergeCell ref="B44:C44"/>
    <mergeCell ref="A1:E1"/>
    <mergeCell ref="A2:E2"/>
    <mergeCell ref="A3:E3"/>
    <mergeCell ref="A5:C5"/>
    <mergeCell ref="A6:D6"/>
    <mergeCell ref="A7:C7"/>
    <mergeCell ref="B8:C8"/>
    <mergeCell ref="B20:C20"/>
    <mergeCell ref="A37:C37"/>
    <mergeCell ref="A39:C39"/>
    <mergeCell ref="B40:C40"/>
    <mergeCell ref="A67:D67"/>
    <mergeCell ref="A48:C4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2021-04-30T01:13:48Z</cp:lastPrinted>
  <dcterms:created xsi:type="dcterms:W3CDTF">2019-07-18T18:39:11Z</dcterms:created>
  <dcterms:modified xsi:type="dcterms:W3CDTF">2023-11-14T21:00:01Z</dcterms:modified>
</cp:coreProperties>
</file>