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Diciembre 2024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22" i="1"/>
  <c r="D59" i="1" l="1"/>
  <c r="D58" i="1" s="1"/>
  <c r="D54" i="1"/>
  <c r="D53" i="1" s="1"/>
  <c r="D46" i="1"/>
  <c r="D42" i="1"/>
  <c r="D67" i="1" l="1"/>
  <c r="D50" i="1"/>
  <c r="D63" i="1"/>
  <c r="D39" i="1"/>
  <c r="D65" i="1" s="1"/>
  <c r="D68" i="1" s="1"/>
</calcChain>
</file>

<file path=xl/sharedStrings.xml><?xml version="1.0" encoding="utf-8"?>
<sst xmlns="http://schemas.openxmlformats.org/spreadsheetml/2006/main" count="63" uniqueCount="55">
  <si>
    <t>Municipio de Guadalajara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</si>
  <si>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</si>
  <si>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</si>
  <si>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</si>
  <si>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</si>
  <si>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</si>
  <si>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Derechos</t>
  </si>
  <si>
    <t xml:space="preserve">Productos </t>
  </si>
  <si>
    <t xml:space="preserve">Aprovechamientos 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</si>
  <si>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</si>
  <si>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</si>
  <si>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</si>
  <si>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</si>
  <si>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</si>
  <si>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</si>
  <si>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</si>
  <si>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</si>
  <si>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</si>
  <si>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</si>
  <si>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</si>
  <si>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</si>
  <si>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</si>
  <si>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</si>
  <si>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</si>
  <si>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</si>
  <si>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</si>
  <si>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</si>
  <si>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</si>
  <si>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</si>
  <si>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</si>
  <si>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</si>
  <si>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</si>
  <si>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</si>
  <si>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</si>
  <si>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</si>
  <si>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</si>
  <si>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</si>
  <si>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</si>
  <si>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</si>
  <si>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</si>
  <si>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Servicios de la Deuda</t>
  </si>
  <si>
    <t>Otras Aplicaciones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</si>
  <si>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</si>
  <si>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</si>
  <si>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</si>
  <si>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</si>
  <si>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Contribuciones de Mejoras</t>
  </si>
  <si>
    <t>Participaciones y Aportaciones, Convenios, Incentivos Derivados de la Colaboración Fiscal, Fondos Distintos de Aportaciones, Transferencias, Asignaciones, Subsidios y Subvenciones y Pensiones y Jubilaciones</t>
  </si>
  <si>
    <t>Transferencias al Resto del Sector Público</t>
  </si>
  <si>
    <t>Otros Orígenes de Financiamiento</t>
  </si>
  <si>
    <t>Flujos Netos de Efectivo por Actividades de Financiamiento</t>
  </si>
  <si>
    <t>Estado de Flujos de Efectivo</t>
  </si>
  <si>
    <t>Del 01 de Enero al 31 de Diciembre de 2025</t>
  </si>
  <si>
    <t>(Cifras en pesos)</t>
  </si>
  <si>
    <t>(Cifras Preliminares)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</si>
</sst>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&quot;$&quot;#,##0"/>
    <numFmt numFmtId="166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12"/>
      <color theme="1"/>
      <name val="Calibri Light"/>
      <family val="2"/>
    </font>
    <font>
      <b/>
      <sz val="10"/>
      <color indexed="8"/>
      <name val="Arial"/>
      <family val="2"/>
    </font>
    <font>
      <i/>
      <sz val="11"/>
      <color theme="1"/>
      <name val="Calibri Light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0" applyNumberFormat="1" applyFont="1"/>
    <xf numFmtId="43" fontId="3" fillId="0" borderId="0" xfId="1" applyFont="1"/>
    <xf numFmtId="43" fontId="4" fillId="0" borderId="0" xfId="1" applyFont="1"/>
    <xf numFmtId="0" fontId="5" fillId="0" borderId="0" xfId="0" applyFont="1"/>
    <xf numFmtId="43" fontId="5" fillId="0" borderId="0" xfId="1" applyFont="1" applyFill="1"/>
    <xf numFmtId="4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43" fontId="7" fillId="0" borderId="0" xfId="0" applyNumberFormat="1" applyFont="1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2" fillId="2" borderId="17" xfId="0" applyFont="1" applyFill="1" applyBorder="1" applyAlignment="1">
      <alignment horizontal="justify" vertical="center"/>
    </xf>
    <xf numFmtId="0" fontId="12" fillId="2" borderId="10" xfId="0" applyFont="1" applyFill="1" applyBorder="1" applyAlignment="1">
      <alignment horizontal="justify" vertical="center"/>
    </xf>
    <xf numFmtId="0" fontId="12" fillId="2" borderId="11" xfId="0" applyFont="1" applyFill="1" applyBorder="1" applyAlignment="1">
      <alignment horizontal="justify" vertical="center"/>
    </xf>
    <xf numFmtId="0" fontId="12" fillId="2" borderId="9" xfId="0" applyFont="1" applyFill="1" applyBorder="1" applyAlignment="1">
      <alignment horizontal="justify" vertical="center"/>
    </xf>
    <xf numFmtId="0" fontId="12" fillId="2" borderId="9" xfId="0" applyFont="1" applyFill="1" applyBorder="1"/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/>
    <xf numFmtId="0" fontId="12" fillId="2" borderId="9" xfId="0" applyFont="1" applyFill="1" applyBorder="1" applyAlignment="1">
      <alignment horizontal="left" vertical="center"/>
    </xf>
    <xf numFmtId="164" fontId="12" fillId="2" borderId="11" xfId="1" applyNumberFormat="1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horizontal="justify" vertical="center" wrapText="1"/>
    </xf>
    <xf numFmtId="164" fontId="16" fillId="2" borderId="10" xfId="1" applyNumberFormat="1" applyFont="1" applyFill="1" applyBorder="1" applyAlignment="1">
      <alignment horizontal="right" vertical="center" wrapText="1"/>
    </xf>
    <xf numFmtId="164" fontId="16" fillId="2" borderId="11" xfId="1" applyNumberFormat="1" applyFont="1" applyFill="1" applyBorder="1" applyAlignment="1">
      <alignment horizontal="right" vertical="center" wrapText="1"/>
    </xf>
    <xf numFmtId="165" fontId="12" fillId="2" borderId="9" xfId="0" applyNumberFormat="1" applyFont="1" applyFill="1" applyBorder="1" applyAlignment="1">
      <alignment horizontal="right" vertical="center"/>
    </xf>
    <xf numFmtId="165" fontId="12" fillId="2" borderId="10" xfId="0" applyNumberFormat="1" applyFont="1" applyFill="1" applyBorder="1" applyAlignment="1">
      <alignment horizontal="right" vertical="center"/>
    </xf>
    <xf numFmtId="164" fontId="12" fillId="2" borderId="10" xfId="1" applyNumberFormat="1" applyFont="1" applyFill="1" applyBorder="1" applyAlignment="1">
      <alignment horizontal="right" vertical="center"/>
    </xf>
    <xf numFmtId="164" fontId="16" fillId="2" borderId="10" xfId="1" applyNumberFormat="1" applyFont="1" applyFill="1" applyBorder="1" applyAlignment="1">
      <alignment horizontal="right" vertical="center"/>
    </xf>
    <xf numFmtId="164" fontId="16" fillId="2" borderId="11" xfId="1" applyNumberFormat="1" applyFont="1" applyFill="1" applyBorder="1" applyAlignment="1">
      <alignment horizontal="right" vertical="center"/>
    </xf>
    <xf numFmtId="164" fontId="12" fillId="2" borderId="11" xfId="0" applyNumberFormat="1" applyFont="1" applyFill="1" applyBorder="1" applyAlignment="1">
      <alignment horizontal="justify" vertical="center"/>
    </xf>
    <xf numFmtId="4" fontId="12" fillId="2" borderId="10" xfId="0" applyNumberFormat="1" applyFont="1" applyFill="1" applyBorder="1" applyAlignment="1">
      <alignment horizontal="justify" vertical="center"/>
    </xf>
    <xf numFmtId="164" fontId="12" fillId="2" borderId="10" xfId="1" applyNumberFormat="1" applyFont="1" applyFill="1" applyBorder="1" applyAlignment="1">
      <alignment horizontal="right"/>
    </xf>
    <xf numFmtId="164" fontId="12" fillId="2" borderId="11" xfId="1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justify" vertical="center"/>
    </xf>
    <xf numFmtId="0" fontId="12" fillId="2" borderId="10" xfId="0" applyFont="1" applyFill="1" applyBorder="1" applyAlignment="1">
      <alignment horizontal="left" vertical="center" indent="1"/>
    </xf>
    <xf numFmtId="166" fontId="13" fillId="2" borderId="10" xfId="1" applyNumberFormat="1" applyFont="1" applyFill="1" applyBorder="1" applyAlignment="1">
      <alignment horizontal="right" vertical="center"/>
    </xf>
    <xf numFmtId="166" fontId="13" fillId="2" borderId="11" xfId="1" applyNumberFormat="1" applyFont="1" applyFill="1" applyBorder="1" applyAlignment="1">
      <alignment horizontal="right" vertical="center"/>
    </xf>
    <xf numFmtId="166" fontId="14" fillId="2" borderId="10" xfId="1" applyNumberFormat="1" applyFont="1" applyFill="1" applyBorder="1" applyAlignment="1" applyProtection="1">
      <alignment horizontal="right" vertical="center"/>
    </xf>
    <xf numFmtId="166" fontId="14" fillId="2" borderId="11" xfId="1" applyNumberFormat="1" applyFont="1" applyFill="1" applyBorder="1" applyAlignment="1" applyProtection="1">
      <alignment horizontal="right" vertical="center"/>
    </xf>
    <xf numFmtId="166" fontId="12" fillId="2" borderId="11" xfId="1" applyNumberFormat="1" applyFont="1" applyFill="1" applyBorder="1" applyAlignment="1">
      <alignment horizontal="right" vertical="center"/>
    </xf>
    <xf numFmtId="166" fontId="12" fillId="2" borderId="10" xfId="1" applyNumberFormat="1" applyFont="1" applyFill="1" applyBorder="1"/>
    <xf numFmtId="166" fontId="12" fillId="2" borderId="11" xfId="1" applyNumberFormat="1" applyFont="1" applyFill="1" applyBorder="1"/>
    <xf numFmtId="166" fontId="12" fillId="2" borderId="10" xfId="1" applyNumberFormat="1" applyFont="1" applyFill="1" applyBorder="1" applyAlignment="1">
      <alignment horizontal="right" vertical="top"/>
    </xf>
    <xf numFmtId="166" fontId="15" fillId="2" borderId="10" xfId="1" applyNumberFormat="1" applyFont="1" applyFill="1" applyBorder="1" applyAlignment="1">
      <alignment horizontal="right" vertical="center"/>
    </xf>
    <xf numFmtId="166" fontId="16" fillId="2" borderId="10" xfId="1" applyNumberFormat="1" applyFont="1" applyFill="1" applyBorder="1" applyAlignment="1">
      <alignment horizontal="right" vertical="center" wrapText="1"/>
    </xf>
    <xf numFmtId="166" fontId="16" fillId="2" borderId="11" xfId="1" applyNumberFormat="1" applyFont="1" applyFill="1" applyBorder="1" applyAlignment="1">
      <alignment horizontal="right" vertical="center" wrapText="1"/>
    </xf>
    <xf numFmtId="166" fontId="16" fillId="2" borderId="10" xfId="1" applyNumberFormat="1" applyFont="1" applyFill="1" applyBorder="1" applyAlignment="1">
      <alignment horizontal="right" vertical="center"/>
    </xf>
    <xf numFmtId="166" fontId="16" fillId="2" borderId="11" xfId="1" applyNumberFormat="1" applyFont="1" applyFill="1" applyBorder="1" applyAlignment="1">
      <alignment horizontal="right" vertical="center"/>
    </xf>
    <xf numFmtId="166" fontId="12" fillId="2" borderId="10" xfId="1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6" fontId="14" fillId="2" borderId="0" xfId="1" applyNumberFormat="1" applyFont="1" applyFill="1" applyBorder="1" applyAlignment="1" applyProtection="1">
      <alignment horizontal="right" vertical="center" indent="1"/>
    </xf>
    <xf numFmtId="0" fontId="13" fillId="2" borderId="9" xfId="0" applyFont="1" applyFill="1" applyBorder="1" applyAlignment="1">
      <alignment horizontal="justify" vertical="center"/>
    </xf>
    <xf numFmtId="0" fontId="13" fillId="2" borderId="10" xfId="0" applyFont="1" applyFill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2" borderId="15" xfId="0" applyFont="1" applyFill="1" applyBorder="1" applyAlignment="1">
      <alignment horizontal="justify" vertical="center"/>
    </xf>
    <xf numFmtId="0" fontId="12" fillId="2" borderId="16" xfId="0" applyFont="1" applyFill="1" applyBorder="1" applyAlignment="1">
      <alignment horizontal="justify" vertical="center"/>
    </xf>
    <xf numFmtId="0" fontId="12" fillId="2" borderId="10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justify" vertical="center"/>
    </xf>
    <xf numFmtId="0" fontId="16" fillId="2" borderId="10" xfId="0" applyFont="1" applyFill="1" applyBorder="1" applyAlignment="1">
      <alignment horizontal="justify" vertical="center"/>
    </xf>
    <xf numFmtId="0" fontId="12" fillId="2" borderId="9" xfId="0" applyFont="1" applyFill="1" applyBorder="1" applyAlignment="1">
      <alignment horizontal="justify" vertical="center"/>
    </xf>
    <xf numFmtId="0" fontId="12" fillId="2" borderId="10" xfId="0" applyFont="1" applyFill="1" applyBorder="1" applyAlignment="1">
      <alignment horizontal="justify" vertical="center"/>
    </xf>
    <xf numFmtId="0" fontId="16" fillId="2" borderId="9" xfId="0" applyFont="1" applyFill="1" applyBorder="1" applyAlignment="1">
      <alignment horizontal="justify" vertical="center" wrapText="1"/>
    </xf>
    <xf numFmtId="0" fontId="16" fillId="2" borderId="10" xfId="0" applyFont="1" applyFill="1" applyBorder="1" applyAlignment="1">
      <alignment horizontal="justify" vertical="center" wrapText="1"/>
    </xf>
    <xf numFmtId="0" fontId="12" fillId="2" borderId="12" xfId="0" applyFont="1" applyFill="1" applyBorder="1" applyAlignment="1">
      <alignment horizontal="justify" vertical="center"/>
    </xf>
    <xf numFmtId="0" fontId="12" fillId="2" borderId="13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3"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1209675</xdr:colOff>
      <xdr:row>4</xdr:row>
      <xdr:rowOff>179314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xmlns="" id="{58D62898-919B-4468-987D-33DDF6C46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543050" cy="922264"/>
        </a:xfrm>
        <a:prstGeom prst="rect">
          <a:avLst/>
        </a:prstGeom>
      </xdr:spPr>
    </xdr:pic>
    <xdr:clientData/>
  </xdr:twoCellAnchor>
  <xdr:twoCellAnchor editAs="oneCell">
    <xdr:from>
      <xdr:col>1</xdr:col>
      <xdr:colOff>1362075</xdr:colOff>
      <xdr:row>73</xdr:row>
      <xdr:rowOff>142875</xdr:rowOff>
    </xdr:from>
    <xdr:to>
      <xdr:col>3</xdr:col>
      <xdr:colOff>1143000</xdr:colOff>
      <xdr:row>79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D94F5566-D162-4847-8C89-CEFA3429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5450" y="15259050"/>
          <a:ext cx="3695700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topLeftCell="A43" workbookViewId="0">
      <selection activeCell="D67" sqref="D67"/>
    </sheetView>
  </sheetViews>
  <sheetFormatPr baseColWidth="10" defaultRowHeight="15" x14ac:dyDescent="0.25"/>
  <cols>
    <col min="1" max="1" width="5" style="1" customWidth="1"/>
    <col min="2" max="2" width="40.85546875" style="1" customWidth="1"/>
    <col min="3" max="3" width="17.85546875" style="1" customWidth="1"/>
    <col min="4" max="4" width="20.42578125" style="1" bestFit="1" customWidth="1"/>
    <col min="5" max="5" width="19.42578125" style="1" customWidth="1"/>
    <col min="6" max="6" width="14.85546875" style="1" bestFit="1" customWidth="1"/>
    <col min="7" max="7" width="18.5703125" style="1" bestFit="1" customWidth="1"/>
    <col min="8" max="8" width="14.28515625" style="1" customWidth="1"/>
    <col min="9" max="16384" width="11.42578125" style="1"/>
  </cols>
  <sheetData>
    <row r="1" spans="1:7" ht="15.75" x14ac:dyDescent="0.25">
      <c r="A1" s="59" t="s">
        <v>0</v>
      </c>
      <c r="B1" s="60"/>
      <c r="C1" s="60"/>
      <c r="D1" s="60"/>
      <c r="E1" s="61"/>
    </row>
    <row r="2" spans="1:7" ht="15.75" x14ac:dyDescent="0.25">
      <c r="A2" s="62" t="s">
        <v>51</v>
      </c>
      <c r="B2" s="63"/>
      <c r="C2" s="63"/>
      <c r="D2" s="63"/>
      <c r="E2" s="64"/>
    </row>
    <row r="3" spans="1:7" ht="15.75" x14ac:dyDescent="0.25">
      <c r="A3" s="62" t="s">
        <v>52</v>
      </c>
      <c r="B3" s="63"/>
      <c r="C3" s="63"/>
      <c r="D3" s="63"/>
      <c r="E3" s="64"/>
    </row>
    <row r="4" spans="1:7" ht="15.75" customHeight="1" x14ac:dyDescent="0.25">
      <c r="A4" s="62" t="s">
        <v>53</v>
      </c>
      <c r="B4" s="63"/>
      <c r="C4" s="63"/>
      <c r="D4" s="63"/>
      <c r="E4" s="64"/>
    </row>
    <row r="5" spans="1:7" ht="15.75" customHeight="1" x14ac:dyDescent="0.25">
      <c r="A5" s="62" t="s">
        <v>54</v>
      </c>
      <c r="B5" s="63"/>
      <c r="C5" s="63"/>
      <c r="D5" s="63"/>
      <c r="E5" s="64"/>
    </row>
    <row r="6" spans="1:7" ht="15.75" hidden="1" x14ac:dyDescent="0.25">
      <c r="A6" s="51"/>
      <c r="B6" s="52"/>
      <c r="C6" s="52"/>
      <c r="D6" s="52"/>
      <c r="E6" s="53"/>
    </row>
    <row r="7" spans="1:7" ht="16.5" thickBot="1" x14ac:dyDescent="0.3">
      <c r="A7" s="65" t="s">
        <v>1</v>
      </c>
      <c r="B7" s="66"/>
      <c r="C7" s="66"/>
      <c r="D7" s="54">
        <v>2025</v>
      </c>
      <c r="E7" s="55">
        <v>2024</v>
      </c>
    </row>
    <row r="8" spans="1:7" x14ac:dyDescent="0.25">
      <c r="A8" s="67"/>
      <c r="B8" s="68"/>
      <c r="C8" s="68"/>
      <c r="D8" s="68"/>
      <c r="E8" s="14"/>
    </row>
    <row r="9" spans="1:7" x14ac:dyDescent="0.25">
      <c r="A9" s="57" t="s">
        <v>2</v>
      </c>
      <c r="B9" s="58"/>
      <c r="C9" s="58"/>
      <c r="D9" s="15"/>
      <c r="E9" s="16"/>
    </row>
    <row r="10" spans="1:7" x14ac:dyDescent="0.25">
      <c r="A10" s="17"/>
      <c r="B10" s="58" t="s">
        <v>3</v>
      </c>
      <c r="C10" s="58"/>
      <c r="D10" s="37">
        <f>SUM(D11:D21)</f>
        <v>12596142365.9</v>
      </c>
      <c r="E10" s="38">
        <v>11729861688</v>
      </c>
      <c r="G10" s="2"/>
    </row>
    <row r="11" spans="1:7" x14ac:dyDescent="0.25">
      <c r="A11" s="18"/>
      <c r="B11" s="19" t="s">
        <v>4</v>
      </c>
      <c r="C11" s="20"/>
      <c r="D11" s="39">
        <v>3469584534.54</v>
      </c>
      <c r="E11" s="40">
        <v>2953999448</v>
      </c>
      <c r="G11" s="3"/>
    </row>
    <row r="12" spans="1:7" ht="15" customHeight="1" x14ac:dyDescent="0.25">
      <c r="A12" s="21"/>
      <c r="B12" s="19" t="s">
        <v>5</v>
      </c>
      <c r="C12" s="20"/>
      <c r="D12" s="39">
        <v>0</v>
      </c>
      <c r="E12" s="41">
        <v>0</v>
      </c>
    </row>
    <row r="13" spans="1:7" x14ac:dyDescent="0.25">
      <c r="A13" s="21"/>
      <c r="B13" s="19" t="s">
        <v>46</v>
      </c>
      <c r="C13" s="20"/>
      <c r="D13" s="39">
        <v>0</v>
      </c>
      <c r="E13" s="40">
        <v>413507</v>
      </c>
    </row>
    <row r="14" spans="1:7" x14ac:dyDescent="0.25">
      <c r="A14" s="21"/>
      <c r="B14" s="19" t="s">
        <v>6</v>
      </c>
      <c r="C14" s="20"/>
      <c r="D14" s="39">
        <v>1372004546.5</v>
      </c>
      <c r="E14" s="40">
        <v>1402723471</v>
      </c>
    </row>
    <row r="15" spans="1:7" x14ac:dyDescent="0.25">
      <c r="A15" s="21"/>
      <c r="B15" s="19" t="s">
        <v>7</v>
      </c>
      <c r="C15" s="20"/>
      <c r="D15" s="39">
        <v>183221726.53999999</v>
      </c>
      <c r="E15" s="40">
        <v>155535331</v>
      </c>
    </row>
    <row r="16" spans="1:7" x14ac:dyDescent="0.25">
      <c r="A16" s="21"/>
      <c r="B16" s="19" t="s">
        <v>8</v>
      </c>
      <c r="C16" s="20"/>
      <c r="D16" s="39">
        <v>177427612.19999999</v>
      </c>
      <c r="E16" s="40">
        <v>234358463</v>
      </c>
    </row>
    <row r="17" spans="1:5" x14ac:dyDescent="0.25">
      <c r="A17" s="21"/>
      <c r="B17" s="19" t="s">
        <v>9</v>
      </c>
      <c r="C17" s="20"/>
      <c r="D17" s="39">
        <v>0</v>
      </c>
      <c r="E17" s="41">
        <v>0</v>
      </c>
    </row>
    <row r="18" spans="1:5" ht="29.25" customHeight="1" x14ac:dyDescent="0.25">
      <c r="A18" s="21"/>
      <c r="B18" s="69" t="s">
        <v>10</v>
      </c>
      <c r="C18" s="69"/>
      <c r="D18" s="39">
        <v>0</v>
      </c>
      <c r="E18" s="41">
        <v>0</v>
      </c>
    </row>
    <row r="19" spans="1:5" ht="59.25" customHeight="1" x14ac:dyDescent="0.25">
      <c r="A19" s="21"/>
      <c r="B19" s="70" t="s">
        <v>47</v>
      </c>
      <c r="C19" s="70"/>
      <c r="D19" s="39">
        <v>7393591434.5600004</v>
      </c>
      <c r="E19" s="40">
        <v>6868889914</v>
      </c>
    </row>
    <row r="20" spans="1:5" ht="15" customHeight="1" x14ac:dyDescent="0.25">
      <c r="A20" s="21"/>
      <c r="B20" s="70" t="s">
        <v>11</v>
      </c>
      <c r="C20" s="70"/>
      <c r="D20" s="42">
        <v>0</v>
      </c>
      <c r="E20" s="43">
        <v>0</v>
      </c>
    </row>
    <row r="21" spans="1:5" x14ac:dyDescent="0.25">
      <c r="A21" s="21"/>
      <c r="B21" s="19" t="s">
        <v>12</v>
      </c>
      <c r="C21" s="20"/>
      <c r="D21" s="42">
        <v>312511.56</v>
      </c>
      <c r="E21" s="43">
        <v>113941555</v>
      </c>
    </row>
    <row r="22" spans="1:5" x14ac:dyDescent="0.25">
      <c r="A22" s="17"/>
      <c r="B22" s="58" t="s">
        <v>13</v>
      </c>
      <c r="C22" s="58"/>
      <c r="D22" s="37">
        <f>SUM(D23:D38)</f>
        <v>9058824939.1699982</v>
      </c>
      <c r="E22" s="38">
        <v>9491756090</v>
      </c>
    </row>
    <row r="23" spans="1:5" x14ac:dyDescent="0.25">
      <c r="A23" s="17"/>
      <c r="B23" s="23" t="s">
        <v>14</v>
      </c>
      <c r="C23" s="20"/>
      <c r="D23" s="39">
        <v>5128000805.7399998</v>
      </c>
      <c r="E23" s="40">
        <v>5040341198</v>
      </c>
    </row>
    <row r="24" spans="1:5" x14ac:dyDescent="0.25">
      <c r="A24" s="17"/>
      <c r="B24" s="23" t="s">
        <v>15</v>
      </c>
      <c r="C24" s="20"/>
      <c r="D24" s="39">
        <v>485152396.66000003</v>
      </c>
      <c r="E24" s="40">
        <v>509437798</v>
      </c>
    </row>
    <row r="25" spans="1:5" x14ac:dyDescent="0.25">
      <c r="A25" s="17"/>
      <c r="B25" s="23" t="s">
        <v>16</v>
      </c>
      <c r="C25" s="20"/>
      <c r="D25" s="39">
        <v>1940666666.4000001</v>
      </c>
      <c r="E25" s="40">
        <v>2508323877</v>
      </c>
    </row>
    <row r="26" spans="1:5" ht="15" customHeight="1" x14ac:dyDescent="0.25">
      <c r="A26" s="17"/>
      <c r="B26" s="70" t="s">
        <v>17</v>
      </c>
      <c r="C26" s="70"/>
      <c r="D26" s="39">
        <v>0</v>
      </c>
      <c r="E26" s="41">
        <v>0</v>
      </c>
    </row>
    <row r="27" spans="1:5" ht="15" customHeight="1" x14ac:dyDescent="0.25">
      <c r="A27" s="17"/>
      <c r="B27" s="23" t="s">
        <v>48</v>
      </c>
      <c r="C27" s="20"/>
      <c r="D27" s="39">
        <v>941744767.72000003</v>
      </c>
      <c r="E27" s="40">
        <v>834323906</v>
      </c>
    </row>
    <row r="28" spans="1:5" x14ac:dyDescent="0.25">
      <c r="A28" s="17"/>
      <c r="B28" s="23" t="s">
        <v>18</v>
      </c>
      <c r="C28" s="20"/>
      <c r="D28" s="39">
        <v>58762630.039999999</v>
      </c>
      <c r="E28" s="40">
        <v>64433385</v>
      </c>
    </row>
    <row r="29" spans="1:5" x14ac:dyDescent="0.25">
      <c r="A29" s="17"/>
      <c r="B29" s="23" t="s">
        <v>19</v>
      </c>
      <c r="C29" s="20"/>
      <c r="D29" s="39">
        <v>178167322.58000001</v>
      </c>
      <c r="E29" s="40">
        <v>213227634</v>
      </c>
    </row>
    <row r="30" spans="1:5" x14ac:dyDescent="0.25">
      <c r="A30" s="17"/>
      <c r="B30" s="23" t="s">
        <v>20</v>
      </c>
      <c r="C30" s="20"/>
      <c r="D30" s="39">
        <v>0</v>
      </c>
      <c r="E30" s="40">
        <v>0</v>
      </c>
    </row>
    <row r="31" spans="1:5" ht="28.5" x14ac:dyDescent="0.25">
      <c r="A31" s="17"/>
      <c r="B31" s="23" t="s">
        <v>21</v>
      </c>
      <c r="C31" s="20"/>
      <c r="D31" s="39">
        <v>204447763.55000001</v>
      </c>
      <c r="E31" s="40">
        <v>183012639</v>
      </c>
    </row>
    <row r="32" spans="1:5" x14ac:dyDescent="0.25">
      <c r="A32" s="17"/>
      <c r="B32" s="23" t="s">
        <v>22</v>
      </c>
      <c r="C32" s="20"/>
      <c r="D32" s="39">
        <v>0</v>
      </c>
      <c r="E32" s="41">
        <v>0</v>
      </c>
    </row>
    <row r="33" spans="1:5" x14ac:dyDescent="0.25">
      <c r="A33" s="17"/>
      <c r="B33" s="23" t="s">
        <v>23</v>
      </c>
      <c r="C33" s="20"/>
      <c r="D33" s="39">
        <v>0</v>
      </c>
      <c r="E33" s="40">
        <v>0</v>
      </c>
    </row>
    <row r="34" spans="1:5" x14ac:dyDescent="0.25">
      <c r="A34" s="17"/>
      <c r="B34" s="23" t="s">
        <v>24</v>
      </c>
      <c r="C34" s="20"/>
      <c r="D34" s="39">
        <v>0</v>
      </c>
      <c r="E34" s="41">
        <v>0</v>
      </c>
    </row>
    <row r="35" spans="1:5" x14ac:dyDescent="0.25">
      <c r="A35" s="17"/>
      <c r="B35" s="23" t="s">
        <v>25</v>
      </c>
      <c r="C35" s="20"/>
      <c r="D35" s="39">
        <v>0</v>
      </c>
      <c r="E35" s="41">
        <v>0</v>
      </c>
    </row>
    <row r="36" spans="1:5" x14ac:dyDescent="0.25">
      <c r="A36" s="17"/>
      <c r="B36" s="23" t="s">
        <v>26</v>
      </c>
      <c r="C36" s="20"/>
      <c r="D36" s="39">
        <v>0</v>
      </c>
      <c r="E36" s="41">
        <v>0</v>
      </c>
    </row>
    <row r="37" spans="1:5" x14ac:dyDescent="0.25">
      <c r="A37" s="17"/>
      <c r="B37" s="23" t="s">
        <v>27</v>
      </c>
      <c r="C37" s="20"/>
      <c r="D37" s="44">
        <v>0</v>
      </c>
      <c r="E37" s="41">
        <v>0</v>
      </c>
    </row>
    <row r="38" spans="1:5" x14ac:dyDescent="0.25">
      <c r="A38" s="17"/>
      <c r="B38" s="23" t="s">
        <v>28</v>
      </c>
      <c r="C38" s="20"/>
      <c r="D38" s="45">
        <v>121882586.48</v>
      </c>
      <c r="E38" s="41">
        <v>138655651</v>
      </c>
    </row>
    <row r="39" spans="1:5" x14ac:dyDescent="0.25">
      <c r="A39" s="71" t="s">
        <v>29</v>
      </c>
      <c r="B39" s="72"/>
      <c r="C39" s="72"/>
      <c r="D39" s="46">
        <f>D10-D22</f>
        <v>3537317426.7300014</v>
      </c>
      <c r="E39" s="47">
        <v>2238105598</v>
      </c>
    </row>
    <row r="40" spans="1:5" x14ac:dyDescent="0.25">
      <c r="A40" s="26"/>
      <c r="B40" s="27"/>
      <c r="C40" s="27"/>
      <c r="D40" s="28"/>
      <c r="E40" s="22"/>
    </row>
    <row r="41" spans="1:5" x14ac:dyDescent="0.25">
      <c r="A41" s="57" t="s">
        <v>30</v>
      </c>
      <c r="B41" s="58"/>
      <c r="C41" s="58"/>
      <c r="D41" s="24"/>
      <c r="E41" s="25"/>
    </row>
    <row r="42" spans="1:5" x14ac:dyDescent="0.25">
      <c r="A42" s="17"/>
      <c r="B42" s="58" t="s">
        <v>3</v>
      </c>
      <c r="C42" s="58"/>
      <c r="D42" s="37">
        <f>SUM(D43:D45)</f>
        <v>38144858.009999998</v>
      </c>
      <c r="E42" s="38">
        <v>0</v>
      </c>
    </row>
    <row r="43" spans="1:5" ht="30" customHeight="1" x14ac:dyDescent="0.25">
      <c r="A43" s="17"/>
      <c r="B43" s="70" t="s">
        <v>31</v>
      </c>
      <c r="C43" s="70"/>
      <c r="D43" s="42">
        <v>0</v>
      </c>
      <c r="E43" s="41">
        <v>0</v>
      </c>
    </row>
    <row r="44" spans="1:5" x14ac:dyDescent="0.25">
      <c r="A44" s="17"/>
      <c r="B44" s="15" t="s">
        <v>32</v>
      </c>
      <c r="C44" s="20"/>
      <c r="D44" s="42">
        <v>0</v>
      </c>
      <c r="E44" s="41">
        <v>0</v>
      </c>
    </row>
    <row r="45" spans="1:5" x14ac:dyDescent="0.25">
      <c r="A45" s="17"/>
      <c r="B45" s="15" t="s">
        <v>33</v>
      </c>
      <c r="C45" s="20"/>
      <c r="D45" s="56">
        <v>38144858.009999998</v>
      </c>
      <c r="E45" s="41">
        <v>0</v>
      </c>
    </row>
    <row r="46" spans="1:5" x14ac:dyDescent="0.25">
      <c r="A46" s="17"/>
      <c r="B46" s="58" t="s">
        <v>13</v>
      </c>
      <c r="C46" s="58"/>
      <c r="D46" s="37">
        <f>SUM(D47:D49)</f>
        <v>1561427313.9300001</v>
      </c>
      <c r="E46" s="38">
        <v>2336611657</v>
      </c>
    </row>
    <row r="47" spans="1:5" ht="30.75" customHeight="1" x14ac:dyDescent="0.25">
      <c r="A47" s="17"/>
      <c r="B47" s="70" t="s">
        <v>31</v>
      </c>
      <c r="C47" s="70"/>
      <c r="D47" s="42">
        <v>966736167.62</v>
      </c>
      <c r="E47" s="43">
        <v>1542991723</v>
      </c>
    </row>
    <row r="48" spans="1:5" x14ac:dyDescent="0.25">
      <c r="A48" s="17"/>
      <c r="B48" s="15" t="s">
        <v>32</v>
      </c>
      <c r="C48" s="20"/>
      <c r="D48" s="42">
        <v>495014470.75999999</v>
      </c>
      <c r="E48" s="43">
        <v>769857422</v>
      </c>
    </row>
    <row r="49" spans="1:8" x14ac:dyDescent="0.25">
      <c r="A49" s="17"/>
      <c r="B49" s="15" t="s">
        <v>34</v>
      </c>
      <c r="C49" s="20"/>
      <c r="D49" s="42">
        <v>99676675.549999997</v>
      </c>
      <c r="E49" s="43">
        <v>23762512</v>
      </c>
    </row>
    <row r="50" spans="1:8" x14ac:dyDescent="0.25">
      <c r="A50" s="71" t="s">
        <v>35</v>
      </c>
      <c r="B50" s="72"/>
      <c r="C50" s="72"/>
      <c r="D50" s="48">
        <f>D42-D46</f>
        <v>-1523282455.9200001</v>
      </c>
      <c r="E50" s="49">
        <v>-2336611657</v>
      </c>
      <c r="G50" s="4"/>
      <c r="H50" s="4"/>
    </row>
    <row r="51" spans="1:8" x14ac:dyDescent="0.25">
      <c r="A51" s="73"/>
      <c r="B51" s="74"/>
      <c r="C51" s="74"/>
      <c r="D51" s="74"/>
      <c r="E51" s="31"/>
      <c r="G51" s="4"/>
      <c r="H51" s="4"/>
    </row>
    <row r="52" spans="1:8" x14ac:dyDescent="0.25">
      <c r="A52" s="57" t="s">
        <v>36</v>
      </c>
      <c r="B52" s="58"/>
      <c r="C52" s="58"/>
      <c r="D52" s="32"/>
      <c r="E52" s="31"/>
      <c r="G52" s="4"/>
      <c r="H52" s="4"/>
    </row>
    <row r="53" spans="1:8" x14ac:dyDescent="0.25">
      <c r="A53" s="17"/>
      <c r="B53" s="58" t="s">
        <v>3</v>
      </c>
      <c r="C53" s="58"/>
      <c r="D53" s="37">
        <f>SUM(D54+D57)</f>
        <v>319012915.37</v>
      </c>
      <c r="E53" s="38">
        <v>300000000</v>
      </c>
      <c r="G53" s="4"/>
      <c r="H53" s="4"/>
    </row>
    <row r="54" spans="1:8" x14ac:dyDescent="0.25">
      <c r="A54" s="17"/>
      <c r="B54" s="15" t="s">
        <v>37</v>
      </c>
      <c r="C54" s="20"/>
      <c r="D54" s="50">
        <f>D55</f>
        <v>319012915.37</v>
      </c>
      <c r="E54" s="41">
        <v>0</v>
      </c>
      <c r="G54" s="4"/>
      <c r="H54" s="4"/>
    </row>
    <row r="55" spans="1:8" x14ac:dyDescent="0.25">
      <c r="A55" s="17"/>
      <c r="B55" s="36" t="s">
        <v>38</v>
      </c>
      <c r="C55" s="20"/>
      <c r="D55" s="50">
        <v>319012915.37</v>
      </c>
      <c r="E55" s="41">
        <v>0</v>
      </c>
      <c r="G55" s="4"/>
      <c r="H55" s="4"/>
    </row>
    <row r="56" spans="1:8" x14ac:dyDescent="0.25">
      <c r="A56" s="17"/>
      <c r="B56" s="36" t="s">
        <v>39</v>
      </c>
      <c r="C56" s="20"/>
      <c r="D56" s="50">
        <v>0</v>
      </c>
      <c r="E56" s="41">
        <v>0</v>
      </c>
      <c r="G56" s="2"/>
      <c r="H56" s="2"/>
    </row>
    <row r="57" spans="1:8" x14ac:dyDescent="0.25">
      <c r="A57" s="17"/>
      <c r="B57" s="15" t="s">
        <v>49</v>
      </c>
      <c r="C57" s="20"/>
      <c r="D57" s="50">
        <v>0</v>
      </c>
      <c r="E57" s="41">
        <v>300000000</v>
      </c>
      <c r="G57" s="2"/>
      <c r="H57" s="2"/>
    </row>
    <row r="58" spans="1:8" x14ac:dyDescent="0.25">
      <c r="A58" s="17"/>
      <c r="B58" s="58" t="s">
        <v>13</v>
      </c>
      <c r="C58" s="58"/>
      <c r="D58" s="37">
        <f>SUM(D59+D62)</f>
        <v>462701910.01999998</v>
      </c>
      <c r="E58" s="38">
        <v>217666319</v>
      </c>
    </row>
    <row r="59" spans="1:8" x14ac:dyDescent="0.25">
      <c r="A59" s="17"/>
      <c r="B59" s="15" t="s">
        <v>40</v>
      </c>
      <c r="C59" s="20"/>
      <c r="D59" s="42">
        <f>D60</f>
        <v>414105558.52999997</v>
      </c>
      <c r="E59" s="41">
        <v>217666319</v>
      </c>
    </row>
    <row r="60" spans="1:8" x14ac:dyDescent="0.25">
      <c r="A60" s="17"/>
      <c r="B60" s="36" t="s">
        <v>38</v>
      </c>
      <c r="C60" s="20"/>
      <c r="D60" s="42">
        <v>414105558.52999997</v>
      </c>
      <c r="E60" s="40">
        <v>217666319</v>
      </c>
    </row>
    <row r="61" spans="1:8" x14ac:dyDescent="0.25">
      <c r="A61" s="17"/>
      <c r="B61" s="36" t="s">
        <v>39</v>
      </c>
      <c r="C61" s="20"/>
      <c r="D61" s="50">
        <v>0</v>
      </c>
      <c r="E61" s="41">
        <v>0</v>
      </c>
    </row>
    <row r="62" spans="1:8" x14ac:dyDescent="0.25">
      <c r="A62" s="17"/>
      <c r="B62" s="15" t="s">
        <v>41</v>
      </c>
      <c r="C62" s="20"/>
      <c r="D62" s="42">
        <v>48596351.490000002</v>
      </c>
      <c r="E62" s="41">
        <v>0</v>
      </c>
    </row>
    <row r="63" spans="1:8" x14ac:dyDescent="0.25">
      <c r="A63" s="71" t="s">
        <v>50</v>
      </c>
      <c r="B63" s="72"/>
      <c r="C63" s="72"/>
      <c r="D63" s="48">
        <f>D53-D58</f>
        <v>-143688994.64999998</v>
      </c>
      <c r="E63" s="49">
        <v>82333681</v>
      </c>
    </row>
    <row r="64" spans="1:8" x14ac:dyDescent="0.25">
      <c r="A64" s="73"/>
      <c r="B64" s="74"/>
      <c r="C64" s="74"/>
      <c r="D64" s="74"/>
      <c r="E64" s="31"/>
    </row>
    <row r="65" spans="1:8" ht="30" customHeight="1" x14ac:dyDescent="0.25">
      <c r="A65" s="75" t="s">
        <v>42</v>
      </c>
      <c r="B65" s="76"/>
      <c r="C65" s="76"/>
      <c r="D65" s="46">
        <f>D39+D50+D63</f>
        <v>1870345976.1600013</v>
      </c>
      <c r="E65" s="47">
        <v>-16172377</v>
      </c>
    </row>
    <row r="66" spans="1:8" x14ac:dyDescent="0.25">
      <c r="A66" s="73"/>
      <c r="B66" s="74"/>
      <c r="C66" s="74"/>
      <c r="D66" s="74"/>
      <c r="E66" s="31"/>
    </row>
    <row r="67" spans="1:8" x14ac:dyDescent="0.25">
      <c r="A67" s="71" t="s">
        <v>43</v>
      </c>
      <c r="B67" s="72"/>
      <c r="C67" s="72"/>
      <c r="D67" s="33">
        <f>E68</f>
        <v>203522812</v>
      </c>
      <c r="E67" s="34">
        <v>219695189</v>
      </c>
    </row>
    <row r="68" spans="1:8" x14ac:dyDescent="0.25">
      <c r="A68" s="75" t="s">
        <v>44</v>
      </c>
      <c r="B68" s="76"/>
      <c r="C68" s="76"/>
      <c r="D68" s="29">
        <f>D65+D67</f>
        <v>2073868788.1600013</v>
      </c>
      <c r="E68" s="30">
        <v>203522812</v>
      </c>
      <c r="G68" s="5"/>
      <c r="H68" s="5"/>
    </row>
    <row r="69" spans="1:8" ht="15.75" thickBot="1" x14ac:dyDescent="0.3">
      <c r="A69" s="77"/>
      <c r="B69" s="78"/>
      <c r="C69" s="78"/>
      <c r="D69" s="78"/>
      <c r="E69" s="35"/>
    </row>
    <row r="70" spans="1:8" ht="15.75" x14ac:dyDescent="0.25">
      <c r="A70" s="6"/>
      <c r="B70" s="6"/>
      <c r="C70" s="6"/>
      <c r="D70" s="7"/>
      <c r="E70" s="6"/>
    </row>
    <row r="71" spans="1:8" ht="15" customHeight="1" x14ac:dyDescent="0.25">
      <c r="A71" s="79" t="s">
        <v>45</v>
      </c>
      <c r="B71" s="79"/>
      <c r="C71" s="79"/>
      <c r="D71" s="79"/>
      <c r="E71" s="79"/>
      <c r="F71" s="8"/>
      <c r="G71" s="9"/>
    </row>
    <row r="72" spans="1:8" ht="15.75" customHeight="1" x14ac:dyDescent="0.25">
      <c r="A72" s="79"/>
      <c r="B72" s="79"/>
      <c r="C72" s="79"/>
      <c r="D72" s="79"/>
      <c r="E72" s="79"/>
      <c r="F72" s="9"/>
      <c r="G72" s="9"/>
    </row>
    <row r="73" spans="1:8" ht="15.75" customHeight="1" x14ac:dyDescent="0.25">
      <c r="A73" s="10"/>
      <c r="B73" s="10"/>
      <c r="C73" s="10"/>
      <c r="D73" s="11"/>
      <c r="E73" s="11"/>
    </row>
    <row r="74" spans="1:8" ht="29.25" customHeight="1" x14ac:dyDescent="0.25">
      <c r="A74" s="10"/>
      <c r="B74" s="10"/>
      <c r="C74" s="10"/>
      <c r="D74" s="11"/>
      <c r="E74" s="10"/>
    </row>
    <row r="75" spans="1:8" ht="15.75" customHeight="1" x14ac:dyDescent="0.25">
      <c r="A75" s="10"/>
      <c r="B75" s="10"/>
      <c r="C75" s="10"/>
      <c r="D75" s="10"/>
      <c r="E75" s="10"/>
    </row>
    <row r="76" spans="1:8" ht="15.75" x14ac:dyDescent="0.25">
      <c r="B76" s="6"/>
      <c r="C76" s="6"/>
      <c r="D76" s="6"/>
      <c r="E76" s="6"/>
    </row>
    <row r="77" spans="1:8" x14ac:dyDescent="0.25">
      <c r="B77" s="80"/>
      <c r="C77" s="80"/>
      <c r="D77" s="80"/>
      <c r="E77" s="80"/>
      <c r="F77" s="12"/>
      <c r="G77" s="12"/>
    </row>
    <row r="78" spans="1:8" x14ac:dyDescent="0.25">
      <c r="B78" s="81"/>
      <c r="C78" s="81"/>
      <c r="D78" s="81"/>
      <c r="E78" s="81"/>
      <c r="F78" s="13"/>
      <c r="G78" s="13"/>
    </row>
  </sheetData>
  <mergeCells count="35">
    <mergeCell ref="A68:C68"/>
    <mergeCell ref="A69:D69"/>
    <mergeCell ref="A71:E72"/>
    <mergeCell ref="B77:E77"/>
    <mergeCell ref="B78:E78"/>
    <mergeCell ref="A67:C67"/>
    <mergeCell ref="B42:C42"/>
    <mergeCell ref="B46:C46"/>
    <mergeCell ref="A50:C50"/>
    <mergeCell ref="A51:D51"/>
    <mergeCell ref="A52:C52"/>
    <mergeCell ref="B53:C53"/>
    <mergeCell ref="B58:C58"/>
    <mergeCell ref="A63:C63"/>
    <mergeCell ref="A64:D64"/>
    <mergeCell ref="A65:C65"/>
    <mergeCell ref="A66:D66"/>
    <mergeCell ref="B43:C43"/>
    <mergeCell ref="B47:C47"/>
    <mergeCell ref="A41:C41"/>
    <mergeCell ref="A1:E1"/>
    <mergeCell ref="A2:E2"/>
    <mergeCell ref="A5:E5"/>
    <mergeCell ref="A7:C7"/>
    <mergeCell ref="A8:D8"/>
    <mergeCell ref="A9:C9"/>
    <mergeCell ref="B10:C10"/>
    <mergeCell ref="B18:C18"/>
    <mergeCell ref="B19:C19"/>
    <mergeCell ref="B22:C22"/>
    <mergeCell ref="A39:C39"/>
    <mergeCell ref="B26:C26"/>
    <mergeCell ref="B20:C20"/>
    <mergeCell ref="A3:E3"/>
    <mergeCell ref="A4:E4"/>
  </mergeCells>
  <conditionalFormatting sqref="D27:D28">
    <cfRule type="cellIs" dxfId="2" priority="3" operator="equal">
      <formula>0</formula>
    </cfRule>
  </conditionalFormatting>
  <conditionalFormatting sqref="D23:E25">
    <cfRule type="cellIs" dxfId="1" priority="2" operator="equal">
      <formula>0</formula>
    </cfRule>
  </conditionalFormatting>
  <conditionalFormatting sqref="E27:E29 D31:E31">
    <cfRule type="cellIs" dxfId="0" priority="1" operator="equal">
      <formula>0</formula>
    </cfRule>
  </conditionalFormatting>
  <dataValidations count="1">
    <dataValidation type="decimal" operator="greaterThanOrEqual" allowBlank="1" showInputMessage="1" showErrorMessage="1" sqref="D11:E19 D23:E25 D27:E31">
      <formula1>0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mvasquez</dc:creator>
  <cp:lastModifiedBy>Martínez Rameño Martha Elena</cp:lastModifiedBy>
  <cp:lastPrinted>2026-01-29T22:56:11Z</cp:lastPrinted>
  <dcterms:created xsi:type="dcterms:W3CDTF">2024-07-23T19:59:50Z</dcterms:created>
  <dcterms:modified xsi:type="dcterms:W3CDTF">2026-01-29T23:13:53Z</dcterms:modified>
</cp:coreProperties>
</file>