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68abfd0e8190be80/Documentos/Reportes/Edos Finan 4o trim 2024/"/>
    </mc:Choice>
  </mc:AlternateContent>
  <xr:revisionPtr revIDLastSave="9" documentId="13_ncr:1_{07EAF2F5-D4C6-479A-A0DB-2A4265BE22B1}" xr6:coauthVersionLast="47" xr6:coauthVersionMax="47" xr10:uidLastSave="{42B78D8F-87CF-4922-9B25-474954ACADA6}"/>
  <bookViews>
    <workbookView xWindow="11895" yWindow="0" windowWidth="12210" windowHeight="12885" xr2:uid="{00000000-000D-0000-FFFF-FFFF00000000}"/>
  </bookViews>
  <sheets>
    <sheet name="Diciembre 2024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8" i="1" l="1"/>
  <c r="D57" i="1" s="1"/>
  <c r="E57" i="1"/>
  <c r="D53" i="1"/>
  <c r="D52" i="1" s="1"/>
  <c r="E52" i="1"/>
  <c r="E45" i="1"/>
  <c r="D45" i="1"/>
  <c r="D41" i="1"/>
  <c r="E41" i="1"/>
  <c r="E49" i="1" s="1"/>
  <c r="E21" i="1"/>
  <c r="D21" i="1"/>
  <c r="E9" i="1"/>
  <c r="E38" i="1" s="1"/>
  <c r="D9" i="1"/>
  <c r="E62" i="1" l="1"/>
  <c r="E64" i="1" s="1"/>
  <c r="E67" i="1" s="1"/>
  <c r="D66" i="1" s="1"/>
  <c r="D49" i="1"/>
  <c r="D38" i="1"/>
  <c r="D62" i="1"/>
  <c r="D64" i="1" l="1"/>
  <c r="D67" i="1" s="1"/>
</calcChain>
</file>

<file path=xl/sharedStrings.xml><?xml version="1.0" encoding="utf-8"?>
<sst xmlns="http://schemas.openxmlformats.org/spreadsheetml/2006/main" count="64" uniqueCount="56">
  <si>
    <t>Municipio de Guadalajara</t>
  </si>
  <si>
    <t>Concepto</t>
  </si>
  <si>
    <t>Enero a Diciembre 2023</t>
  </si>
  <si>
    <t xml:space="preserve">Flujos de Efectivo de las Actividades de Operación </t>
  </si>
  <si>
    <t>Origen</t>
  </si>
  <si>
    <t>Impuestos</t>
  </si>
  <si>
    <t>Cuotas y Aportaciones de Seguridad Social</t>
  </si>
  <si>
    <t>Derechos</t>
  </si>
  <si>
    <t xml:space="preserve">Productos </t>
  </si>
  <si>
    <t xml:space="preserve">Aprovechamientos </t>
  </si>
  <si>
    <t>Ingresos por Venta de Bienes y Servicios</t>
  </si>
  <si>
    <t>Ingresos no Comprendidos en las Fracciones de la Ley de Ingresos Causados en Ejercicios Fiscales Anteriores Pendientes de Liquidación o Pago</t>
  </si>
  <si>
    <t>Transferencias, Asignaciones y Subsidios y Otras Ayudas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</si>
  <si>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</si>
  <si>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</si>
  <si>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</si>
  <si>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</si>
  <si>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</si>
  <si>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</si>
  <si>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 xml:space="preserve">Subsidios y Subvenciones 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</si>
  <si>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</si>
  <si>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</si>
  <si>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</si>
  <si>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</si>
  <si>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</si>
  <si>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</si>
  <si>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 xml:space="preserve">Participaciones </t>
  </si>
  <si>
    <t>Aportaciones</t>
  </si>
  <si>
    <t>Convenios</t>
  </si>
  <si>
    <t>Otras Aplicaciones de Operación</t>
  </si>
  <si>
    <t>Flujos Netos de Efectivo por Actividades de Operación</t>
  </si>
  <si>
    <t xml:space="preserve">Flujos de Efectivo de las Actividades de Inversión </t>
  </si>
  <si>
    <t>Bienes Inmuebles, Infraestructura y Construcciones en Proceso</t>
  </si>
  <si>
    <t>Bienes Muebles</t>
  </si>
  <si>
    <t>Otros Orígenes de Inversión</t>
  </si>
  <si>
    <t>Otras Aplicaciones de Inversión</t>
  </si>
  <si>
    <t>Flujos Netos de Efectivo por Actividades de Inversión</t>
  </si>
  <si>
    <t>Flujo de Efectivo de las Actividades de Financiamiento</t>
  </si>
  <si>
    <t>Endeudamiento Neto</t>
  </si>
  <si>
    <t>Interno</t>
  </si>
  <si>
    <t>Externo</t>
  </si>
  <si>
    <t>Servicios de la Deuda</t>
  </si>
  <si>
    <t>Otras Aplicaciones de Financiamiento</t>
  </si>
  <si>
    <t xml:space="preserve">Incremento/Disminución Neta en el Efectivo y Equivalentes al Efectivo </t>
  </si>
  <si>
    <t>Efectivo y Equivalentes al Efectivo al Inicio del Ejercicio</t>
  </si>
  <si>
    <t>Efectivo y Equivalentes al Efectivo al Final del Ejercicio</t>
  </si>
  <si>
    <t>Bajo protesta de decir verdad declaramos que los Estados Financieros y sus notas, son razonablemente correctos y son responsabilidad del emisor.</t>
  </si>
  <si>
    <t>Enero a Diciembre 2024</t>
  </si>
  <si>
    <t>Del 01 de Enero al 31 de Diciembre de 2024</t>
  </si>
  <si>
    <t xml:space="preserve">Estado de Flujos de Efectivo -  LGCG </t>
  </si>
  <si>
    <t>Contribuciones de Mejoras</t>
  </si>
  <si>
    <t>Participaciones y Aportaciones, Convenios, Incentivos Derivados de la Colaboración Fiscal, Fondos Distintos de Aportaciones, Transferencias, Asignaciones, Subsidios y Subvenciones y Pensiones y Jubilaciones</t>
  </si>
  <si>
    <t>Transferencias al Resto del Sector Público</t>
  </si>
  <si>
    <t>Otros Orígenes de Financiamiento</t>
  </si>
  <si>
    <t>Flujos Netos de Efectivo por Actividades de Financiamiento</t>
  </si>
  <si>
    <t>(Cifras en pesos)(Cifras Preliminares)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</si>
</sst>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_-;\-* #,##0_-;_-* &quot;-&quot;??_-;_-@_-"/>
    <numFmt numFmtId="165" formatCode="&quot;$&quot;#,##0"/>
    <numFmt numFmtId="166" formatCode="#,##0_ ;\-#,##0\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 Light"/>
      <family val="2"/>
    </font>
    <font>
      <sz val="10"/>
      <color theme="1"/>
      <name val="Calibri Light"/>
      <family val="2"/>
    </font>
    <font>
      <sz val="9"/>
      <color theme="1"/>
      <name val="Calibri Light"/>
      <family val="2"/>
    </font>
    <font>
      <sz val="12"/>
      <color theme="1"/>
      <name val="Calibri Light"/>
      <family val="2"/>
    </font>
    <font>
      <b/>
      <sz val="10"/>
      <color indexed="8"/>
      <name val="Arial"/>
      <family val="2"/>
    </font>
    <font>
      <i/>
      <sz val="11"/>
      <color theme="1"/>
      <name val="Calibri Light"/>
      <family val="2"/>
    </font>
    <font>
      <b/>
      <sz val="11"/>
      <color indexed="8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b/>
      <i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0" fillId="0" borderId="0"/>
  </cellStyleXfs>
  <cellXfs count="81">
    <xf numFmtId="0" fontId="0" fillId="0" borderId="0" xfId="0"/>
    <xf numFmtId="0" fontId="2" fillId="0" borderId="0" xfId="0" applyFont="1"/>
    <xf numFmtId="43" fontId="2" fillId="0" borderId="0" xfId="1" applyFont="1"/>
    <xf numFmtId="164" fontId="2" fillId="0" borderId="0" xfId="0" applyNumberFormat="1" applyFont="1"/>
    <xf numFmtId="43" fontId="3" fillId="0" borderId="0" xfId="1" applyFont="1"/>
    <xf numFmtId="43" fontId="4" fillId="0" borderId="0" xfId="1" applyFont="1"/>
    <xf numFmtId="0" fontId="5" fillId="0" borderId="0" xfId="0" applyFont="1"/>
    <xf numFmtId="43" fontId="5" fillId="0" borderId="0" xfId="1" applyFont="1" applyFill="1"/>
    <xf numFmtId="43" fontId="6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wrapText="1"/>
    </xf>
    <xf numFmtId="43" fontId="7" fillId="0" borderId="0" xfId="0" applyNumberFormat="1" applyFont="1" applyAlignment="1">
      <alignment wrapText="1"/>
    </xf>
    <xf numFmtId="0" fontId="8" fillId="0" borderId="0" xfId="0" applyFont="1" applyAlignment="1">
      <alignment vertical="center"/>
    </xf>
    <xf numFmtId="0" fontId="9" fillId="0" borderId="0" xfId="0" applyFont="1"/>
    <xf numFmtId="0" fontId="12" fillId="2" borderId="17" xfId="0" applyFont="1" applyFill="1" applyBorder="1" applyAlignment="1">
      <alignment horizontal="justify" vertical="center"/>
    </xf>
    <xf numFmtId="0" fontId="12" fillId="2" borderId="10" xfId="0" applyFont="1" applyFill="1" applyBorder="1" applyAlignment="1">
      <alignment horizontal="justify" vertical="center"/>
    </xf>
    <xf numFmtId="0" fontId="12" fillId="2" borderId="11" xfId="0" applyFont="1" applyFill="1" applyBorder="1" applyAlignment="1">
      <alignment horizontal="justify" vertical="center"/>
    </xf>
    <xf numFmtId="0" fontId="12" fillId="2" borderId="9" xfId="0" applyFont="1" applyFill="1" applyBorder="1" applyAlignment="1">
      <alignment horizontal="justify" vertical="center"/>
    </xf>
    <xf numFmtId="0" fontId="12" fillId="2" borderId="9" xfId="0" applyFont="1" applyFill="1" applyBorder="1"/>
    <xf numFmtId="0" fontId="12" fillId="2" borderId="10" xfId="0" applyFont="1" applyFill="1" applyBorder="1" applyAlignment="1">
      <alignment horizontal="left" vertical="center" wrapText="1"/>
    </xf>
    <xf numFmtId="0" fontId="12" fillId="2" borderId="10" xfId="0" applyFont="1" applyFill="1" applyBorder="1"/>
    <xf numFmtId="0" fontId="12" fillId="2" borderId="9" xfId="0" applyFont="1" applyFill="1" applyBorder="1" applyAlignment="1">
      <alignment horizontal="left" vertical="center"/>
    </xf>
    <xf numFmtId="164" fontId="12" fillId="2" borderId="11" xfId="1" applyNumberFormat="1" applyFont="1" applyFill="1" applyBorder="1" applyAlignment="1">
      <alignment horizontal="right" vertical="center"/>
    </xf>
    <xf numFmtId="0" fontId="12" fillId="2" borderId="10" xfId="0" applyFont="1" applyFill="1" applyBorder="1" applyAlignment="1">
      <alignment horizontal="justify" vertical="center" wrapText="1"/>
    </xf>
    <xf numFmtId="164" fontId="16" fillId="2" borderId="10" xfId="1" applyNumberFormat="1" applyFont="1" applyFill="1" applyBorder="1" applyAlignment="1">
      <alignment horizontal="right" vertical="center" wrapText="1"/>
    </xf>
    <xf numFmtId="164" fontId="16" fillId="2" borderId="11" xfId="1" applyNumberFormat="1" applyFont="1" applyFill="1" applyBorder="1" applyAlignment="1">
      <alignment horizontal="right" vertical="center" wrapText="1"/>
    </xf>
    <xf numFmtId="165" fontId="12" fillId="2" borderId="9" xfId="0" applyNumberFormat="1" applyFont="1" applyFill="1" applyBorder="1" applyAlignment="1">
      <alignment horizontal="right" vertical="center"/>
    </xf>
    <xf numFmtId="165" fontId="12" fillId="2" borderId="10" xfId="0" applyNumberFormat="1" applyFont="1" applyFill="1" applyBorder="1" applyAlignment="1">
      <alignment horizontal="right" vertical="center"/>
    </xf>
    <xf numFmtId="164" fontId="12" fillId="2" borderId="10" xfId="1" applyNumberFormat="1" applyFont="1" applyFill="1" applyBorder="1" applyAlignment="1">
      <alignment horizontal="right" vertical="center"/>
    </xf>
    <xf numFmtId="164" fontId="16" fillId="2" borderId="10" xfId="1" applyNumberFormat="1" applyFont="1" applyFill="1" applyBorder="1" applyAlignment="1">
      <alignment horizontal="right" vertical="center"/>
    </xf>
    <xf numFmtId="164" fontId="16" fillId="2" borderId="11" xfId="1" applyNumberFormat="1" applyFont="1" applyFill="1" applyBorder="1" applyAlignment="1">
      <alignment horizontal="right" vertical="center"/>
    </xf>
    <xf numFmtId="164" fontId="12" fillId="2" borderId="11" xfId="0" applyNumberFormat="1" applyFont="1" applyFill="1" applyBorder="1" applyAlignment="1">
      <alignment horizontal="justify" vertical="center"/>
    </xf>
    <xf numFmtId="4" fontId="12" fillId="2" borderId="10" xfId="0" applyNumberFormat="1" applyFont="1" applyFill="1" applyBorder="1" applyAlignment="1">
      <alignment horizontal="justify" vertical="center"/>
    </xf>
    <xf numFmtId="164" fontId="12" fillId="2" borderId="10" xfId="1" applyNumberFormat="1" applyFont="1" applyFill="1" applyBorder="1" applyAlignment="1">
      <alignment horizontal="right"/>
    </xf>
    <xf numFmtId="164" fontId="12" fillId="2" borderId="11" xfId="1" applyNumberFormat="1" applyFont="1" applyFill="1" applyBorder="1" applyAlignment="1">
      <alignment horizontal="right"/>
    </xf>
    <xf numFmtId="0" fontId="12" fillId="2" borderId="14" xfId="0" applyFont="1" applyFill="1" applyBorder="1" applyAlignment="1">
      <alignment horizontal="justify" vertical="center"/>
    </xf>
    <xf numFmtId="0" fontId="12" fillId="2" borderId="10" xfId="0" applyFont="1" applyFill="1" applyBorder="1" applyAlignment="1">
      <alignment horizontal="left" vertical="center" indent="1"/>
    </xf>
    <xf numFmtId="166" fontId="13" fillId="2" borderId="10" xfId="1" applyNumberFormat="1" applyFont="1" applyFill="1" applyBorder="1" applyAlignment="1">
      <alignment horizontal="right" vertical="center"/>
    </xf>
    <xf numFmtId="166" fontId="13" fillId="2" borderId="11" xfId="1" applyNumberFormat="1" applyFont="1" applyFill="1" applyBorder="1" applyAlignment="1">
      <alignment horizontal="right" vertical="center"/>
    </xf>
    <xf numFmtId="166" fontId="14" fillId="2" borderId="10" xfId="1" applyNumberFormat="1" applyFont="1" applyFill="1" applyBorder="1" applyAlignment="1" applyProtection="1">
      <alignment horizontal="right" vertical="center"/>
    </xf>
    <xf numFmtId="166" fontId="14" fillId="2" borderId="11" xfId="1" applyNumberFormat="1" applyFont="1" applyFill="1" applyBorder="1" applyAlignment="1" applyProtection="1">
      <alignment horizontal="right" vertical="center"/>
    </xf>
    <xf numFmtId="166" fontId="12" fillId="2" borderId="11" xfId="1" applyNumberFormat="1" applyFont="1" applyFill="1" applyBorder="1" applyAlignment="1">
      <alignment horizontal="right" vertical="center"/>
    </xf>
    <xf numFmtId="166" fontId="12" fillId="2" borderId="10" xfId="1" applyNumberFormat="1" applyFont="1" applyFill="1" applyBorder="1"/>
    <xf numFmtId="166" fontId="12" fillId="2" borderId="11" xfId="1" applyNumberFormat="1" applyFont="1" applyFill="1" applyBorder="1"/>
    <xf numFmtId="166" fontId="12" fillId="2" borderId="10" xfId="1" applyNumberFormat="1" applyFont="1" applyFill="1" applyBorder="1" applyAlignment="1">
      <alignment horizontal="right" vertical="top"/>
    </xf>
    <xf numFmtId="166" fontId="15" fillId="2" borderId="10" xfId="1" applyNumberFormat="1" applyFont="1" applyFill="1" applyBorder="1" applyAlignment="1">
      <alignment horizontal="right" vertical="center"/>
    </xf>
    <xf numFmtId="166" fontId="16" fillId="2" borderId="10" xfId="1" applyNumberFormat="1" applyFont="1" applyFill="1" applyBorder="1" applyAlignment="1">
      <alignment horizontal="right" vertical="center" wrapText="1"/>
    </xf>
    <xf numFmtId="166" fontId="16" fillId="2" borderId="11" xfId="1" applyNumberFormat="1" applyFont="1" applyFill="1" applyBorder="1" applyAlignment="1">
      <alignment horizontal="right" vertical="center" wrapText="1"/>
    </xf>
    <xf numFmtId="166" fontId="16" fillId="2" borderId="10" xfId="1" applyNumberFormat="1" applyFont="1" applyFill="1" applyBorder="1" applyAlignment="1">
      <alignment horizontal="right" vertical="center"/>
    </xf>
    <xf numFmtId="166" fontId="16" fillId="2" borderId="11" xfId="1" applyNumberFormat="1" applyFont="1" applyFill="1" applyBorder="1" applyAlignment="1">
      <alignment horizontal="right" vertical="center"/>
    </xf>
    <xf numFmtId="166" fontId="12" fillId="2" borderId="10" xfId="1" applyNumberFormat="1" applyFont="1" applyFill="1" applyBorder="1" applyAlignment="1">
      <alignment horizontal="right" vertical="center"/>
    </xf>
    <xf numFmtId="0" fontId="11" fillId="0" borderId="4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6" fillId="2" borderId="9" xfId="0" applyFont="1" applyFill="1" applyBorder="1" applyAlignment="1">
      <alignment horizontal="justify" vertical="center" wrapText="1"/>
    </xf>
    <xf numFmtId="0" fontId="16" fillId="2" borderId="10" xfId="0" applyFont="1" applyFill="1" applyBorder="1" applyAlignment="1">
      <alignment horizontal="justify" vertical="center" wrapText="1"/>
    </xf>
    <xf numFmtId="0" fontId="12" fillId="2" borderId="12" xfId="0" applyFont="1" applyFill="1" applyBorder="1" applyAlignment="1">
      <alignment horizontal="justify" vertical="center"/>
    </xf>
    <xf numFmtId="0" fontId="12" fillId="2" borderId="13" xfId="0" applyFont="1" applyFill="1" applyBorder="1" applyAlignment="1">
      <alignment horizontal="justify" vertical="center"/>
    </xf>
    <xf numFmtId="0" fontId="6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16" fillId="2" borderId="9" xfId="0" applyFont="1" applyFill="1" applyBorder="1" applyAlignment="1">
      <alignment horizontal="justify" vertical="center"/>
    </xf>
    <xf numFmtId="0" fontId="16" fillId="2" borderId="10" xfId="0" applyFont="1" applyFill="1" applyBorder="1" applyAlignment="1">
      <alignment horizontal="justify" vertical="center"/>
    </xf>
    <xf numFmtId="0" fontId="13" fillId="2" borderId="10" xfId="0" applyFont="1" applyFill="1" applyBorder="1" applyAlignment="1">
      <alignment horizontal="justify" vertical="center"/>
    </xf>
    <xf numFmtId="0" fontId="12" fillId="2" borderId="9" xfId="0" applyFont="1" applyFill="1" applyBorder="1" applyAlignment="1">
      <alignment horizontal="justify" vertical="center"/>
    </xf>
    <xf numFmtId="0" fontId="12" fillId="2" borderId="10" xfId="0" applyFont="1" applyFill="1" applyBorder="1" applyAlignment="1">
      <alignment horizontal="justify" vertical="center"/>
    </xf>
    <xf numFmtId="0" fontId="13" fillId="2" borderId="9" xfId="0" applyFont="1" applyFill="1" applyBorder="1" applyAlignment="1">
      <alignment horizontal="justify" vertical="center"/>
    </xf>
    <xf numFmtId="0" fontId="12" fillId="2" borderId="10" xfId="0" applyFont="1" applyFill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2" fillId="2" borderId="15" xfId="0" applyFont="1" applyFill="1" applyBorder="1" applyAlignment="1">
      <alignment horizontal="justify" vertical="center"/>
    </xf>
    <xf numFmtId="0" fontId="12" fillId="2" borderId="16" xfId="0" applyFont="1" applyFill="1" applyBorder="1" applyAlignment="1">
      <alignment horizontal="justify" vertical="center"/>
    </xf>
    <xf numFmtId="0" fontId="12" fillId="2" borderId="10" xfId="0" applyFont="1" applyFill="1" applyBorder="1" applyAlignment="1">
      <alignment horizontal="left" vertical="top" wrapText="1"/>
    </xf>
  </cellXfs>
  <cellStyles count="3">
    <cellStyle name="Millares" xfId="1" builtinId="3"/>
    <cellStyle name="Normal" xfId="0" builtinId="0"/>
    <cellStyle name="Normal 2" xfId="2" xr:uid="{00000000-0005-0000-0000-000002000000}"/>
  </cellStyles>
  <dxfs count="3"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1885950</xdr:colOff>
      <xdr:row>72</xdr:row>
      <xdr:rowOff>266700</xdr:rowOff>
    </xdr:from>
    <xdr:to>
      <xdr:col>3</xdr:col>
      <xdr:colOff>485775</xdr:colOff>
      <xdr:row>77</xdr:row>
      <xdr:rowOff>47842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B22E2636-D1EE-4D5F-B641-97A31A2000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9325" y="15582900"/>
          <a:ext cx="2514600" cy="93366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57150</xdr:rowOff>
    </xdr:from>
    <xdr:to>
      <xdr:col>1</xdr:col>
      <xdr:colOff>1209675</xdr:colOff>
      <xdr:row>5</xdr:row>
      <xdr:rowOff>179314</xdr:rowOff>
    </xdr:to>
    <xdr:pic>
      <xdr:nvPicPr>
        <xdr:cNvPr id="6" name="1 Imagen">
          <a:extLst>
            <a:ext uri="{FF2B5EF4-FFF2-40B4-BE49-F238E27FC236}">
              <a16:creationId xmlns:a16="http://schemas.microsoft.com/office/drawing/2014/main" id="{58D62898-919B-4468-987D-33DDF6C466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7150"/>
          <a:ext cx="1543050" cy="92226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7"/>
  <sheetViews>
    <sheetView showGridLines="0" tabSelected="1" workbookViewId="0">
      <selection activeCell="B10" sqref="B10"/>
    </sheetView>
  </sheetViews>
  <sheetFormatPr baseColWidth="10" defaultRowHeight="15" x14ac:dyDescent="0.25"/>
  <cols>
    <col min="1" max="1" width="5" style="1" customWidth="1"/>
    <col min="2" max="2" width="40.85546875" style="1" customWidth="1"/>
    <col min="3" max="3" width="17.85546875" style="1" customWidth="1"/>
    <col min="4" max="4" width="20.42578125" style="1" bestFit="1" customWidth="1"/>
    <col min="5" max="5" width="19.42578125" style="1" customWidth="1"/>
    <col min="6" max="6" width="14.85546875" style="1" bestFit="1" customWidth="1"/>
    <col min="7" max="7" width="18.5703125" style="1" bestFit="1" customWidth="1"/>
    <col min="8" max="8" width="14.28515625" style="1" customWidth="1"/>
    <col min="9" max="16384" width="11.42578125" style="1"/>
  </cols>
  <sheetData>
    <row r="1" spans="1:7" ht="15.75" x14ac:dyDescent="0.25">
      <c r="A1" s="70" t="s">
        <v>0</v>
      </c>
      <c r="B1" s="71"/>
      <c r="C1" s="71"/>
      <c r="D1" s="71"/>
      <c r="E1" s="72"/>
    </row>
    <row r="2" spans="1:7" ht="15.75" x14ac:dyDescent="0.25">
      <c r="A2" s="73" t="s">
        <v>49</v>
      </c>
      <c r="B2" s="74"/>
      <c r="C2" s="74"/>
      <c r="D2" s="74"/>
      <c r="E2" s="75"/>
    </row>
    <row r="3" spans="1:7" ht="15.75" x14ac:dyDescent="0.25">
      <c r="A3" s="73" t="s">
        <v>48</v>
      </c>
      <c r="B3" s="74"/>
      <c r="C3" s="74"/>
      <c r="D3" s="74"/>
      <c r="E3" s="75"/>
    </row>
    <row r="4" spans="1:7" ht="15.75" customHeight="1" x14ac:dyDescent="0.25">
      <c r="A4" s="73" t="s">
        <v>55</v>
      </c>
      <c r="B4" s="74"/>
      <c r="C4" s="74"/>
      <c r="D4" s="74"/>
      <c r="E4" s="75"/>
    </row>
    <row r="5" spans="1:7" ht="15.75" hidden="1" x14ac:dyDescent="0.25">
      <c r="A5" s="51"/>
      <c r="B5" s="52"/>
      <c r="C5" s="52"/>
      <c r="D5" s="52"/>
      <c r="E5" s="53"/>
    </row>
    <row r="6" spans="1:7" ht="32.25" thickBot="1" x14ac:dyDescent="0.3">
      <c r="A6" s="76" t="s">
        <v>1</v>
      </c>
      <c r="B6" s="77"/>
      <c r="C6" s="77"/>
      <c r="D6" s="54" t="s">
        <v>47</v>
      </c>
      <c r="E6" s="55" t="s">
        <v>2</v>
      </c>
    </row>
    <row r="7" spans="1:7" x14ac:dyDescent="0.25">
      <c r="A7" s="78"/>
      <c r="B7" s="79"/>
      <c r="C7" s="79"/>
      <c r="D7" s="79"/>
      <c r="E7" s="14"/>
    </row>
    <row r="8" spans="1:7" x14ac:dyDescent="0.25">
      <c r="A8" s="68" t="s">
        <v>3</v>
      </c>
      <c r="B8" s="65"/>
      <c r="C8" s="65"/>
      <c r="D8" s="15"/>
      <c r="E8" s="16"/>
    </row>
    <row r="9" spans="1:7" x14ac:dyDescent="0.25">
      <c r="A9" s="17"/>
      <c r="B9" s="65" t="s">
        <v>4</v>
      </c>
      <c r="C9" s="65"/>
      <c r="D9" s="37">
        <f>SUM(D10:D20)</f>
        <v>11741140388.200001</v>
      </c>
      <c r="E9" s="38">
        <f>SUM(E10:E20)</f>
        <v>11282477811.849998</v>
      </c>
      <c r="G9" s="2"/>
    </row>
    <row r="10" spans="1:7" x14ac:dyDescent="0.25">
      <c r="A10" s="18"/>
      <c r="B10" s="19" t="s">
        <v>5</v>
      </c>
      <c r="C10" s="20"/>
      <c r="D10" s="39">
        <v>2953999448.3200002</v>
      </c>
      <c r="E10" s="40">
        <v>2688952449.8499999</v>
      </c>
      <c r="G10" s="3"/>
    </row>
    <row r="11" spans="1:7" ht="15" customHeight="1" x14ac:dyDescent="0.25">
      <c r="A11" s="21"/>
      <c r="B11" s="19" t="s">
        <v>6</v>
      </c>
      <c r="C11" s="20"/>
      <c r="D11" s="39">
        <v>0</v>
      </c>
      <c r="E11" s="41">
        <v>0</v>
      </c>
    </row>
    <row r="12" spans="1:7" x14ac:dyDescent="0.25">
      <c r="A12" s="21"/>
      <c r="B12" s="19" t="s">
        <v>50</v>
      </c>
      <c r="C12" s="20"/>
      <c r="D12" s="39">
        <v>413506.61</v>
      </c>
      <c r="E12" s="40">
        <v>490355.75</v>
      </c>
    </row>
    <row r="13" spans="1:7" x14ac:dyDescent="0.25">
      <c r="A13" s="21"/>
      <c r="B13" s="19" t="s">
        <v>7</v>
      </c>
      <c r="C13" s="20"/>
      <c r="D13" s="39">
        <v>1402723470.5</v>
      </c>
      <c r="E13" s="40">
        <v>1374889925.6400001</v>
      </c>
    </row>
    <row r="14" spans="1:7" x14ac:dyDescent="0.25">
      <c r="A14" s="21"/>
      <c r="B14" s="19" t="s">
        <v>8</v>
      </c>
      <c r="C14" s="20"/>
      <c r="D14" s="39">
        <v>155535330.52000001</v>
      </c>
      <c r="E14" s="40">
        <v>189903075.27000001</v>
      </c>
    </row>
    <row r="15" spans="1:7" x14ac:dyDescent="0.25">
      <c r="A15" s="21"/>
      <c r="B15" s="19" t="s">
        <v>9</v>
      </c>
      <c r="C15" s="20"/>
      <c r="D15" s="39">
        <v>234336748.94</v>
      </c>
      <c r="E15" s="40">
        <v>150724855.72999999</v>
      </c>
    </row>
    <row r="16" spans="1:7" x14ac:dyDescent="0.25">
      <c r="A16" s="21"/>
      <c r="B16" s="19" t="s">
        <v>10</v>
      </c>
      <c r="C16" s="20"/>
      <c r="D16" s="39">
        <v>0</v>
      </c>
      <c r="E16" s="41">
        <v>0</v>
      </c>
    </row>
    <row r="17" spans="1:5" ht="29.25" customHeight="1" x14ac:dyDescent="0.25">
      <c r="A17" s="21"/>
      <c r="B17" s="80" t="s">
        <v>11</v>
      </c>
      <c r="C17" s="80"/>
      <c r="D17" s="39">
        <v>0</v>
      </c>
      <c r="E17" s="41">
        <v>0</v>
      </c>
    </row>
    <row r="18" spans="1:5" ht="59.25" customHeight="1" x14ac:dyDescent="0.25">
      <c r="A18" s="21"/>
      <c r="B18" s="69" t="s">
        <v>51</v>
      </c>
      <c r="C18" s="69"/>
      <c r="D18" s="39">
        <v>6869935191.2600002</v>
      </c>
      <c r="E18" s="40">
        <v>6877031408.5600004</v>
      </c>
    </row>
    <row r="19" spans="1:5" ht="15" customHeight="1" x14ac:dyDescent="0.25">
      <c r="A19" s="21"/>
      <c r="B19" s="69" t="s">
        <v>12</v>
      </c>
      <c r="C19" s="69"/>
      <c r="D19" s="42">
        <v>0</v>
      </c>
      <c r="E19" s="43">
        <v>0</v>
      </c>
    </row>
    <row r="20" spans="1:5" x14ac:dyDescent="0.25">
      <c r="A20" s="21"/>
      <c r="B20" s="19" t="s">
        <v>13</v>
      </c>
      <c r="C20" s="20"/>
      <c r="D20" s="42">
        <v>124196692.05</v>
      </c>
      <c r="E20" s="43">
        <v>485741.05</v>
      </c>
    </row>
    <row r="21" spans="1:5" x14ac:dyDescent="0.25">
      <c r="A21" s="17"/>
      <c r="B21" s="65" t="s">
        <v>14</v>
      </c>
      <c r="C21" s="65"/>
      <c r="D21" s="37">
        <f>SUM(D22:D37)</f>
        <v>9499190398.8900013</v>
      </c>
      <c r="E21" s="38">
        <f>SUM(E22:E37)</f>
        <v>11889119784.030003</v>
      </c>
    </row>
    <row r="22" spans="1:5" x14ac:dyDescent="0.25">
      <c r="A22" s="17"/>
      <c r="B22" s="23" t="s">
        <v>15</v>
      </c>
      <c r="C22" s="20"/>
      <c r="D22" s="39">
        <v>5040341198.4499998</v>
      </c>
      <c r="E22" s="40">
        <v>4896167882.4099998</v>
      </c>
    </row>
    <row r="23" spans="1:5" x14ac:dyDescent="0.25">
      <c r="A23" s="17"/>
      <c r="B23" s="23" t="s">
        <v>16</v>
      </c>
      <c r="C23" s="20"/>
      <c r="D23" s="39">
        <v>511111000.41000003</v>
      </c>
      <c r="E23" s="40">
        <v>480930495.55000001</v>
      </c>
    </row>
    <row r="24" spans="1:5" x14ac:dyDescent="0.25">
      <c r="A24" s="17"/>
      <c r="B24" s="23" t="s">
        <v>17</v>
      </c>
      <c r="C24" s="20"/>
      <c r="D24" s="39">
        <v>2512828439.1100001</v>
      </c>
      <c r="E24" s="40">
        <v>2602374757.6999998</v>
      </c>
    </row>
    <row r="25" spans="1:5" ht="15" customHeight="1" x14ac:dyDescent="0.25">
      <c r="A25" s="17"/>
      <c r="B25" s="69" t="s">
        <v>18</v>
      </c>
      <c r="C25" s="69"/>
      <c r="D25" s="39">
        <v>0</v>
      </c>
      <c r="E25" s="41">
        <v>0</v>
      </c>
    </row>
    <row r="26" spans="1:5" ht="15" customHeight="1" x14ac:dyDescent="0.25">
      <c r="A26" s="17"/>
      <c r="B26" s="23" t="s">
        <v>52</v>
      </c>
      <c r="C26" s="20"/>
      <c r="D26" s="39">
        <v>834323906.45000005</v>
      </c>
      <c r="E26" s="40">
        <v>849076442.03999996</v>
      </c>
    </row>
    <row r="27" spans="1:5" x14ac:dyDescent="0.25">
      <c r="A27" s="17"/>
      <c r="B27" s="23" t="s">
        <v>19</v>
      </c>
      <c r="C27" s="20"/>
      <c r="D27" s="39">
        <v>64433385.399999999</v>
      </c>
      <c r="E27" s="40">
        <v>60093430.509999998</v>
      </c>
    </row>
    <row r="28" spans="1:5" x14ac:dyDescent="0.25">
      <c r="A28" s="17"/>
      <c r="B28" s="23" t="s">
        <v>20</v>
      </c>
      <c r="C28" s="20"/>
      <c r="D28" s="39">
        <v>213263134.19</v>
      </c>
      <c r="E28" s="40">
        <v>220221846.52000001</v>
      </c>
    </row>
    <row r="29" spans="1:5" x14ac:dyDescent="0.25">
      <c r="A29" s="17"/>
      <c r="B29" s="23" t="s">
        <v>21</v>
      </c>
      <c r="C29" s="20"/>
      <c r="D29" s="39">
        <v>0</v>
      </c>
      <c r="E29" s="40">
        <v>0</v>
      </c>
    </row>
    <row r="30" spans="1:5" ht="28.5" x14ac:dyDescent="0.25">
      <c r="A30" s="17"/>
      <c r="B30" s="23" t="s">
        <v>22</v>
      </c>
      <c r="C30" s="20"/>
      <c r="D30" s="39">
        <v>183012639.00999999</v>
      </c>
      <c r="E30" s="40">
        <v>160410232.59</v>
      </c>
    </row>
    <row r="31" spans="1:5" x14ac:dyDescent="0.25">
      <c r="A31" s="17"/>
      <c r="B31" s="23" t="s">
        <v>23</v>
      </c>
      <c r="C31" s="20"/>
      <c r="D31" s="39">
        <v>0</v>
      </c>
      <c r="E31" s="41">
        <v>0</v>
      </c>
    </row>
    <row r="32" spans="1:5" x14ac:dyDescent="0.25">
      <c r="A32" s="17"/>
      <c r="B32" s="23" t="s">
        <v>24</v>
      </c>
      <c r="C32" s="20"/>
      <c r="D32" s="39">
        <v>0</v>
      </c>
      <c r="E32" s="40">
        <v>372645.92</v>
      </c>
    </row>
    <row r="33" spans="1:5" x14ac:dyDescent="0.25">
      <c r="A33" s="17"/>
      <c r="B33" s="23" t="s">
        <v>25</v>
      </c>
      <c r="C33" s="20"/>
      <c r="D33" s="39">
        <v>0</v>
      </c>
      <c r="E33" s="41">
        <v>0</v>
      </c>
    </row>
    <row r="34" spans="1:5" x14ac:dyDescent="0.25">
      <c r="A34" s="17"/>
      <c r="B34" s="23" t="s">
        <v>26</v>
      </c>
      <c r="C34" s="20"/>
      <c r="D34" s="39">
        <v>0</v>
      </c>
      <c r="E34" s="41">
        <v>0</v>
      </c>
    </row>
    <row r="35" spans="1:5" x14ac:dyDescent="0.25">
      <c r="A35" s="17"/>
      <c r="B35" s="23" t="s">
        <v>27</v>
      </c>
      <c r="C35" s="20"/>
      <c r="D35" s="39">
        <v>0</v>
      </c>
      <c r="E35" s="41">
        <v>0</v>
      </c>
    </row>
    <row r="36" spans="1:5" x14ac:dyDescent="0.25">
      <c r="A36" s="17"/>
      <c r="B36" s="23" t="s">
        <v>28</v>
      </c>
      <c r="C36" s="20"/>
      <c r="D36" s="44">
        <v>0</v>
      </c>
      <c r="E36" s="41">
        <v>0</v>
      </c>
    </row>
    <row r="37" spans="1:5" x14ac:dyDescent="0.25">
      <c r="A37" s="17"/>
      <c r="B37" s="23" t="s">
        <v>29</v>
      </c>
      <c r="C37" s="20"/>
      <c r="D37" s="45">
        <v>139876695.87</v>
      </c>
      <c r="E37" s="41">
        <v>2619472050.79</v>
      </c>
    </row>
    <row r="38" spans="1:5" x14ac:dyDescent="0.25">
      <c r="A38" s="63" t="s">
        <v>30</v>
      </c>
      <c r="B38" s="64"/>
      <c r="C38" s="64"/>
      <c r="D38" s="46">
        <f>D9-D21</f>
        <v>2241949989.3099995</v>
      </c>
      <c r="E38" s="47">
        <f>E9-E21</f>
        <v>-606641972.18000412</v>
      </c>
    </row>
    <row r="39" spans="1:5" x14ac:dyDescent="0.25">
      <c r="A39" s="26"/>
      <c r="B39" s="27"/>
      <c r="C39" s="27"/>
      <c r="D39" s="28"/>
      <c r="E39" s="22"/>
    </row>
    <row r="40" spans="1:5" x14ac:dyDescent="0.25">
      <c r="A40" s="68" t="s">
        <v>31</v>
      </c>
      <c r="B40" s="65"/>
      <c r="C40" s="65"/>
      <c r="D40" s="24"/>
      <c r="E40" s="25"/>
    </row>
    <row r="41" spans="1:5" x14ac:dyDescent="0.25">
      <c r="A41" s="17"/>
      <c r="B41" s="65" t="s">
        <v>4</v>
      </c>
      <c r="C41" s="65"/>
      <c r="D41" s="37">
        <f>SUM(D42:D44)</f>
        <v>0</v>
      </c>
      <c r="E41" s="38">
        <f>SUM(E42:E44)</f>
        <v>541195570.25</v>
      </c>
    </row>
    <row r="42" spans="1:5" ht="30" customHeight="1" x14ac:dyDescent="0.25">
      <c r="A42" s="17"/>
      <c r="B42" s="69" t="s">
        <v>32</v>
      </c>
      <c r="C42" s="69"/>
      <c r="D42" s="42">
        <v>0</v>
      </c>
      <c r="E42" s="41">
        <v>541195570.25</v>
      </c>
    </row>
    <row r="43" spans="1:5" x14ac:dyDescent="0.25">
      <c r="A43" s="17"/>
      <c r="B43" s="15" t="s">
        <v>33</v>
      </c>
      <c r="C43" s="20"/>
      <c r="D43" s="42">
        <v>0</v>
      </c>
      <c r="E43" s="41">
        <v>0</v>
      </c>
    </row>
    <row r="44" spans="1:5" x14ac:dyDescent="0.25">
      <c r="A44" s="17"/>
      <c r="B44" s="15" t="s">
        <v>34</v>
      </c>
      <c r="C44" s="20"/>
      <c r="D44" s="39">
        <v>0</v>
      </c>
      <c r="E44" s="41">
        <v>0</v>
      </c>
    </row>
    <row r="45" spans="1:5" x14ac:dyDescent="0.25">
      <c r="A45" s="17"/>
      <c r="B45" s="65" t="s">
        <v>14</v>
      </c>
      <c r="C45" s="65"/>
      <c r="D45" s="37">
        <f>SUM(D46:D48)</f>
        <v>2340456047.4400001</v>
      </c>
      <c r="E45" s="38">
        <f>SUM(E46:E48)</f>
        <v>196706399.03</v>
      </c>
    </row>
    <row r="46" spans="1:5" ht="30.75" customHeight="1" x14ac:dyDescent="0.25">
      <c r="A46" s="17"/>
      <c r="B46" s="69" t="s">
        <v>32</v>
      </c>
      <c r="C46" s="69"/>
      <c r="D46" s="42">
        <v>1542991723.0799999</v>
      </c>
      <c r="E46" s="43">
        <v>0</v>
      </c>
    </row>
    <row r="47" spans="1:5" x14ac:dyDescent="0.25">
      <c r="A47" s="17"/>
      <c r="B47" s="15" t="s">
        <v>33</v>
      </c>
      <c r="C47" s="20"/>
      <c r="D47" s="42">
        <v>773701812.75999999</v>
      </c>
      <c r="E47" s="43">
        <v>165575867.21000001</v>
      </c>
    </row>
    <row r="48" spans="1:5" x14ac:dyDescent="0.25">
      <c r="A48" s="17"/>
      <c r="B48" s="15" t="s">
        <v>35</v>
      </c>
      <c r="C48" s="20"/>
      <c r="D48" s="42">
        <v>23762511.600000001</v>
      </c>
      <c r="E48" s="43">
        <v>31130531.82</v>
      </c>
    </row>
    <row r="49" spans="1:8" x14ac:dyDescent="0.25">
      <c r="A49" s="63" t="s">
        <v>36</v>
      </c>
      <c r="B49" s="64"/>
      <c r="C49" s="64"/>
      <c r="D49" s="48">
        <f>D41-D45</f>
        <v>-2340456047.4400001</v>
      </c>
      <c r="E49" s="49">
        <f>E41-E45</f>
        <v>344489171.22000003</v>
      </c>
      <c r="G49" s="4"/>
      <c r="H49" s="4"/>
    </row>
    <row r="50" spans="1:8" x14ac:dyDescent="0.25">
      <c r="A50" s="66"/>
      <c r="B50" s="67"/>
      <c r="C50" s="67"/>
      <c r="D50" s="67"/>
      <c r="E50" s="31"/>
      <c r="G50" s="4"/>
      <c r="H50" s="4"/>
    </row>
    <row r="51" spans="1:8" x14ac:dyDescent="0.25">
      <c r="A51" s="68" t="s">
        <v>37</v>
      </c>
      <c r="B51" s="65"/>
      <c r="C51" s="65"/>
      <c r="D51" s="32"/>
      <c r="E51" s="31"/>
      <c r="G51" s="4"/>
      <c r="H51" s="4"/>
    </row>
    <row r="52" spans="1:8" x14ac:dyDescent="0.25">
      <c r="A52" s="17"/>
      <c r="B52" s="65" t="s">
        <v>4</v>
      </c>
      <c r="C52" s="65"/>
      <c r="D52" s="37">
        <f>SUM(D53+D56)</f>
        <v>300000000</v>
      </c>
      <c r="E52" s="38">
        <f>SUM(E53+E56)</f>
        <v>705979578.01999998</v>
      </c>
      <c r="G52" s="4"/>
      <c r="H52" s="4"/>
    </row>
    <row r="53" spans="1:8" x14ac:dyDescent="0.25">
      <c r="A53" s="17"/>
      <c r="B53" s="15" t="s">
        <v>38</v>
      </c>
      <c r="C53" s="20"/>
      <c r="D53" s="50">
        <f>D54</f>
        <v>0</v>
      </c>
      <c r="E53" s="41">
        <v>705979578.01999998</v>
      </c>
      <c r="G53" s="4"/>
      <c r="H53" s="4"/>
    </row>
    <row r="54" spans="1:8" x14ac:dyDescent="0.25">
      <c r="A54" s="17"/>
      <c r="B54" s="36" t="s">
        <v>39</v>
      </c>
      <c r="C54" s="20"/>
      <c r="D54" s="50">
        <v>0</v>
      </c>
      <c r="E54" s="41">
        <v>705979578.01999998</v>
      </c>
      <c r="G54" s="4"/>
      <c r="H54" s="4"/>
    </row>
    <row r="55" spans="1:8" x14ac:dyDescent="0.25">
      <c r="A55" s="17"/>
      <c r="B55" s="36" t="s">
        <v>40</v>
      </c>
      <c r="C55" s="20"/>
      <c r="D55" s="50">
        <v>0</v>
      </c>
      <c r="E55" s="41">
        <v>0</v>
      </c>
      <c r="G55" s="2"/>
      <c r="H55" s="2"/>
    </row>
    <row r="56" spans="1:8" x14ac:dyDescent="0.25">
      <c r="A56" s="17"/>
      <c r="B56" s="15" t="s">
        <v>53</v>
      </c>
      <c r="C56" s="20"/>
      <c r="D56" s="50">
        <v>300000000</v>
      </c>
      <c r="E56" s="41">
        <v>0</v>
      </c>
      <c r="G56" s="2"/>
      <c r="H56" s="2"/>
    </row>
    <row r="57" spans="1:8" x14ac:dyDescent="0.25">
      <c r="A57" s="17"/>
      <c r="B57" s="65" t="s">
        <v>14</v>
      </c>
      <c r="C57" s="65"/>
      <c r="D57" s="37">
        <f>SUM(D58+D61)</f>
        <v>217666319.21000001</v>
      </c>
      <c r="E57" s="38">
        <f>SUM(E58+E61)</f>
        <v>796171245.07000005</v>
      </c>
    </row>
    <row r="58" spans="1:8" x14ac:dyDescent="0.25">
      <c r="A58" s="17"/>
      <c r="B58" s="15" t="s">
        <v>41</v>
      </c>
      <c r="C58" s="20"/>
      <c r="D58" s="42">
        <f>D59</f>
        <v>217666319.21000001</v>
      </c>
      <c r="E58" s="41">
        <v>796171245.07000005</v>
      </c>
    </row>
    <row r="59" spans="1:8" x14ac:dyDescent="0.25">
      <c r="A59" s="17"/>
      <c r="B59" s="36" t="s">
        <v>39</v>
      </c>
      <c r="C59" s="20"/>
      <c r="D59" s="39">
        <v>217666319.21000001</v>
      </c>
      <c r="E59" s="40">
        <v>796171245.07000005</v>
      </c>
    </row>
    <row r="60" spans="1:8" x14ac:dyDescent="0.25">
      <c r="A60" s="17"/>
      <c r="B60" s="36" t="s">
        <v>40</v>
      </c>
      <c r="C60" s="20"/>
      <c r="D60" s="50">
        <v>0</v>
      </c>
      <c r="E60" s="41">
        <v>0</v>
      </c>
    </row>
    <row r="61" spans="1:8" x14ac:dyDescent="0.25">
      <c r="A61" s="17"/>
      <c r="B61" s="15" t="s">
        <v>42</v>
      </c>
      <c r="C61" s="20"/>
      <c r="D61" s="50">
        <v>0</v>
      </c>
      <c r="E61" s="41">
        <v>0</v>
      </c>
    </row>
    <row r="62" spans="1:8" x14ac:dyDescent="0.25">
      <c r="A62" s="63" t="s">
        <v>54</v>
      </c>
      <c r="B62" s="64"/>
      <c r="C62" s="64"/>
      <c r="D62" s="48">
        <f>D52-D57</f>
        <v>82333680.789999992</v>
      </c>
      <c r="E62" s="49">
        <f>E52-E57</f>
        <v>-90191667.050000072</v>
      </c>
    </row>
    <row r="63" spans="1:8" x14ac:dyDescent="0.25">
      <c r="A63" s="66"/>
      <c r="B63" s="67"/>
      <c r="C63" s="67"/>
      <c r="D63" s="67"/>
      <c r="E63" s="31"/>
    </row>
    <row r="64" spans="1:8" ht="30" customHeight="1" x14ac:dyDescent="0.25">
      <c r="A64" s="56" t="s">
        <v>43</v>
      </c>
      <c r="B64" s="57"/>
      <c r="C64" s="57"/>
      <c r="D64" s="46">
        <f>D38+D49+D62</f>
        <v>-16172377.3400006</v>
      </c>
      <c r="E64" s="47">
        <f>E38+E49+E62</f>
        <v>-352344468.01000416</v>
      </c>
    </row>
    <row r="65" spans="1:8" x14ac:dyDescent="0.25">
      <c r="A65" s="66"/>
      <c r="B65" s="67"/>
      <c r="C65" s="67"/>
      <c r="D65" s="67"/>
      <c r="E65" s="31"/>
    </row>
    <row r="66" spans="1:8" x14ac:dyDescent="0.25">
      <c r="A66" s="63" t="s">
        <v>44</v>
      </c>
      <c r="B66" s="64"/>
      <c r="C66" s="64"/>
      <c r="D66" s="33">
        <f>E67</f>
        <v>219695188.98999584</v>
      </c>
      <c r="E66" s="34">
        <v>572039657</v>
      </c>
    </row>
    <row r="67" spans="1:8" x14ac:dyDescent="0.25">
      <c r="A67" s="56" t="s">
        <v>45</v>
      </c>
      <c r="B67" s="57"/>
      <c r="C67" s="57"/>
      <c r="D67" s="29">
        <f>D64+D66</f>
        <v>203522811.64999524</v>
      </c>
      <c r="E67" s="30">
        <f>E64+E66</f>
        <v>219695188.98999584</v>
      </c>
      <c r="G67" s="5"/>
      <c r="H67" s="5"/>
    </row>
    <row r="68" spans="1:8" ht="15.75" thickBot="1" x14ac:dyDescent="0.3">
      <c r="A68" s="58"/>
      <c r="B68" s="59"/>
      <c r="C68" s="59"/>
      <c r="D68" s="59"/>
      <c r="E68" s="35"/>
    </row>
    <row r="69" spans="1:8" ht="15.75" x14ac:dyDescent="0.25">
      <c r="A69" s="6"/>
      <c r="B69" s="6"/>
      <c r="C69" s="6"/>
      <c r="D69" s="7"/>
      <c r="E69" s="6"/>
    </row>
    <row r="70" spans="1:8" ht="15" customHeight="1" x14ac:dyDescent="0.25">
      <c r="A70" s="60" t="s">
        <v>46</v>
      </c>
      <c r="B70" s="60"/>
      <c r="C70" s="60"/>
      <c r="D70" s="60"/>
      <c r="E70" s="60"/>
      <c r="F70" s="8"/>
      <c r="G70" s="9"/>
    </row>
    <row r="71" spans="1:8" ht="15.75" customHeight="1" x14ac:dyDescent="0.25">
      <c r="A71" s="60"/>
      <c r="B71" s="60"/>
      <c r="C71" s="60"/>
      <c r="D71" s="60"/>
      <c r="E71" s="60"/>
      <c r="F71" s="9"/>
      <c r="G71" s="9"/>
    </row>
    <row r="72" spans="1:8" ht="15.75" customHeight="1" x14ac:dyDescent="0.25">
      <c r="A72" s="10"/>
      <c r="B72" s="10"/>
      <c r="C72" s="10"/>
      <c r="D72" s="11"/>
      <c r="E72" s="11"/>
    </row>
    <row r="73" spans="1:8" ht="29.25" customHeight="1" x14ac:dyDescent="0.25">
      <c r="A73" s="10"/>
      <c r="B73" s="10"/>
      <c r="C73" s="10"/>
      <c r="D73" s="11"/>
      <c r="E73" s="10"/>
    </row>
    <row r="74" spans="1:8" ht="15.75" customHeight="1" x14ac:dyDescent="0.25">
      <c r="A74" s="10"/>
      <c r="B74" s="10"/>
      <c r="C74" s="10"/>
      <c r="D74" s="10"/>
      <c r="E74" s="10"/>
    </row>
    <row r="75" spans="1:8" ht="15.75" x14ac:dyDescent="0.25">
      <c r="B75" s="6"/>
      <c r="C75" s="6"/>
      <c r="D75" s="6"/>
      <c r="E75" s="6"/>
    </row>
    <row r="76" spans="1:8" x14ac:dyDescent="0.25">
      <c r="B76" s="61"/>
      <c r="C76" s="61"/>
      <c r="D76" s="61"/>
      <c r="E76" s="61"/>
      <c r="F76" s="12"/>
      <c r="G76" s="12"/>
    </row>
    <row r="77" spans="1:8" x14ac:dyDescent="0.25">
      <c r="B77" s="62"/>
      <c r="C77" s="62"/>
      <c r="D77" s="62"/>
      <c r="E77" s="62"/>
      <c r="F77" s="13"/>
      <c r="G77" s="13"/>
    </row>
  </sheetData>
  <mergeCells count="34">
    <mergeCell ref="A40:C40"/>
    <mergeCell ref="A1:E1"/>
    <mergeCell ref="A2:E2"/>
    <mergeCell ref="A4:E4"/>
    <mergeCell ref="A6:C6"/>
    <mergeCell ref="A7:D7"/>
    <mergeCell ref="A8:C8"/>
    <mergeCell ref="B9:C9"/>
    <mergeCell ref="B17:C17"/>
    <mergeCell ref="B18:C18"/>
    <mergeCell ref="B21:C21"/>
    <mergeCell ref="A38:C38"/>
    <mergeCell ref="B25:C25"/>
    <mergeCell ref="B19:C19"/>
    <mergeCell ref="A3:E3"/>
    <mergeCell ref="A66:C66"/>
    <mergeCell ref="B41:C41"/>
    <mergeCell ref="B45:C45"/>
    <mergeCell ref="A49:C49"/>
    <mergeCell ref="A50:D50"/>
    <mergeCell ref="A51:C51"/>
    <mergeCell ref="B52:C52"/>
    <mergeCell ref="B57:C57"/>
    <mergeCell ref="A62:C62"/>
    <mergeCell ref="A63:D63"/>
    <mergeCell ref="A64:C64"/>
    <mergeCell ref="A65:D65"/>
    <mergeCell ref="B42:C42"/>
    <mergeCell ref="B46:C46"/>
    <mergeCell ref="A67:C67"/>
    <mergeCell ref="A68:D68"/>
    <mergeCell ref="A70:E71"/>
    <mergeCell ref="B76:E76"/>
    <mergeCell ref="B77:E77"/>
  </mergeCells>
  <conditionalFormatting sqref="D26:D27">
    <cfRule type="cellIs" dxfId="2" priority="3" operator="equal">
      <formula>0</formula>
    </cfRule>
  </conditionalFormatting>
  <conditionalFormatting sqref="D22:E24">
    <cfRule type="cellIs" dxfId="1" priority="2" operator="equal">
      <formula>0</formula>
    </cfRule>
  </conditionalFormatting>
  <conditionalFormatting sqref="E26:E28 D30:E30">
    <cfRule type="cellIs" dxfId="0" priority="1" operator="equal">
      <formula>0</formula>
    </cfRule>
  </conditionalFormatting>
  <dataValidations count="1">
    <dataValidation type="decimal" operator="greaterThanOrEqual" allowBlank="1" showInputMessage="1" showErrorMessage="1" sqref="D10:E18 D22:E24 D26:E30" xr:uid="{00000000-0002-0000-0000-000000000000}">
      <formula1>0</formula1>
    </dataValidation>
  </dataValidations>
  <printOptions horizontalCentered="1"/>
  <pageMargins left="0.31496062992125984" right="0.31496062992125984" top="0.55118110236220474" bottom="0.55118110236220474" header="0.31496062992125984" footer="0.31496062992125984"/>
  <pageSetup paperSize="9"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Diciembre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mvasquez</dc:creator>
  <cp:lastModifiedBy>Carlos Loreto</cp:lastModifiedBy>
  <cp:lastPrinted>2024-10-25T19:06:11Z</cp:lastPrinted>
  <dcterms:created xsi:type="dcterms:W3CDTF">2024-07-23T19:59:50Z</dcterms:created>
  <dcterms:modified xsi:type="dcterms:W3CDTF">2025-02-21T16:43:12Z</dcterms:modified>
</cp:coreProperties>
</file>