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2555" windowHeight="5685"/>
  </bookViews>
  <sheets>
    <sheet name="ESF_LDF" sheetId="1" r:id="rId1"/>
  </sheets>
  <calcPr calcId="145621"/>
</workbook>
</file>

<file path=xl/calcChain.xml><?xml version="1.0" encoding="utf-8"?>
<calcChain xmlns="http://schemas.openxmlformats.org/spreadsheetml/2006/main">
  <c r="R53" i="1" l="1"/>
  <c r="R77" i="1" l="1"/>
  <c r="Q77" i="1"/>
  <c r="R85" i="1"/>
  <c r="Q85" i="1"/>
  <c r="R71" i="1"/>
  <c r="R90" i="1" s="1"/>
  <c r="Q71" i="1"/>
  <c r="R65" i="1"/>
  <c r="R49" i="1"/>
  <c r="Q49" i="1"/>
  <c r="R45" i="1"/>
  <c r="Q45" i="1"/>
  <c r="R38" i="1"/>
  <c r="Q38" i="1"/>
  <c r="R34" i="1"/>
  <c r="Q34" i="1"/>
  <c r="Q30" i="1"/>
  <c r="R30" i="1"/>
  <c r="R26" i="1"/>
  <c r="Q26" i="1"/>
  <c r="R16" i="1"/>
  <c r="Q16" i="1"/>
  <c r="I68" i="1"/>
  <c r="H68" i="1"/>
  <c r="I48" i="1"/>
  <c r="H48" i="1"/>
  <c r="I45" i="1"/>
  <c r="H45" i="1"/>
  <c r="I38" i="1"/>
  <c r="H38" i="1"/>
  <c r="I32" i="1"/>
  <c r="H32" i="1"/>
  <c r="I24" i="1"/>
  <c r="H24" i="1"/>
  <c r="I16" i="1"/>
  <c r="H16" i="1"/>
  <c r="I53" i="1" l="1"/>
  <c r="I70" i="1" s="1"/>
  <c r="Q90" i="1"/>
  <c r="Q53" i="1"/>
  <c r="Q67" i="1" s="1"/>
  <c r="Q92" i="1" s="1"/>
  <c r="R67" i="1"/>
  <c r="R92" i="1" s="1"/>
  <c r="H53" i="1"/>
  <c r="H70" i="1" s="1"/>
</calcChain>
</file>

<file path=xl/sharedStrings.xml><?xml version="1.0" encoding="utf-8"?>
<sst xmlns="http://schemas.openxmlformats.org/spreadsheetml/2006/main" count="250" uniqueCount="201">
  <si>
    <t>Estado de Situación Financiera Detallado - LDF</t>
  </si>
  <si>
    <t>(Pesos)</t>
  </si>
  <si>
    <t>CONCEPTO</t>
  </si>
  <si>
    <t xml:space="preserve">                                                Año</t>
  </si>
  <si>
    <t xml:space="preserve">                                                  Año</t>
  </si>
  <si>
    <t xml:space="preserve"> ACTIVO </t>
  </si>
  <si>
    <t>PASIVO</t>
  </si>
  <si>
    <t>Activo Circulante</t>
  </si>
  <si>
    <t>Pasivo Circulante</t>
  </si>
  <si>
    <t>a.</t>
  </si>
  <si>
    <t>Efectivo y Equivalentes (a=a1+a2+a3+a4+a5+a6+a7)</t>
  </si>
  <si>
    <t>Cuentas por Pagar a Corto Plazo</t>
  </si>
  <si>
    <t>(a=a1+a2+a3+a4+a5+a6+a7+a8+a9)</t>
  </si>
  <si>
    <t>a1)</t>
  </si>
  <si>
    <t>Efectivo</t>
  </si>
  <si>
    <t>Servicios Personales por Pagar a Corto Plazo</t>
  </si>
  <si>
    <t>a2)</t>
  </si>
  <si>
    <t>Bancos/Tesorería</t>
  </si>
  <si>
    <t>Proveedores por Pagar a Corto Plazo</t>
  </si>
  <si>
    <t>a3)</t>
  </si>
  <si>
    <t>Bancos/Dependencias y Otros</t>
  </si>
  <si>
    <t xml:space="preserve">Contratistas por Obras Públicas por Pagar a Corto Plazo </t>
  </si>
  <si>
    <t>a4)</t>
  </si>
  <si>
    <t>Inversiones Temporales (Hasta 3 meses)</t>
  </si>
  <si>
    <t>Participaciones y Aportaciones por Pagar a Corto Plazo</t>
  </si>
  <si>
    <t>a5)</t>
  </si>
  <si>
    <t>Fondo con Afectación Específica</t>
  </si>
  <si>
    <t xml:space="preserve">Transferencias Otorgadas por Pagar a Corto Plazo </t>
  </si>
  <si>
    <t>a6)</t>
  </si>
  <si>
    <t>Depósitos de Fondos de Terceros en Garantía y/o Administración</t>
  </si>
  <si>
    <t>Intereses, Comisiones y Otros Gastos de la Deuda Pública por Pagar a Corto Plazo</t>
  </si>
  <si>
    <t>a7)</t>
  </si>
  <si>
    <t>Otros Efectivos y Equivalentes</t>
  </si>
  <si>
    <t xml:space="preserve">Retenciones y Contribuciones por Pagar a Corto Plazo </t>
  </si>
  <si>
    <t>b.</t>
  </si>
  <si>
    <t>Derechos a Recibir Efectivo o Equivalentes (b=b1+b2+b3+b4+b5+b6+b7)</t>
  </si>
  <si>
    <t>a8)</t>
  </si>
  <si>
    <t>Devoluciones de la Ley de Ingresos por Pagar a Corto Plazo</t>
  </si>
  <si>
    <t>b1)</t>
  </si>
  <si>
    <t>Inversiones Financieras a Corto Plazo</t>
  </si>
  <si>
    <t>a9)</t>
  </si>
  <si>
    <t>Otras Cuentas por Pagar a Corto Plazo</t>
  </si>
  <si>
    <t>b2)</t>
  </si>
  <si>
    <t>Cuentas por Cobrar a Corto Plazo</t>
  </si>
  <si>
    <t>Documentos por Pagar a Corto Plazo</t>
  </si>
  <si>
    <t>(b=b1+b2+b3)</t>
  </si>
  <si>
    <t>b3)</t>
  </si>
  <si>
    <t>Deudores Diversos por Cobrar a Corto Plazo</t>
  </si>
  <si>
    <t xml:space="preserve">Documentos Comerciales por Pagar a Corto Plazo </t>
  </si>
  <si>
    <t>b4)</t>
  </si>
  <si>
    <t>Ingresos por Recuperar a Corto Plazo</t>
  </si>
  <si>
    <t>Documentos con Contratistas por Obras Públicas por Pagar a Corto Plazo</t>
  </si>
  <si>
    <t>b5)</t>
  </si>
  <si>
    <t>Deudores por Anticipo de la Tesorería a Corto Plazo</t>
  </si>
  <si>
    <t>Otros Documentos por Pagar a Corto Plazo</t>
  </si>
  <si>
    <t>b6)</t>
  </si>
  <si>
    <t>Préstamos Otorgados a Corto Plazo</t>
  </si>
  <si>
    <t>c.</t>
  </si>
  <si>
    <t xml:space="preserve">Porción a Corto Plazo de la Deuda Pública a Largo Plazo </t>
  </si>
  <si>
    <t>(c=c1+c2)</t>
  </si>
  <si>
    <t>b7)</t>
  </si>
  <si>
    <t xml:space="preserve">Otros Derechos a Recibir Efectivo o Equivalentes a Corto Plazo </t>
  </si>
  <si>
    <t>c1)</t>
  </si>
  <si>
    <t>Porción a Corto Plazo de la Deuda Pública</t>
  </si>
  <si>
    <t>Derechos a Recibir Bienes o Servicios (c=c1+c2+c3+c4+c5)</t>
  </si>
  <si>
    <t>c2)</t>
  </si>
  <si>
    <t xml:space="preserve">Porción a Corto Plazo de Arrendamiento Financiero </t>
  </si>
  <si>
    <t xml:space="preserve">Anticipo a Proveedores por Adquisición de Bienes y Prestación de Servicios a Corto Plazo </t>
  </si>
  <si>
    <t>d.</t>
  </si>
  <si>
    <t>Títulos y Valores a Corto Plazo</t>
  </si>
  <si>
    <t>Anticipo a Proveedores por Adquisición de Bienes Inmuebles y Muebles a Corto Plazo</t>
  </si>
  <si>
    <t>e.</t>
  </si>
  <si>
    <t>Pasivos Diferidos a Corto Plazo</t>
  </si>
  <si>
    <t>(e=e1+e2+e3)</t>
  </si>
  <si>
    <t>c3)</t>
  </si>
  <si>
    <t xml:space="preserve">Anticipo a Proveedores por Adquisición de Bienes intangibles a Corto Plazo </t>
  </si>
  <si>
    <t>e1)</t>
  </si>
  <si>
    <t>Ingresos Cobrados por Adelantado a Corto Plazo</t>
  </si>
  <si>
    <t>c4)</t>
  </si>
  <si>
    <t>Anticipo a Contratistas por Obras Públicas a Corto Plazo</t>
  </si>
  <si>
    <t>e2)</t>
  </si>
  <si>
    <t>Intereses Cobrados por Adelantado a Corto Plazo</t>
  </si>
  <si>
    <t>c5)</t>
  </si>
  <si>
    <t xml:space="preserve">Otros Derechos a Recibir Bienes o Servicios a Corto Plazo </t>
  </si>
  <si>
    <t>e3)</t>
  </si>
  <si>
    <t>Otros Pasivos Diferidos a Corto Plazo</t>
  </si>
  <si>
    <t>Inventarios (d=d1+d2+d3+d4+d5)</t>
  </si>
  <si>
    <t>f.</t>
  </si>
  <si>
    <t>Fondos y Bienes de Terceros en Garantía y/o Administración a Corto Plazo</t>
  </si>
  <si>
    <t>(f=f1+f2+f3+f4+f5+f6)</t>
  </si>
  <si>
    <t>d1)</t>
  </si>
  <si>
    <t>Inventario de Mercancías para Venta</t>
  </si>
  <si>
    <t>f1)</t>
  </si>
  <si>
    <t>Fondos en Garantía a Corto Plazo</t>
  </si>
  <si>
    <t>d2)</t>
  </si>
  <si>
    <t>Inventario de Mercancías Terminadas</t>
  </si>
  <si>
    <t>f2)</t>
  </si>
  <si>
    <t xml:space="preserve">Fondos en administración a Corto Plazo </t>
  </si>
  <si>
    <t>d3)</t>
  </si>
  <si>
    <t xml:space="preserve">Inventario de Mercancías en Proceso de Elaboración </t>
  </si>
  <si>
    <t>f3)</t>
  </si>
  <si>
    <t xml:space="preserve">Fondos Continguentes a Corto Plazo </t>
  </si>
  <si>
    <t>d4)</t>
  </si>
  <si>
    <t>Inventario de Materias Primas, Materiales y Suministros para Producción</t>
  </si>
  <si>
    <t>f4)</t>
  </si>
  <si>
    <t>Fondos de Fideicomisos, Mandatos y Contratos Análogos a Corto Plazo</t>
  </si>
  <si>
    <t>d5)</t>
  </si>
  <si>
    <t xml:space="preserve">Bienes en Tránsito </t>
  </si>
  <si>
    <t>f5)</t>
  </si>
  <si>
    <t>Otros Fondos de Terceros en Garantía y/o Administración a Corto Plazo</t>
  </si>
  <si>
    <t>Almacenes</t>
  </si>
  <si>
    <t>f6)</t>
  </si>
  <si>
    <t>Valores y Bienes en Garantía a Corto Plazo</t>
  </si>
  <si>
    <t>Estimación por Pérdida o Deterioro de Activos Circulantes (f=f1+f2)</t>
  </si>
  <si>
    <t>g.</t>
  </si>
  <si>
    <t>Provisiones a Corto Plazo</t>
  </si>
  <si>
    <t>(g=g1+g2+g3)</t>
  </si>
  <si>
    <t>Estimación para Cuentas Incobrables por Derechos a Recibir Efectivo o Equivalentes</t>
  </si>
  <si>
    <t>g1)</t>
  </si>
  <si>
    <t>Provisión para Demandas y Juicios a Corto Plazo</t>
  </si>
  <si>
    <t>Estimación por Deterioro de Inventarios</t>
  </si>
  <si>
    <t>g2)</t>
  </si>
  <si>
    <t>Provisión para Contingencias a Corto Plazo</t>
  </si>
  <si>
    <t>Otros Activos  Circulantes (g=g1+g2+g3+g4)</t>
  </si>
  <si>
    <t>g3)</t>
  </si>
  <si>
    <t>Otras Provisiones a Corto Plazo</t>
  </si>
  <si>
    <t>Valores en garantía</t>
  </si>
  <si>
    <t>h.</t>
  </si>
  <si>
    <t>Otros Pasivos a Corto Plazo</t>
  </si>
  <si>
    <t>(h=h1+h2+h3)</t>
  </si>
  <si>
    <t>Bienes en garantía (excluye depósito de fondos)</t>
  </si>
  <si>
    <t>h1)</t>
  </si>
  <si>
    <t>Ingresos por Clasificar</t>
  </si>
  <si>
    <t>Bienes Derivados de Embargos, Decomisos, Aseguramientos y Dación en Pago</t>
  </si>
  <si>
    <t>h2)</t>
  </si>
  <si>
    <t>Recaudación por Participar</t>
  </si>
  <si>
    <t>g4)</t>
  </si>
  <si>
    <t xml:space="preserve">Adquisición con Fondos de Terceros </t>
  </si>
  <si>
    <t>h3)</t>
  </si>
  <si>
    <t>Otros Pasivos Circulantes</t>
  </si>
  <si>
    <t>IA.</t>
  </si>
  <si>
    <t>Total de  Activos  Circulantes (IA= a+b+c+d+e+f+g)</t>
  </si>
  <si>
    <t>IIA.</t>
  </si>
  <si>
    <t>Total de Pasivos Circulantes (IIA=a+b+c+d+e+f+g+h)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</si>
  <si>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</si>
  <si>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</si>
  <si>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</si>
  <si>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</si>
  <si>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</si>
  <si>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</si>
  <si>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</si>
  <si>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</si>
  <si>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</si>
  <si>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</si>
  <si>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</si>
  <si>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</si>
  <si>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</si>
  <si>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</si>
  <si>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</si>
  <si>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</si>
  <si>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IIB.</t>
  </si>
  <si>
    <t>Total de Pasivos No Circulantes</t>
  </si>
  <si>
    <t>(IIB=a+b+c+d+e+f)</t>
  </si>
  <si>
    <t>i.</t>
  </si>
  <si>
    <t>Otros Activos no Circulantes</t>
  </si>
  <si>
    <t>II.</t>
  </si>
  <si>
    <t>TOTAL DEL  PASIVO</t>
  </si>
  <si>
    <t>(II=IIA+IIB)</t>
  </si>
  <si>
    <t>IB.</t>
  </si>
  <si>
    <t>Total de  Activos  No Circulantes (IB= a+b+c+d+e+f+g+h+i)</t>
  </si>
  <si>
    <t>HACIENDA PÚBLICA/ PATRIMONIO</t>
  </si>
  <si>
    <t>I.</t>
  </si>
  <si>
    <t>TOTAL DEL  ACTIVO (I=IA+IB)</t>
  </si>
  <si>
    <t>IIIA.</t>
  </si>
  <si>
    <t>Hacienda Pública/Patrimonio Contribuido</t>
  </si>
  <si>
    <t>(IIIA=a+b+c)</t>
  </si>
  <si>
    <t>Aportaciones</t>
  </si>
  <si>
    <t>Donaciones de Capital</t>
  </si>
  <si>
    <t>Actualización de la Hacienda Pública / Patrimonio</t>
  </si>
  <si>
    <t>IIIB.</t>
  </si>
  <si>
    <t>Hacienda Pública/Patrimonio Generado</t>
  </si>
  <si>
    <t>(IIIB=a+b+c+d+e)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</si>
  <si>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</si>
  <si>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</si>
  <si>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</si>
  <si>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</si>
  <si>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</si>
  <si>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IIIC.</t>
  </si>
  <si>
    <t>Exceso o Insuficiencia en la Actualización de la Hacienda Publica/Patrimonio</t>
  </si>
  <si>
    <t>(IIIC=a+b)</t>
  </si>
  <si>
    <t>Resultado por Posición Monetaria</t>
  </si>
  <si>
    <t>Resultado por Tenencia de Activos no Monetarios</t>
  </si>
  <si>
    <t>III.</t>
  </si>
  <si>
    <t>Total Hacienda Pública/ Patrimonio</t>
  </si>
  <si>
    <t>(III=IIIA+IIIB+IIIC)</t>
  </si>
  <si>
    <t>IV.</t>
  </si>
  <si>
    <t>TOTAL DEL  PASIVO Y HACIENDA PÚBLICA / PATRIMONIO</t>
  </si>
  <si>
    <t>(IV=II+III)</t>
  </si>
  <si>
    <t>Bajo protesta de decir verdad declaramos que los Estados Financieros y sus Notas son razonablemente correctos y responsabilidad del emisor</t>
  </si>
  <si>
    <t>MUNICIPIO DE GUADALAJARA</t>
  </si>
  <si>
    <t>Al 31 de diciembre de 2024 y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</si>
</sst>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43" fontId="10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right" vertical="top"/>
    </xf>
    <xf numFmtId="0" fontId="2" fillId="0" borderId="0" xfId="0" applyFont="1" applyProtection="1"/>
    <xf numFmtId="0" fontId="2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/>
    <xf numFmtId="0" fontId="3" fillId="2" borderId="0" xfId="2" applyNumberFormat="1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right" vertical="top"/>
    </xf>
    <xf numFmtId="0" fontId="5" fillId="0" borderId="2" xfId="3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3" applyFont="1" applyFill="1" applyBorder="1" applyAlignment="1" applyProtection="1">
      <alignment horizontal="center" vertical="center"/>
    </xf>
    <xf numFmtId="0" fontId="5" fillId="0" borderId="3" xfId="0" applyFont="1" applyFill="1" applyBorder="1" applyProtection="1"/>
    <xf numFmtId="0" fontId="5" fillId="0" borderId="5" xfId="3" applyFont="1" applyFill="1" applyBorder="1" applyAlignment="1" applyProtection="1">
      <alignment horizontal="center" vertical="center"/>
    </xf>
    <xf numFmtId="165" fontId="3" fillId="0" borderId="5" xfId="1" applyNumberFormat="1" applyFont="1" applyFill="1" applyBorder="1" applyAlignment="1" applyProtection="1">
      <alignment horizontal="center"/>
    </xf>
    <xf numFmtId="0" fontId="3" fillId="0" borderId="5" xfId="3" applyFont="1" applyFill="1" applyBorder="1" applyAlignment="1" applyProtection="1">
      <alignment horizontal="center" vertical="center"/>
    </xf>
    <xf numFmtId="0" fontId="5" fillId="0" borderId="6" xfId="0" applyFont="1" applyFill="1" applyBorder="1" applyProtection="1"/>
    <xf numFmtId="0" fontId="3" fillId="2" borderId="7" xfId="2" applyNumberFormat="1" applyFont="1" applyFill="1" applyBorder="1" applyAlignment="1" applyProtection="1">
      <alignment vertical="center"/>
    </xf>
    <xf numFmtId="0" fontId="2" fillId="2" borderId="8" xfId="0" applyFont="1" applyFill="1" applyBorder="1" applyProtection="1"/>
    <xf numFmtId="0" fontId="2" fillId="2" borderId="7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166" fontId="5" fillId="2" borderId="0" xfId="1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top"/>
    </xf>
    <xf numFmtId="0" fontId="7" fillId="2" borderId="7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horizontal="right" vertical="top"/>
    </xf>
    <xf numFmtId="0" fontId="2" fillId="2" borderId="6" xfId="0" applyFont="1" applyFill="1" applyBorder="1" applyProtection="1"/>
    <xf numFmtId="0" fontId="5" fillId="2" borderId="0" xfId="0" applyFont="1" applyFill="1" applyBorder="1" applyProtection="1"/>
    <xf numFmtId="43" fontId="5" fillId="2" borderId="0" xfId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/>
    </xf>
    <xf numFmtId="3" fontId="5" fillId="0" borderId="0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/>
    </xf>
    <xf numFmtId="3" fontId="5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Protection="1"/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/>
    </xf>
    <xf numFmtId="3" fontId="5" fillId="0" borderId="0" xfId="1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right" vertical="top"/>
    </xf>
    <xf numFmtId="3" fontId="3" fillId="0" borderId="0" xfId="1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center" wrapText="1"/>
    </xf>
    <xf numFmtId="3" fontId="9" fillId="0" borderId="0" xfId="1" applyNumberFormat="1" applyFont="1" applyFill="1" applyBorder="1" applyAlignment="1" applyProtection="1">
      <alignment vertical="top"/>
    </xf>
    <xf numFmtId="3" fontId="2" fillId="2" borderId="5" xfId="0" applyNumberFormat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right" vertical="top"/>
    </xf>
    <xf numFmtId="0" fontId="3" fillId="0" borderId="5" xfId="3" applyFont="1" applyFill="1" applyBorder="1" applyAlignment="1" applyProtection="1">
      <alignment horizontal="right" vertical="top"/>
    </xf>
    <xf numFmtId="0" fontId="3" fillId="2" borderId="5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2"/>
    <cellStyle name="Millares" xfId="1" builtinId="3"/>
    <cellStyle name="Millares 2" xfId="4"/>
    <cellStyle name="Normal" xfId="0" builtinId="0"/>
    <cellStyle name="Normal 2" xfId="3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910167</xdr:colOff>
      <xdr:row>95</xdr:row>
      <xdr:rowOff>10584</xdr:rowOff>
    </xdr:from>
    <xdr:to>
      <xdr:col>13</xdr:col>
      <xdr:colOff>1047751</xdr:colOff>
      <xdr:row>102</xdr:row>
      <xdr:rowOff>20056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9834" y="14086417"/>
          <a:ext cx="3926417" cy="1046639"/>
        </a:xfrm>
        <a:prstGeom prst="rect">
          <a:avLst/>
        </a:prstGeom>
      </xdr:spPr>
    </xdr:pic>
    <xdr:clientData/>
  </xdr:twoCellAnchor>
  <xdr:twoCellAnchor editAs="oneCell">
    <xdr:from>
      <xdr:col>4</xdr:col>
      <xdr:colOff>105836</xdr:colOff>
      <xdr:row>0</xdr:row>
      <xdr:rowOff>95249</xdr:rowOff>
    </xdr:from>
    <xdr:to>
      <xdr:col>5</xdr:col>
      <xdr:colOff>1132418</xdr:colOff>
      <xdr:row>6</xdr:row>
      <xdr:rowOff>19146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169" y="95249"/>
          <a:ext cx="1227666" cy="812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B103"/>
  <sheetViews>
    <sheetView showGridLines="0" tabSelected="1" topLeftCell="A19" zoomScale="90" zoomScaleNormal="90" zoomScaleSheetLayoutView="89" workbookViewId="0">
      <selection activeCell="Q92" sqref="Q92"/>
    </sheetView>
  </sheetViews>
  <sheetFormatPr baseColWidth="10" defaultColWidth="0" defaultRowHeight="0" customHeight="1" zeroHeight="1" x14ac:dyDescent="0.2"/>
  <cols>
    <col min="1" max="1" width="0.85546875" style="5" customWidth="1"/>
    <col min="2" max="2" width="2.28515625" style="5" customWidth="1"/>
    <col min="3" max="3" width="3" style="5" bestFit="1" customWidth="1"/>
    <col min="4" max="4" width="2.140625" style="5" customWidth="1"/>
    <col min="5" max="5" width="3" style="5" customWidth="1"/>
    <col min="6" max="6" width="73" style="5" customWidth="1"/>
    <col min="7" max="7" width="2.7109375" style="5" customWidth="1"/>
    <col min="8" max="9" width="21" style="5" customWidth="1"/>
    <col min="10" max="10" width="5" style="5" customWidth="1"/>
    <col min="11" max="11" width="4.140625" style="5" customWidth="1"/>
    <col min="12" max="12" width="2" style="5" customWidth="1"/>
    <col min="13" max="13" width="3.7109375" style="5" customWidth="1"/>
    <col min="14" max="14" width="22" style="5" customWidth="1"/>
    <col min="15" max="15" width="30" style="5" customWidth="1"/>
    <col min="16" max="16" width="17.42578125" style="5" customWidth="1"/>
    <col min="17" max="18" width="21" style="5" customWidth="1"/>
    <col min="19" max="19" width="2.140625" style="5" customWidth="1"/>
    <col min="20" max="20" width="39.42578125" style="5" customWidth="1"/>
    <col min="21" max="22" width="21" style="5" customWidth="1"/>
    <col min="23" max="23" width="4.140625" style="5" customWidth="1"/>
    <col min="24" max="24" width="11.42578125" style="5" customWidth="1"/>
    <col min="25" max="25" width="53.42578125" style="5" customWidth="1"/>
    <col min="26" max="27" width="21" style="5" customWidth="1"/>
    <col min="28" max="28" width="2.140625" style="5" customWidth="1"/>
    <col min="29" max="29" width="3" style="5" customWidth="1"/>
    <col min="30" max="272" width="11.42578125" style="5" hidden="1"/>
    <col min="273" max="273" width="1.7109375" style="5" customWidth="1"/>
    <col min="274" max="274" width="2.7109375" style="5" customWidth="1"/>
    <col min="275" max="275" width="11.42578125" style="5" customWidth="1"/>
    <col min="276" max="276" width="39.42578125" style="5" customWidth="1"/>
    <col min="277" max="278" width="21" style="5" customWidth="1"/>
    <col min="279" max="279" width="4.140625" style="5" customWidth="1"/>
    <col min="280" max="280" width="11.42578125" style="5" customWidth="1"/>
    <col min="281" max="281" width="53.42578125" style="5" customWidth="1"/>
    <col min="282" max="283" width="21" style="5" customWidth="1"/>
    <col min="284" max="284" width="2.140625" style="5" customWidth="1"/>
    <col min="285" max="285" width="3" style="5" customWidth="1"/>
    <col min="286" max="528" width="11.42578125" style="5" hidden="1"/>
    <col min="529" max="529" width="1.7109375" style="5" customWidth="1"/>
    <col min="530" max="530" width="2.7109375" style="5" customWidth="1"/>
    <col min="531" max="531" width="11.42578125" style="5" customWidth="1"/>
    <col min="532" max="532" width="39.42578125" style="5" customWidth="1"/>
    <col min="533" max="534" width="21" style="5" customWidth="1"/>
    <col min="535" max="535" width="4.140625" style="5" customWidth="1"/>
    <col min="536" max="536" width="11.42578125" style="5" customWidth="1"/>
    <col min="537" max="537" width="53.42578125" style="5" customWidth="1"/>
    <col min="538" max="539" width="21" style="5" customWidth="1"/>
    <col min="540" max="540" width="2.140625" style="5" customWidth="1"/>
    <col min="541" max="541" width="3" style="5" customWidth="1"/>
    <col min="542" max="784" width="11.42578125" style="5" hidden="1"/>
    <col min="785" max="785" width="1.7109375" style="5" customWidth="1"/>
    <col min="786" max="786" width="2.7109375" style="5" customWidth="1"/>
    <col min="787" max="787" width="11.42578125" style="5" customWidth="1"/>
    <col min="788" max="788" width="39.42578125" style="5" customWidth="1"/>
    <col min="789" max="790" width="21" style="5" customWidth="1"/>
    <col min="791" max="791" width="4.140625" style="5" customWidth="1"/>
    <col min="792" max="792" width="11.42578125" style="5" customWidth="1"/>
    <col min="793" max="793" width="53.42578125" style="5" customWidth="1"/>
    <col min="794" max="795" width="21" style="5" customWidth="1"/>
    <col min="796" max="796" width="2.140625" style="5" customWidth="1"/>
    <col min="797" max="797" width="3" style="5" customWidth="1"/>
    <col min="798" max="1040" width="11.42578125" style="5" hidden="1"/>
    <col min="1041" max="1041" width="1.7109375" style="5" customWidth="1"/>
    <col min="1042" max="1042" width="2.7109375" style="5" customWidth="1"/>
    <col min="1043" max="1043" width="11.42578125" style="5" customWidth="1"/>
    <col min="1044" max="1044" width="39.42578125" style="5" customWidth="1"/>
    <col min="1045" max="1046" width="21" style="5" customWidth="1"/>
    <col min="1047" max="1047" width="4.140625" style="5" customWidth="1"/>
    <col min="1048" max="1048" width="11.42578125" style="5" customWidth="1"/>
    <col min="1049" max="1049" width="53.42578125" style="5" customWidth="1"/>
    <col min="1050" max="1051" width="21" style="5" customWidth="1"/>
    <col min="1052" max="1052" width="2.140625" style="5" customWidth="1"/>
    <col min="1053" max="1053" width="3" style="5" customWidth="1"/>
    <col min="1054" max="1296" width="11.42578125" style="5" hidden="1"/>
    <col min="1297" max="1297" width="1.7109375" style="5" customWidth="1"/>
    <col min="1298" max="1298" width="2.7109375" style="5" customWidth="1"/>
    <col min="1299" max="1299" width="11.42578125" style="5" customWidth="1"/>
    <col min="1300" max="1300" width="39.42578125" style="5" customWidth="1"/>
    <col min="1301" max="1302" width="21" style="5" customWidth="1"/>
    <col min="1303" max="1303" width="4.140625" style="5" customWidth="1"/>
    <col min="1304" max="1304" width="11.42578125" style="5" customWidth="1"/>
    <col min="1305" max="1305" width="53.42578125" style="5" customWidth="1"/>
    <col min="1306" max="1307" width="21" style="5" customWidth="1"/>
    <col min="1308" max="1308" width="2.140625" style="5" customWidth="1"/>
    <col min="1309" max="1309" width="3" style="5" customWidth="1"/>
    <col min="1310" max="1552" width="11.42578125" style="5" hidden="1"/>
    <col min="1553" max="1553" width="1.7109375" style="5" customWidth="1"/>
    <col min="1554" max="1554" width="2.7109375" style="5" customWidth="1"/>
    <col min="1555" max="1555" width="11.42578125" style="5" customWidth="1"/>
    <col min="1556" max="1556" width="39.42578125" style="5" customWidth="1"/>
    <col min="1557" max="1558" width="21" style="5" customWidth="1"/>
    <col min="1559" max="1559" width="4.140625" style="5" customWidth="1"/>
    <col min="1560" max="1560" width="11.42578125" style="5" customWidth="1"/>
    <col min="1561" max="1561" width="53.42578125" style="5" customWidth="1"/>
    <col min="1562" max="1563" width="21" style="5" customWidth="1"/>
    <col min="1564" max="1564" width="2.140625" style="5" customWidth="1"/>
    <col min="1565" max="1565" width="3" style="5" customWidth="1"/>
    <col min="1566" max="1808" width="11.42578125" style="5" hidden="1"/>
    <col min="1809" max="1809" width="1.7109375" style="5" customWidth="1"/>
    <col min="1810" max="1810" width="2.7109375" style="5" customWidth="1"/>
    <col min="1811" max="1811" width="11.42578125" style="5" customWidth="1"/>
    <col min="1812" max="1812" width="39.42578125" style="5" customWidth="1"/>
    <col min="1813" max="1814" width="21" style="5" customWidth="1"/>
    <col min="1815" max="1815" width="4.140625" style="5" customWidth="1"/>
    <col min="1816" max="1816" width="11.42578125" style="5" customWidth="1"/>
    <col min="1817" max="1817" width="53.42578125" style="5" customWidth="1"/>
    <col min="1818" max="1819" width="21" style="5" customWidth="1"/>
    <col min="1820" max="1820" width="2.140625" style="5" customWidth="1"/>
    <col min="1821" max="1821" width="3" style="5" customWidth="1"/>
    <col min="1822" max="2064" width="11.42578125" style="5" hidden="1"/>
    <col min="2065" max="2065" width="1.7109375" style="5" customWidth="1"/>
    <col min="2066" max="2066" width="2.7109375" style="5" customWidth="1"/>
    <col min="2067" max="2067" width="11.42578125" style="5" customWidth="1"/>
    <col min="2068" max="2068" width="39.42578125" style="5" customWidth="1"/>
    <col min="2069" max="2070" width="21" style="5" customWidth="1"/>
    <col min="2071" max="2071" width="4.140625" style="5" customWidth="1"/>
    <col min="2072" max="2072" width="11.42578125" style="5" customWidth="1"/>
    <col min="2073" max="2073" width="53.42578125" style="5" customWidth="1"/>
    <col min="2074" max="2075" width="21" style="5" customWidth="1"/>
    <col min="2076" max="2076" width="2.140625" style="5" customWidth="1"/>
    <col min="2077" max="2077" width="3" style="5" customWidth="1"/>
    <col min="2078" max="2320" width="11.42578125" style="5" hidden="1"/>
    <col min="2321" max="2321" width="1.7109375" style="5" customWidth="1"/>
    <col min="2322" max="2322" width="2.7109375" style="5" customWidth="1"/>
    <col min="2323" max="2323" width="11.42578125" style="5" customWidth="1"/>
    <col min="2324" max="2324" width="39.42578125" style="5" customWidth="1"/>
    <col min="2325" max="2326" width="21" style="5" customWidth="1"/>
    <col min="2327" max="2327" width="4.140625" style="5" customWidth="1"/>
    <col min="2328" max="2328" width="11.42578125" style="5" customWidth="1"/>
    <col min="2329" max="2329" width="53.42578125" style="5" customWidth="1"/>
    <col min="2330" max="2331" width="21" style="5" customWidth="1"/>
    <col min="2332" max="2332" width="2.140625" style="5" customWidth="1"/>
    <col min="2333" max="2333" width="3" style="5" customWidth="1"/>
    <col min="2334" max="2576" width="11.42578125" style="5" hidden="1"/>
    <col min="2577" max="2577" width="1.7109375" style="5" customWidth="1"/>
    <col min="2578" max="2578" width="2.7109375" style="5" customWidth="1"/>
    <col min="2579" max="2579" width="11.42578125" style="5" customWidth="1"/>
    <col min="2580" max="2580" width="39.42578125" style="5" customWidth="1"/>
    <col min="2581" max="2582" width="21" style="5" customWidth="1"/>
    <col min="2583" max="2583" width="4.140625" style="5" customWidth="1"/>
    <col min="2584" max="2584" width="11.42578125" style="5" customWidth="1"/>
    <col min="2585" max="2585" width="53.42578125" style="5" customWidth="1"/>
    <col min="2586" max="2587" width="21" style="5" customWidth="1"/>
    <col min="2588" max="2588" width="2.140625" style="5" customWidth="1"/>
    <col min="2589" max="2589" width="3" style="5" customWidth="1"/>
    <col min="2590" max="2832" width="11.42578125" style="5" hidden="1"/>
    <col min="2833" max="2833" width="1.7109375" style="5" customWidth="1"/>
    <col min="2834" max="2834" width="2.7109375" style="5" customWidth="1"/>
    <col min="2835" max="2835" width="11.42578125" style="5" customWidth="1"/>
    <col min="2836" max="2836" width="39.42578125" style="5" customWidth="1"/>
    <col min="2837" max="2838" width="21" style="5" customWidth="1"/>
    <col min="2839" max="2839" width="4.140625" style="5" customWidth="1"/>
    <col min="2840" max="2840" width="11.42578125" style="5" customWidth="1"/>
    <col min="2841" max="2841" width="53.42578125" style="5" customWidth="1"/>
    <col min="2842" max="2843" width="21" style="5" customWidth="1"/>
    <col min="2844" max="2844" width="2.140625" style="5" customWidth="1"/>
    <col min="2845" max="2845" width="3" style="5" customWidth="1"/>
    <col min="2846" max="3088" width="11.42578125" style="5" hidden="1"/>
    <col min="3089" max="3089" width="1.7109375" style="5" customWidth="1"/>
    <col min="3090" max="3090" width="2.7109375" style="5" customWidth="1"/>
    <col min="3091" max="3091" width="11.42578125" style="5" customWidth="1"/>
    <col min="3092" max="3092" width="39.42578125" style="5" customWidth="1"/>
    <col min="3093" max="3094" width="21" style="5" customWidth="1"/>
    <col min="3095" max="3095" width="4.140625" style="5" customWidth="1"/>
    <col min="3096" max="3096" width="11.42578125" style="5" customWidth="1"/>
    <col min="3097" max="3097" width="53.42578125" style="5" customWidth="1"/>
    <col min="3098" max="3099" width="21" style="5" customWidth="1"/>
    <col min="3100" max="3100" width="2.140625" style="5" customWidth="1"/>
    <col min="3101" max="3101" width="3" style="5" customWidth="1"/>
    <col min="3102" max="3344" width="11.42578125" style="5" hidden="1"/>
    <col min="3345" max="3345" width="1.7109375" style="5" customWidth="1"/>
    <col min="3346" max="3346" width="2.7109375" style="5" customWidth="1"/>
    <col min="3347" max="3347" width="11.42578125" style="5" customWidth="1"/>
    <col min="3348" max="3348" width="39.42578125" style="5" customWidth="1"/>
    <col min="3349" max="3350" width="21" style="5" customWidth="1"/>
    <col min="3351" max="3351" width="4.140625" style="5" customWidth="1"/>
    <col min="3352" max="3352" width="11.42578125" style="5" customWidth="1"/>
    <col min="3353" max="3353" width="53.42578125" style="5" customWidth="1"/>
    <col min="3354" max="3355" width="21" style="5" customWidth="1"/>
    <col min="3356" max="3356" width="2.140625" style="5" customWidth="1"/>
    <col min="3357" max="3357" width="3" style="5" customWidth="1"/>
    <col min="3358" max="3600" width="11.42578125" style="5" hidden="1"/>
    <col min="3601" max="3601" width="1.7109375" style="5" customWidth="1"/>
    <col min="3602" max="3602" width="2.7109375" style="5" customWidth="1"/>
    <col min="3603" max="3603" width="11.42578125" style="5" customWidth="1"/>
    <col min="3604" max="3604" width="39.42578125" style="5" customWidth="1"/>
    <col min="3605" max="3606" width="21" style="5" customWidth="1"/>
    <col min="3607" max="3607" width="4.140625" style="5" customWidth="1"/>
    <col min="3608" max="3608" width="11.42578125" style="5" customWidth="1"/>
    <col min="3609" max="3609" width="53.42578125" style="5" customWidth="1"/>
    <col min="3610" max="3611" width="21" style="5" customWidth="1"/>
    <col min="3612" max="3612" width="2.140625" style="5" customWidth="1"/>
    <col min="3613" max="3613" width="3" style="5" customWidth="1"/>
    <col min="3614" max="3856" width="11.42578125" style="5" hidden="1"/>
    <col min="3857" max="3857" width="1.7109375" style="5" customWidth="1"/>
    <col min="3858" max="3858" width="2.7109375" style="5" customWidth="1"/>
    <col min="3859" max="3859" width="11.42578125" style="5" customWidth="1"/>
    <col min="3860" max="3860" width="39.42578125" style="5" customWidth="1"/>
    <col min="3861" max="3862" width="21" style="5" customWidth="1"/>
    <col min="3863" max="3863" width="4.140625" style="5" customWidth="1"/>
    <col min="3864" max="3864" width="11.42578125" style="5" customWidth="1"/>
    <col min="3865" max="3865" width="53.42578125" style="5" customWidth="1"/>
    <col min="3866" max="3867" width="21" style="5" customWidth="1"/>
    <col min="3868" max="3868" width="2.140625" style="5" customWidth="1"/>
    <col min="3869" max="3869" width="3" style="5" customWidth="1"/>
    <col min="3870" max="4112" width="11.42578125" style="5" hidden="1"/>
    <col min="4113" max="4113" width="1.7109375" style="5" customWidth="1"/>
    <col min="4114" max="4114" width="2.7109375" style="5" customWidth="1"/>
    <col min="4115" max="4115" width="11.42578125" style="5" customWidth="1"/>
    <col min="4116" max="4116" width="39.42578125" style="5" customWidth="1"/>
    <col min="4117" max="4118" width="21" style="5" customWidth="1"/>
    <col min="4119" max="4119" width="4.140625" style="5" customWidth="1"/>
    <col min="4120" max="4120" width="11.42578125" style="5" customWidth="1"/>
    <col min="4121" max="4121" width="53.42578125" style="5" customWidth="1"/>
    <col min="4122" max="4123" width="21" style="5" customWidth="1"/>
    <col min="4124" max="4124" width="2.140625" style="5" customWidth="1"/>
    <col min="4125" max="4125" width="3" style="5" customWidth="1"/>
    <col min="4126" max="4368" width="11.42578125" style="5" hidden="1"/>
    <col min="4369" max="4369" width="1.7109375" style="5" customWidth="1"/>
    <col min="4370" max="4370" width="2.7109375" style="5" customWidth="1"/>
    <col min="4371" max="4371" width="11.42578125" style="5" customWidth="1"/>
    <col min="4372" max="4372" width="39.42578125" style="5" customWidth="1"/>
    <col min="4373" max="4374" width="21" style="5" customWidth="1"/>
    <col min="4375" max="4375" width="4.140625" style="5" customWidth="1"/>
    <col min="4376" max="4376" width="11.42578125" style="5" customWidth="1"/>
    <col min="4377" max="4377" width="53.42578125" style="5" customWidth="1"/>
    <col min="4378" max="4379" width="21" style="5" customWidth="1"/>
    <col min="4380" max="4380" width="2.140625" style="5" customWidth="1"/>
    <col min="4381" max="4381" width="3" style="5" customWidth="1"/>
    <col min="4382" max="4624" width="11.42578125" style="5" hidden="1"/>
    <col min="4625" max="4625" width="1.7109375" style="5" customWidth="1"/>
    <col min="4626" max="4626" width="2.7109375" style="5" customWidth="1"/>
    <col min="4627" max="4627" width="11.42578125" style="5" customWidth="1"/>
    <col min="4628" max="4628" width="39.42578125" style="5" customWidth="1"/>
    <col min="4629" max="4630" width="21" style="5" customWidth="1"/>
    <col min="4631" max="4631" width="4.140625" style="5" customWidth="1"/>
    <col min="4632" max="4632" width="11.42578125" style="5" customWidth="1"/>
    <col min="4633" max="4633" width="53.42578125" style="5" customWidth="1"/>
    <col min="4634" max="4635" width="21" style="5" customWidth="1"/>
    <col min="4636" max="4636" width="2.140625" style="5" customWidth="1"/>
    <col min="4637" max="4637" width="3" style="5" customWidth="1"/>
    <col min="4638" max="4880" width="11.42578125" style="5" hidden="1"/>
    <col min="4881" max="4881" width="1.7109375" style="5" customWidth="1"/>
    <col min="4882" max="4882" width="2.7109375" style="5" customWidth="1"/>
    <col min="4883" max="4883" width="11.42578125" style="5" customWidth="1"/>
    <col min="4884" max="4884" width="39.42578125" style="5" customWidth="1"/>
    <col min="4885" max="4886" width="21" style="5" customWidth="1"/>
    <col min="4887" max="4887" width="4.140625" style="5" customWidth="1"/>
    <col min="4888" max="4888" width="11.42578125" style="5" customWidth="1"/>
    <col min="4889" max="4889" width="53.42578125" style="5" customWidth="1"/>
    <col min="4890" max="4891" width="21" style="5" customWidth="1"/>
    <col min="4892" max="4892" width="2.140625" style="5" customWidth="1"/>
    <col min="4893" max="4893" width="3" style="5" customWidth="1"/>
    <col min="4894" max="5136" width="11.42578125" style="5" hidden="1"/>
    <col min="5137" max="5137" width="1.7109375" style="5" customWidth="1"/>
    <col min="5138" max="5138" width="2.7109375" style="5" customWidth="1"/>
    <col min="5139" max="5139" width="11.42578125" style="5" customWidth="1"/>
    <col min="5140" max="5140" width="39.42578125" style="5" customWidth="1"/>
    <col min="5141" max="5142" width="21" style="5" customWidth="1"/>
    <col min="5143" max="5143" width="4.140625" style="5" customWidth="1"/>
    <col min="5144" max="5144" width="11.42578125" style="5" customWidth="1"/>
    <col min="5145" max="5145" width="53.42578125" style="5" customWidth="1"/>
    <col min="5146" max="5147" width="21" style="5" customWidth="1"/>
    <col min="5148" max="5148" width="2.140625" style="5" customWidth="1"/>
    <col min="5149" max="5149" width="3" style="5" customWidth="1"/>
    <col min="5150" max="5392" width="11.42578125" style="5" hidden="1"/>
    <col min="5393" max="5393" width="1.7109375" style="5" customWidth="1"/>
    <col min="5394" max="5394" width="2.7109375" style="5" customWidth="1"/>
    <col min="5395" max="5395" width="11.42578125" style="5" customWidth="1"/>
    <col min="5396" max="5396" width="39.42578125" style="5" customWidth="1"/>
    <col min="5397" max="5398" width="21" style="5" customWidth="1"/>
    <col min="5399" max="5399" width="4.140625" style="5" customWidth="1"/>
    <col min="5400" max="5400" width="11.42578125" style="5" customWidth="1"/>
    <col min="5401" max="5401" width="53.42578125" style="5" customWidth="1"/>
    <col min="5402" max="5403" width="21" style="5" customWidth="1"/>
    <col min="5404" max="5404" width="2.140625" style="5" customWidth="1"/>
    <col min="5405" max="5405" width="3" style="5" customWidth="1"/>
    <col min="5406" max="5648" width="11.42578125" style="5" hidden="1"/>
    <col min="5649" max="5649" width="1.7109375" style="5" customWidth="1"/>
    <col min="5650" max="5650" width="2.7109375" style="5" customWidth="1"/>
    <col min="5651" max="5651" width="11.42578125" style="5" customWidth="1"/>
    <col min="5652" max="5652" width="39.42578125" style="5" customWidth="1"/>
    <col min="5653" max="5654" width="21" style="5" customWidth="1"/>
    <col min="5655" max="5655" width="4.140625" style="5" customWidth="1"/>
    <col min="5656" max="5656" width="11.42578125" style="5" customWidth="1"/>
    <col min="5657" max="5657" width="53.42578125" style="5" customWidth="1"/>
    <col min="5658" max="5659" width="21" style="5" customWidth="1"/>
    <col min="5660" max="5660" width="2.140625" style="5" customWidth="1"/>
    <col min="5661" max="5661" width="3" style="5" customWidth="1"/>
    <col min="5662" max="5904" width="11.42578125" style="5" hidden="1"/>
    <col min="5905" max="5905" width="1.7109375" style="5" customWidth="1"/>
    <col min="5906" max="5906" width="2.7109375" style="5" customWidth="1"/>
    <col min="5907" max="5907" width="11.42578125" style="5" customWidth="1"/>
    <col min="5908" max="5908" width="39.42578125" style="5" customWidth="1"/>
    <col min="5909" max="5910" width="21" style="5" customWidth="1"/>
    <col min="5911" max="5911" width="4.140625" style="5" customWidth="1"/>
    <col min="5912" max="5912" width="11.42578125" style="5" customWidth="1"/>
    <col min="5913" max="5913" width="53.42578125" style="5" customWidth="1"/>
    <col min="5914" max="5915" width="21" style="5" customWidth="1"/>
    <col min="5916" max="5916" width="2.140625" style="5" customWidth="1"/>
    <col min="5917" max="5917" width="3" style="5" customWidth="1"/>
    <col min="5918" max="6160" width="11.42578125" style="5" hidden="1"/>
    <col min="6161" max="6161" width="1.7109375" style="5" customWidth="1"/>
    <col min="6162" max="6162" width="2.7109375" style="5" customWidth="1"/>
    <col min="6163" max="6163" width="11.42578125" style="5" customWidth="1"/>
    <col min="6164" max="6164" width="39.42578125" style="5" customWidth="1"/>
    <col min="6165" max="6166" width="21" style="5" customWidth="1"/>
    <col min="6167" max="6167" width="4.140625" style="5" customWidth="1"/>
    <col min="6168" max="6168" width="11.42578125" style="5" customWidth="1"/>
    <col min="6169" max="6169" width="53.42578125" style="5" customWidth="1"/>
    <col min="6170" max="6171" width="21" style="5" customWidth="1"/>
    <col min="6172" max="6172" width="2.140625" style="5" customWidth="1"/>
    <col min="6173" max="6173" width="3" style="5" customWidth="1"/>
    <col min="6174" max="6416" width="11.42578125" style="5" hidden="1"/>
    <col min="6417" max="6417" width="1.7109375" style="5" customWidth="1"/>
    <col min="6418" max="6418" width="2.7109375" style="5" customWidth="1"/>
    <col min="6419" max="6419" width="11.42578125" style="5" customWidth="1"/>
    <col min="6420" max="6420" width="39.42578125" style="5" customWidth="1"/>
    <col min="6421" max="6422" width="21" style="5" customWidth="1"/>
    <col min="6423" max="6423" width="4.140625" style="5" customWidth="1"/>
    <col min="6424" max="6424" width="11.42578125" style="5" customWidth="1"/>
    <col min="6425" max="6425" width="53.42578125" style="5" customWidth="1"/>
    <col min="6426" max="6427" width="21" style="5" customWidth="1"/>
    <col min="6428" max="6428" width="2.140625" style="5" customWidth="1"/>
    <col min="6429" max="6429" width="3" style="5" customWidth="1"/>
    <col min="6430" max="6672" width="11.42578125" style="5" hidden="1"/>
    <col min="6673" max="6673" width="1.7109375" style="5" customWidth="1"/>
    <col min="6674" max="6674" width="2.7109375" style="5" customWidth="1"/>
    <col min="6675" max="6675" width="11.42578125" style="5" customWidth="1"/>
    <col min="6676" max="6676" width="39.42578125" style="5" customWidth="1"/>
    <col min="6677" max="6678" width="21" style="5" customWidth="1"/>
    <col min="6679" max="6679" width="4.140625" style="5" customWidth="1"/>
    <col min="6680" max="6680" width="11.42578125" style="5" customWidth="1"/>
    <col min="6681" max="6681" width="53.42578125" style="5" customWidth="1"/>
    <col min="6682" max="6683" width="21" style="5" customWidth="1"/>
    <col min="6684" max="6684" width="2.140625" style="5" customWidth="1"/>
    <col min="6685" max="6685" width="3" style="5" customWidth="1"/>
    <col min="6686" max="6928" width="11.42578125" style="5" hidden="1"/>
    <col min="6929" max="6929" width="1.7109375" style="5" customWidth="1"/>
    <col min="6930" max="6930" width="2.7109375" style="5" customWidth="1"/>
    <col min="6931" max="6931" width="11.42578125" style="5" customWidth="1"/>
    <col min="6932" max="6932" width="39.42578125" style="5" customWidth="1"/>
    <col min="6933" max="6934" width="21" style="5" customWidth="1"/>
    <col min="6935" max="6935" width="4.140625" style="5" customWidth="1"/>
    <col min="6936" max="6936" width="11.42578125" style="5" customWidth="1"/>
    <col min="6937" max="6937" width="53.42578125" style="5" customWidth="1"/>
    <col min="6938" max="6939" width="21" style="5" customWidth="1"/>
    <col min="6940" max="6940" width="2.140625" style="5" customWidth="1"/>
    <col min="6941" max="6941" width="3" style="5" customWidth="1"/>
    <col min="6942" max="7184" width="11.42578125" style="5" hidden="1"/>
    <col min="7185" max="7185" width="1.7109375" style="5" customWidth="1"/>
    <col min="7186" max="7186" width="2.7109375" style="5" customWidth="1"/>
    <col min="7187" max="7187" width="11.42578125" style="5" customWidth="1"/>
    <col min="7188" max="7188" width="39.42578125" style="5" customWidth="1"/>
    <col min="7189" max="7190" width="21" style="5" customWidth="1"/>
    <col min="7191" max="7191" width="4.140625" style="5" customWidth="1"/>
    <col min="7192" max="7192" width="11.42578125" style="5" customWidth="1"/>
    <col min="7193" max="7193" width="53.42578125" style="5" customWidth="1"/>
    <col min="7194" max="7195" width="21" style="5" customWidth="1"/>
    <col min="7196" max="7196" width="2.140625" style="5" customWidth="1"/>
    <col min="7197" max="7197" width="3" style="5" customWidth="1"/>
    <col min="7198" max="7440" width="11.42578125" style="5" hidden="1"/>
    <col min="7441" max="7441" width="1.7109375" style="5" customWidth="1"/>
    <col min="7442" max="7442" width="2.7109375" style="5" customWidth="1"/>
    <col min="7443" max="7443" width="11.42578125" style="5" customWidth="1"/>
    <col min="7444" max="7444" width="39.42578125" style="5" customWidth="1"/>
    <col min="7445" max="7446" width="21" style="5" customWidth="1"/>
    <col min="7447" max="7447" width="4.140625" style="5" customWidth="1"/>
    <col min="7448" max="7448" width="11.42578125" style="5" customWidth="1"/>
    <col min="7449" max="7449" width="53.42578125" style="5" customWidth="1"/>
    <col min="7450" max="7451" width="21" style="5" customWidth="1"/>
    <col min="7452" max="7452" width="2.140625" style="5" customWidth="1"/>
    <col min="7453" max="7453" width="3" style="5" customWidth="1"/>
    <col min="7454" max="7696" width="11.42578125" style="5" hidden="1"/>
    <col min="7697" max="7697" width="1.7109375" style="5" customWidth="1"/>
    <col min="7698" max="7698" width="2.7109375" style="5" customWidth="1"/>
    <col min="7699" max="7699" width="11.42578125" style="5" customWidth="1"/>
    <col min="7700" max="7700" width="39.42578125" style="5" customWidth="1"/>
    <col min="7701" max="7702" width="21" style="5" customWidth="1"/>
    <col min="7703" max="7703" width="4.140625" style="5" customWidth="1"/>
    <col min="7704" max="7704" width="11.42578125" style="5" customWidth="1"/>
    <col min="7705" max="7705" width="53.42578125" style="5" customWidth="1"/>
    <col min="7706" max="7707" width="21" style="5" customWidth="1"/>
    <col min="7708" max="7708" width="2.140625" style="5" customWidth="1"/>
    <col min="7709" max="7709" width="3" style="5" customWidth="1"/>
    <col min="7710" max="7952" width="11.42578125" style="5" hidden="1"/>
    <col min="7953" max="7953" width="1.7109375" style="5" customWidth="1"/>
    <col min="7954" max="7954" width="2.7109375" style="5" customWidth="1"/>
    <col min="7955" max="7955" width="11.42578125" style="5" customWidth="1"/>
    <col min="7956" max="7956" width="39.42578125" style="5" customWidth="1"/>
    <col min="7957" max="7958" width="21" style="5" customWidth="1"/>
    <col min="7959" max="7959" width="4.140625" style="5" customWidth="1"/>
    <col min="7960" max="7960" width="11.42578125" style="5" customWidth="1"/>
    <col min="7961" max="7961" width="53.42578125" style="5" customWidth="1"/>
    <col min="7962" max="7963" width="21" style="5" customWidth="1"/>
    <col min="7964" max="7964" width="2.140625" style="5" customWidth="1"/>
    <col min="7965" max="7965" width="3" style="5" customWidth="1"/>
    <col min="7966" max="8208" width="11.42578125" style="5" hidden="1"/>
    <col min="8209" max="8209" width="1.7109375" style="5" customWidth="1"/>
    <col min="8210" max="8210" width="2.7109375" style="5" customWidth="1"/>
    <col min="8211" max="8211" width="11.42578125" style="5" customWidth="1"/>
    <col min="8212" max="8212" width="39.42578125" style="5" customWidth="1"/>
    <col min="8213" max="8214" width="21" style="5" customWidth="1"/>
    <col min="8215" max="8215" width="4.140625" style="5" customWidth="1"/>
    <col min="8216" max="8216" width="11.42578125" style="5" customWidth="1"/>
    <col min="8217" max="8217" width="53.42578125" style="5" customWidth="1"/>
    <col min="8218" max="8219" width="21" style="5" customWidth="1"/>
    <col min="8220" max="8220" width="2.140625" style="5" customWidth="1"/>
    <col min="8221" max="8221" width="3" style="5" customWidth="1"/>
    <col min="8222" max="8464" width="11.42578125" style="5" hidden="1"/>
    <col min="8465" max="8465" width="1.7109375" style="5" customWidth="1"/>
    <col min="8466" max="8466" width="2.7109375" style="5" customWidth="1"/>
    <col min="8467" max="8467" width="11.42578125" style="5" customWidth="1"/>
    <col min="8468" max="8468" width="39.42578125" style="5" customWidth="1"/>
    <col min="8469" max="8470" width="21" style="5" customWidth="1"/>
    <col min="8471" max="8471" width="4.140625" style="5" customWidth="1"/>
    <col min="8472" max="8472" width="11.42578125" style="5" customWidth="1"/>
    <col min="8473" max="8473" width="53.42578125" style="5" customWidth="1"/>
    <col min="8474" max="8475" width="21" style="5" customWidth="1"/>
    <col min="8476" max="8476" width="2.140625" style="5" customWidth="1"/>
    <col min="8477" max="8477" width="3" style="5" customWidth="1"/>
    <col min="8478" max="8720" width="11.42578125" style="5" hidden="1"/>
    <col min="8721" max="8721" width="1.7109375" style="5" customWidth="1"/>
    <col min="8722" max="8722" width="2.7109375" style="5" customWidth="1"/>
    <col min="8723" max="8723" width="11.42578125" style="5" customWidth="1"/>
    <col min="8724" max="8724" width="39.42578125" style="5" customWidth="1"/>
    <col min="8725" max="8726" width="21" style="5" customWidth="1"/>
    <col min="8727" max="8727" width="4.140625" style="5" customWidth="1"/>
    <col min="8728" max="8728" width="11.42578125" style="5" customWidth="1"/>
    <col min="8729" max="8729" width="53.42578125" style="5" customWidth="1"/>
    <col min="8730" max="8731" width="21" style="5" customWidth="1"/>
    <col min="8732" max="8732" width="2.140625" style="5" customWidth="1"/>
    <col min="8733" max="8733" width="3" style="5" customWidth="1"/>
    <col min="8734" max="8976" width="11.42578125" style="5" hidden="1"/>
    <col min="8977" max="8977" width="1.7109375" style="5" customWidth="1"/>
    <col min="8978" max="8978" width="2.7109375" style="5" customWidth="1"/>
    <col min="8979" max="8979" width="11.42578125" style="5" customWidth="1"/>
    <col min="8980" max="8980" width="39.42578125" style="5" customWidth="1"/>
    <col min="8981" max="8982" width="21" style="5" customWidth="1"/>
    <col min="8983" max="8983" width="4.140625" style="5" customWidth="1"/>
    <col min="8984" max="8984" width="11.42578125" style="5" customWidth="1"/>
    <col min="8985" max="8985" width="53.42578125" style="5" customWidth="1"/>
    <col min="8986" max="8987" width="21" style="5" customWidth="1"/>
    <col min="8988" max="8988" width="2.140625" style="5" customWidth="1"/>
    <col min="8989" max="8989" width="3" style="5" customWidth="1"/>
    <col min="8990" max="9232" width="11.42578125" style="5" hidden="1"/>
    <col min="9233" max="9233" width="1.7109375" style="5" customWidth="1"/>
    <col min="9234" max="9234" width="2.7109375" style="5" customWidth="1"/>
    <col min="9235" max="9235" width="11.42578125" style="5" customWidth="1"/>
    <col min="9236" max="9236" width="39.42578125" style="5" customWidth="1"/>
    <col min="9237" max="9238" width="21" style="5" customWidth="1"/>
    <col min="9239" max="9239" width="4.140625" style="5" customWidth="1"/>
    <col min="9240" max="9240" width="11.42578125" style="5" customWidth="1"/>
    <col min="9241" max="9241" width="53.42578125" style="5" customWidth="1"/>
    <col min="9242" max="9243" width="21" style="5" customWidth="1"/>
    <col min="9244" max="9244" width="2.140625" style="5" customWidth="1"/>
    <col min="9245" max="9245" width="3" style="5" customWidth="1"/>
    <col min="9246" max="9488" width="11.42578125" style="5" hidden="1"/>
    <col min="9489" max="9489" width="1.7109375" style="5" customWidth="1"/>
    <col min="9490" max="9490" width="2.7109375" style="5" customWidth="1"/>
    <col min="9491" max="9491" width="11.42578125" style="5" customWidth="1"/>
    <col min="9492" max="9492" width="39.42578125" style="5" customWidth="1"/>
    <col min="9493" max="9494" width="21" style="5" customWidth="1"/>
    <col min="9495" max="9495" width="4.140625" style="5" customWidth="1"/>
    <col min="9496" max="9496" width="11.42578125" style="5" customWidth="1"/>
    <col min="9497" max="9497" width="53.42578125" style="5" customWidth="1"/>
    <col min="9498" max="9499" width="21" style="5" customWidth="1"/>
    <col min="9500" max="9500" width="2.140625" style="5" customWidth="1"/>
    <col min="9501" max="9501" width="3" style="5" customWidth="1"/>
    <col min="9502" max="9744" width="11.42578125" style="5" hidden="1"/>
    <col min="9745" max="9745" width="1.7109375" style="5" customWidth="1"/>
    <col min="9746" max="9746" width="2.7109375" style="5" customWidth="1"/>
    <col min="9747" max="9747" width="11.42578125" style="5" customWidth="1"/>
    <col min="9748" max="9748" width="39.42578125" style="5" customWidth="1"/>
    <col min="9749" max="9750" width="21" style="5" customWidth="1"/>
    <col min="9751" max="9751" width="4.140625" style="5" customWidth="1"/>
    <col min="9752" max="9752" width="11.42578125" style="5" customWidth="1"/>
    <col min="9753" max="9753" width="53.42578125" style="5" customWidth="1"/>
    <col min="9754" max="9755" width="21" style="5" customWidth="1"/>
    <col min="9756" max="9756" width="2.140625" style="5" customWidth="1"/>
    <col min="9757" max="9757" width="3" style="5" customWidth="1"/>
    <col min="9758" max="10000" width="11.42578125" style="5" hidden="1"/>
    <col min="10001" max="10001" width="1.7109375" style="5" customWidth="1"/>
    <col min="10002" max="10002" width="2.7109375" style="5" customWidth="1"/>
    <col min="10003" max="10003" width="11.42578125" style="5" customWidth="1"/>
    <col min="10004" max="10004" width="39.42578125" style="5" customWidth="1"/>
    <col min="10005" max="10006" width="21" style="5" customWidth="1"/>
    <col min="10007" max="10007" width="4.140625" style="5" customWidth="1"/>
    <col min="10008" max="10008" width="11.42578125" style="5" customWidth="1"/>
    <col min="10009" max="10009" width="53.42578125" style="5" customWidth="1"/>
    <col min="10010" max="10011" width="21" style="5" customWidth="1"/>
    <col min="10012" max="10012" width="2.140625" style="5" customWidth="1"/>
    <col min="10013" max="10013" width="3" style="5" customWidth="1"/>
    <col min="10014" max="10256" width="11.42578125" style="5" hidden="1"/>
    <col min="10257" max="10257" width="1.7109375" style="5" customWidth="1"/>
    <col min="10258" max="10258" width="2.7109375" style="5" customWidth="1"/>
    <col min="10259" max="10259" width="11.42578125" style="5" customWidth="1"/>
    <col min="10260" max="10260" width="39.42578125" style="5" customWidth="1"/>
    <col min="10261" max="10262" width="21" style="5" customWidth="1"/>
    <col min="10263" max="10263" width="4.140625" style="5" customWidth="1"/>
    <col min="10264" max="10264" width="11.42578125" style="5" customWidth="1"/>
    <col min="10265" max="10265" width="53.42578125" style="5" customWidth="1"/>
    <col min="10266" max="10267" width="21" style="5" customWidth="1"/>
    <col min="10268" max="10268" width="2.140625" style="5" customWidth="1"/>
    <col min="10269" max="10269" width="3" style="5" customWidth="1"/>
    <col min="10270" max="10512" width="11.42578125" style="5" hidden="1"/>
    <col min="10513" max="10513" width="1.7109375" style="5" customWidth="1"/>
    <col min="10514" max="10514" width="2.7109375" style="5" customWidth="1"/>
    <col min="10515" max="10515" width="11.42578125" style="5" customWidth="1"/>
    <col min="10516" max="10516" width="39.42578125" style="5" customWidth="1"/>
    <col min="10517" max="10518" width="21" style="5" customWidth="1"/>
    <col min="10519" max="10519" width="4.140625" style="5" customWidth="1"/>
    <col min="10520" max="10520" width="11.42578125" style="5" customWidth="1"/>
    <col min="10521" max="10521" width="53.42578125" style="5" customWidth="1"/>
    <col min="10522" max="10523" width="21" style="5" customWidth="1"/>
    <col min="10524" max="10524" width="2.140625" style="5" customWidth="1"/>
    <col min="10525" max="10525" width="3" style="5" customWidth="1"/>
    <col min="10526" max="10768" width="11.42578125" style="5" hidden="1"/>
    <col min="10769" max="10769" width="1.7109375" style="5" customWidth="1"/>
    <col min="10770" max="10770" width="2.7109375" style="5" customWidth="1"/>
    <col min="10771" max="10771" width="11.42578125" style="5" customWidth="1"/>
    <col min="10772" max="10772" width="39.42578125" style="5" customWidth="1"/>
    <col min="10773" max="10774" width="21" style="5" customWidth="1"/>
    <col min="10775" max="10775" width="4.140625" style="5" customWidth="1"/>
    <col min="10776" max="10776" width="11.42578125" style="5" customWidth="1"/>
    <col min="10777" max="10777" width="53.42578125" style="5" customWidth="1"/>
    <col min="10778" max="10779" width="21" style="5" customWidth="1"/>
    <col min="10780" max="10780" width="2.140625" style="5" customWidth="1"/>
    <col min="10781" max="10781" width="3" style="5" customWidth="1"/>
    <col min="10782" max="11024" width="11.42578125" style="5" hidden="1"/>
    <col min="11025" max="11025" width="1.7109375" style="5" customWidth="1"/>
    <col min="11026" max="11026" width="2.7109375" style="5" customWidth="1"/>
    <col min="11027" max="11027" width="11.42578125" style="5" customWidth="1"/>
    <col min="11028" max="11028" width="39.42578125" style="5" customWidth="1"/>
    <col min="11029" max="11030" width="21" style="5" customWidth="1"/>
    <col min="11031" max="11031" width="4.140625" style="5" customWidth="1"/>
    <col min="11032" max="11032" width="11.42578125" style="5" customWidth="1"/>
    <col min="11033" max="11033" width="53.42578125" style="5" customWidth="1"/>
    <col min="11034" max="11035" width="21" style="5" customWidth="1"/>
    <col min="11036" max="11036" width="2.140625" style="5" customWidth="1"/>
    <col min="11037" max="11037" width="3" style="5" customWidth="1"/>
    <col min="11038" max="11280" width="11.42578125" style="5" hidden="1"/>
    <col min="11281" max="11281" width="1.7109375" style="5" customWidth="1"/>
    <col min="11282" max="11282" width="2.7109375" style="5" customWidth="1"/>
    <col min="11283" max="11283" width="11.42578125" style="5" customWidth="1"/>
    <col min="11284" max="11284" width="39.42578125" style="5" customWidth="1"/>
    <col min="11285" max="11286" width="21" style="5" customWidth="1"/>
    <col min="11287" max="11287" width="4.140625" style="5" customWidth="1"/>
    <col min="11288" max="11288" width="11.42578125" style="5" customWidth="1"/>
    <col min="11289" max="11289" width="53.42578125" style="5" customWidth="1"/>
    <col min="11290" max="11291" width="21" style="5" customWidth="1"/>
    <col min="11292" max="11292" width="2.140625" style="5" customWidth="1"/>
    <col min="11293" max="11293" width="3" style="5" customWidth="1"/>
    <col min="11294" max="11536" width="11.42578125" style="5" hidden="1"/>
    <col min="11537" max="11537" width="1.7109375" style="5" customWidth="1"/>
    <col min="11538" max="11538" width="2.7109375" style="5" customWidth="1"/>
    <col min="11539" max="11539" width="11.42578125" style="5" customWidth="1"/>
    <col min="11540" max="11540" width="39.42578125" style="5" customWidth="1"/>
    <col min="11541" max="11542" width="21" style="5" customWidth="1"/>
    <col min="11543" max="11543" width="4.140625" style="5" customWidth="1"/>
    <col min="11544" max="11544" width="11.42578125" style="5" customWidth="1"/>
    <col min="11545" max="11545" width="53.42578125" style="5" customWidth="1"/>
    <col min="11546" max="11547" width="21" style="5" customWidth="1"/>
    <col min="11548" max="11548" width="2.140625" style="5" customWidth="1"/>
    <col min="11549" max="11549" width="3" style="5" customWidth="1"/>
    <col min="11550" max="11792" width="11.42578125" style="5" hidden="1"/>
    <col min="11793" max="11793" width="1.7109375" style="5" customWidth="1"/>
    <col min="11794" max="11794" width="2.7109375" style="5" customWidth="1"/>
    <col min="11795" max="11795" width="11.42578125" style="5" customWidth="1"/>
    <col min="11796" max="11796" width="39.42578125" style="5" customWidth="1"/>
    <col min="11797" max="11798" width="21" style="5" customWidth="1"/>
    <col min="11799" max="11799" width="4.140625" style="5" customWidth="1"/>
    <col min="11800" max="11800" width="11.42578125" style="5" customWidth="1"/>
    <col min="11801" max="11801" width="53.42578125" style="5" customWidth="1"/>
    <col min="11802" max="11803" width="21" style="5" customWidth="1"/>
    <col min="11804" max="11804" width="2.140625" style="5" customWidth="1"/>
    <col min="11805" max="11805" width="3" style="5" customWidth="1"/>
    <col min="11806" max="12048" width="11.42578125" style="5" hidden="1"/>
    <col min="12049" max="12049" width="1.7109375" style="5" customWidth="1"/>
    <col min="12050" max="12050" width="2.7109375" style="5" customWidth="1"/>
    <col min="12051" max="12051" width="11.42578125" style="5" customWidth="1"/>
    <col min="12052" max="12052" width="39.42578125" style="5" customWidth="1"/>
    <col min="12053" max="12054" width="21" style="5" customWidth="1"/>
    <col min="12055" max="12055" width="4.140625" style="5" customWidth="1"/>
    <col min="12056" max="12056" width="11.42578125" style="5" customWidth="1"/>
    <col min="12057" max="12057" width="53.42578125" style="5" customWidth="1"/>
    <col min="12058" max="12059" width="21" style="5" customWidth="1"/>
    <col min="12060" max="12060" width="2.140625" style="5" customWidth="1"/>
    <col min="12061" max="12061" width="3" style="5" customWidth="1"/>
    <col min="12062" max="12304" width="11.42578125" style="5" hidden="1"/>
    <col min="12305" max="12305" width="1.7109375" style="5" customWidth="1"/>
    <col min="12306" max="12306" width="2.7109375" style="5" customWidth="1"/>
    <col min="12307" max="12307" width="11.42578125" style="5" customWidth="1"/>
    <col min="12308" max="12308" width="39.42578125" style="5" customWidth="1"/>
    <col min="12309" max="12310" width="21" style="5" customWidth="1"/>
    <col min="12311" max="12311" width="4.140625" style="5" customWidth="1"/>
    <col min="12312" max="12312" width="11.42578125" style="5" customWidth="1"/>
    <col min="12313" max="12313" width="53.42578125" style="5" customWidth="1"/>
    <col min="12314" max="12315" width="21" style="5" customWidth="1"/>
    <col min="12316" max="12316" width="2.140625" style="5" customWidth="1"/>
    <col min="12317" max="12317" width="3" style="5" customWidth="1"/>
    <col min="12318" max="12560" width="11.42578125" style="5" hidden="1"/>
    <col min="12561" max="12561" width="1.7109375" style="5" customWidth="1"/>
    <col min="12562" max="12562" width="2.7109375" style="5" customWidth="1"/>
    <col min="12563" max="12563" width="11.42578125" style="5" customWidth="1"/>
    <col min="12564" max="12564" width="39.42578125" style="5" customWidth="1"/>
    <col min="12565" max="12566" width="21" style="5" customWidth="1"/>
    <col min="12567" max="12567" width="4.140625" style="5" customWidth="1"/>
    <col min="12568" max="12568" width="11.42578125" style="5" customWidth="1"/>
    <col min="12569" max="12569" width="53.42578125" style="5" customWidth="1"/>
    <col min="12570" max="12571" width="21" style="5" customWidth="1"/>
    <col min="12572" max="12572" width="2.140625" style="5" customWidth="1"/>
    <col min="12573" max="12573" width="3" style="5" customWidth="1"/>
    <col min="12574" max="12816" width="11.42578125" style="5" hidden="1"/>
    <col min="12817" max="12817" width="1.7109375" style="5" customWidth="1"/>
    <col min="12818" max="12818" width="2.7109375" style="5" customWidth="1"/>
    <col min="12819" max="12819" width="11.42578125" style="5" customWidth="1"/>
    <col min="12820" max="12820" width="39.42578125" style="5" customWidth="1"/>
    <col min="12821" max="12822" width="21" style="5" customWidth="1"/>
    <col min="12823" max="12823" width="4.140625" style="5" customWidth="1"/>
    <col min="12824" max="12824" width="11.42578125" style="5" customWidth="1"/>
    <col min="12825" max="12825" width="53.42578125" style="5" customWidth="1"/>
    <col min="12826" max="12827" width="21" style="5" customWidth="1"/>
    <col min="12828" max="12828" width="2.140625" style="5" customWidth="1"/>
    <col min="12829" max="12829" width="3" style="5" customWidth="1"/>
    <col min="12830" max="13072" width="11.42578125" style="5" hidden="1"/>
    <col min="13073" max="13073" width="1.7109375" style="5" customWidth="1"/>
    <col min="13074" max="13074" width="2.7109375" style="5" customWidth="1"/>
    <col min="13075" max="13075" width="11.42578125" style="5" customWidth="1"/>
    <col min="13076" max="13076" width="39.42578125" style="5" customWidth="1"/>
    <col min="13077" max="13078" width="21" style="5" customWidth="1"/>
    <col min="13079" max="13079" width="4.140625" style="5" customWidth="1"/>
    <col min="13080" max="13080" width="11.42578125" style="5" customWidth="1"/>
    <col min="13081" max="13081" width="53.42578125" style="5" customWidth="1"/>
    <col min="13082" max="13083" width="21" style="5" customWidth="1"/>
    <col min="13084" max="13084" width="2.140625" style="5" customWidth="1"/>
    <col min="13085" max="13085" width="3" style="5" customWidth="1"/>
    <col min="13086" max="13328" width="11.42578125" style="5" hidden="1"/>
    <col min="13329" max="13329" width="1.7109375" style="5" customWidth="1"/>
    <col min="13330" max="13330" width="2.7109375" style="5" customWidth="1"/>
    <col min="13331" max="13331" width="11.42578125" style="5" customWidth="1"/>
    <col min="13332" max="13332" width="39.42578125" style="5" customWidth="1"/>
    <col min="13333" max="13334" width="21" style="5" customWidth="1"/>
    <col min="13335" max="13335" width="4.140625" style="5" customWidth="1"/>
    <col min="13336" max="13336" width="11.42578125" style="5" customWidth="1"/>
    <col min="13337" max="13337" width="53.42578125" style="5" customWidth="1"/>
    <col min="13338" max="13339" width="21" style="5" customWidth="1"/>
    <col min="13340" max="13340" width="2.140625" style="5" customWidth="1"/>
    <col min="13341" max="13341" width="3" style="5" customWidth="1"/>
    <col min="13342" max="13584" width="11.42578125" style="5" hidden="1"/>
    <col min="13585" max="13585" width="1.7109375" style="5" customWidth="1"/>
    <col min="13586" max="13586" width="2.7109375" style="5" customWidth="1"/>
    <col min="13587" max="13587" width="11.42578125" style="5" customWidth="1"/>
    <col min="13588" max="13588" width="39.42578125" style="5" customWidth="1"/>
    <col min="13589" max="13590" width="21" style="5" customWidth="1"/>
    <col min="13591" max="13591" width="4.140625" style="5" customWidth="1"/>
    <col min="13592" max="13592" width="11.42578125" style="5" customWidth="1"/>
    <col min="13593" max="13593" width="53.42578125" style="5" customWidth="1"/>
    <col min="13594" max="13595" width="21" style="5" customWidth="1"/>
    <col min="13596" max="13596" width="2.140625" style="5" customWidth="1"/>
    <col min="13597" max="13597" width="3" style="5" customWidth="1"/>
    <col min="13598" max="13840" width="11.42578125" style="5" hidden="1"/>
    <col min="13841" max="13841" width="1.7109375" style="5" customWidth="1"/>
    <col min="13842" max="13842" width="2.7109375" style="5" customWidth="1"/>
    <col min="13843" max="13843" width="11.42578125" style="5" customWidth="1"/>
    <col min="13844" max="13844" width="39.42578125" style="5" customWidth="1"/>
    <col min="13845" max="13846" width="21" style="5" customWidth="1"/>
    <col min="13847" max="13847" width="4.140625" style="5" customWidth="1"/>
    <col min="13848" max="13848" width="11.42578125" style="5" customWidth="1"/>
    <col min="13849" max="13849" width="53.42578125" style="5" customWidth="1"/>
    <col min="13850" max="13851" width="21" style="5" customWidth="1"/>
    <col min="13852" max="13852" width="2.140625" style="5" customWidth="1"/>
    <col min="13853" max="13853" width="3" style="5" customWidth="1"/>
    <col min="13854" max="14096" width="11.42578125" style="5" hidden="1"/>
    <col min="14097" max="14097" width="1.7109375" style="5" customWidth="1"/>
    <col min="14098" max="14098" width="2.7109375" style="5" customWidth="1"/>
    <col min="14099" max="14099" width="11.42578125" style="5" customWidth="1"/>
    <col min="14100" max="14100" width="39.42578125" style="5" customWidth="1"/>
    <col min="14101" max="14102" width="21" style="5" customWidth="1"/>
    <col min="14103" max="14103" width="4.140625" style="5" customWidth="1"/>
    <col min="14104" max="14104" width="11.42578125" style="5" customWidth="1"/>
    <col min="14105" max="14105" width="53.42578125" style="5" customWidth="1"/>
    <col min="14106" max="14107" width="21" style="5" customWidth="1"/>
    <col min="14108" max="14108" width="2.140625" style="5" customWidth="1"/>
    <col min="14109" max="14109" width="3" style="5" customWidth="1"/>
    <col min="14110" max="14352" width="11.42578125" style="5" hidden="1"/>
    <col min="14353" max="14353" width="1.7109375" style="5" customWidth="1"/>
    <col min="14354" max="14354" width="2.7109375" style="5" customWidth="1"/>
    <col min="14355" max="14355" width="11.42578125" style="5" customWidth="1"/>
    <col min="14356" max="14356" width="39.42578125" style="5" customWidth="1"/>
    <col min="14357" max="14358" width="21" style="5" customWidth="1"/>
    <col min="14359" max="14359" width="4.140625" style="5" customWidth="1"/>
    <col min="14360" max="14360" width="11.42578125" style="5" customWidth="1"/>
    <col min="14361" max="14361" width="53.42578125" style="5" customWidth="1"/>
    <col min="14362" max="14363" width="21" style="5" customWidth="1"/>
    <col min="14364" max="14364" width="2.140625" style="5" customWidth="1"/>
    <col min="14365" max="14365" width="3" style="5" customWidth="1"/>
    <col min="14366" max="14608" width="11.42578125" style="5" hidden="1"/>
    <col min="14609" max="14609" width="1.7109375" style="5" customWidth="1"/>
    <col min="14610" max="14610" width="2.7109375" style="5" customWidth="1"/>
    <col min="14611" max="14611" width="11.42578125" style="5" customWidth="1"/>
    <col min="14612" max="14612" width="39.42578125" style="5" customWidth="1"/>
    <col min="14613" max="14614" width="21" style="5" customWidth="1"/>
    <col min="14615" max="14615" width="4.140625" style="5" customWidth="1"/>
    <col min="14616" max="14616" width="11.42578125" style="5" customWidth="1"/>
    <col min="14617" max="14617" width="53.42578125" style="5" customWidth="1"/>
    <col min="14618" max="14619" width="21" style="5" customWidth="1"/>
    <col min="14620" max="14620" width="2.140625" style="5" customWidth="1"/>
    <col min="14621" max="14621" width="3" style="5" customWidth="1"/>
    <col min="14622" max="14864" width="11.42578125" style="5" hidden="1"/>
    <col min="14865" max="14865" width="1.7109375" style="5" customWidth="1"/>
    <col min="14866" max="14866" width="2.7109375" style="5" customWidth="1"/>
    <col min="14867" max="14867" width="11.42578125" style="5" customWidth="1"/>
    <col min="14868" max="14868" width="39.42578125" style="5" customWidth="1"/>
    <col min="14869" max="14870" width="21" style="5" customWidth="1"/>
    <col min="14871" max="14871" width="4.140625" style="5" customWidth="1"/>
    <col min="14872" max="14872" width="11.42578125" style="5" customWidth="1"/>
    <col min="14873" max="14873" width="53.42578125" style="5" customWidth="1"/>
    <col min="14874" max="14875" width="21" style="5" customWidth="1"/>
    <col min="14876" max="14876" width="2.140625" style="5" customWidth="1"/>
    <col min="14877" max="14877" width="3" style="5" customWidth="1"/>
    <col min="14878" max="15120" width="11.42578125" style="5" hidden="1"/>
    <col min="15121" max="15121" width="1.7109375" style="5" customWidth="1"/>
    <col min="15122" max="15122" width="2.7109375" style="5" customWidth="1"/>
    <col min="15123" max="15123" width="11.42578125" style="5" customWidth="1"/>
    <col min="15124" max="15124" width="39.42578125" style="5" customWidth="1"/>
    <col min="15125" max="15126" width="21" style="5" customWidth="1"/>
    <col min="15127" max="15127" width="4.140625" style="5" customWidth="1"/>
    <col min="15128" max="15128" width="11.42578125" style="5" customWidth="1"/>
    <col min="15129" max="15129" width="53.42578125" style="5" customWidth="1"/>
    <col min="15130" max="15131" width="21" style="5" customWidth="1"/>
    <col min="15132" max="15132" width="2.140625" style="5" customWidth="1"/>
    <col min="15133" max="15133" width="3" style="5" customWidth="1"/>
    <col min="15134" max="15376" width="11.42578125" style="5" hidden="1"/>
    <col min="15377" max="15377" width="1.7109375" style="5" customWidth="1"/>
    <col min="15378" max="15378" width="2.7109375" style="5" customWidth="1"/>
    <col min="15379" max="15379" width="11.42578125" style="5" customWidth="1"/>
    <col min="15380" max="15380" width="39.42578125" style="5" customWidth="1"/>
    <col min="15381" max="15382" width="21" style="5" customWidth="1"/>
    <col min="15383" max="15383" width="4.140625" style="5" customWidth="1"/>
    <col min="15384" max="15384" width="11.42578125" style="5" customWidth="1"/>
    <col min="15385" max="15385" width="53.42578125" style="5" customWidth="1"/>
    <col min="15386" max="15387" width="21" style="5" customWidth="1"/>
    <col min="15388" max="15388" width="2.140625" style="5" customWidth="1"/>
    <col min="15389" max="15389" width="3" style="5" customWidth="1"/>
    <col min="15390" max="15632" width="11.42578125" style="5" hidden="1"/>
    <col min="15633" max="15633" width="1.7109375" style="5" customWidth="1"/>
    <col min="15634" max="15634" width="2.7109375" style="5" customWidth="1"/>
    <col min="15635" max="15635" width="11.42578125" style="5" customWidth="1"/>
    <col min="15636" max="15636" width="39.42578125" style="5" customWidth="1"/>
    <col min="15637" max="15638" width="21" style="5" customWidth="1"/>
    <col min="15639" max="15639" width="4.140625" style="5" customWidth="1"/>
    <col min="15640" max="15640" width="11.42578125" style="5" customWidth="1"/>
    <col min="15641" max="15641" width="53.42578125" style="5" customWidth="1"/>
    <col min="15642" max="15643" width="21" style="5" customWidth="1"/>
    <col min="15644" max="15644" width="2.140625" style="5" customWidth="1"/>
    <col min="15645" max="15645" width="3" style="5" customWidth="1"/>
    <col min="15646" max="15888" width="11.42578125" style="5" hidden="1"/>
    <col min="15889" max="15889" width="1.7109375" style="5" customWidth="1"/>
    <col min="15890" max="15890" width="2.7109375" style="5" customWidth="1"/>
    <col min="15891" max="15891" width="11.42578125" style="5" customWidth="1"/>
    <col min="15892" max="15892" width="39.42578125" style="5" customWidth="1"/>
    <col min="15893" max="15894" width="21" style="5" customWidth="1"/>
    <col min="15895" max="15895" width="4.140625" style="5" customWidth="1"/>
    <col min="15896" max="15896" width="11.42578125" style="5" customWidth="1"/>
    <col min="15897" max="15897" width="53.42578125" style="5" customWidth="1"/>
    <col min="15898" max="15899" width="21" style="5" customWidth="1"/>
    <col min="15900" max="15900" width="2.140625" style="5" customWidth="1"/>
    <col min="15901" max="15901" width="3" style="5" customWidth="1"/>
    <col min="15902" max="15902" width="0" style="5" hidden="1"/>
    <col min="15903" max="16134" width="11.42578125" style="5" hidden="1"/>
    <col min="16135" max="16148" width="0" style="5" hidden="1"/>
    <col min="16149" max="16384" width="11.42578125" style="5" hidden="1"/>
  </cols>
  <sheetData>
    <row r="1" spans="2:19" ht="12" x14ac:dyDescent="0.2">
      <c r="B1" s="1"/>
      <c r="C1" s="1"/>
      <c r="D1" s="2"/>
      <c r="E1" s="2"/>
      <c r="F1" s="2"/>
      <c r="G1" s="1"/>
      <c r="H1" s="3"/>
      <c r="I1" s="3"/>
      <c r="J1" s="3"/>
      <c r="K1" s="4"/>
      <c r="L1" s="3"/>
      <c r="M1" s="3"/>
      <c r="N1" s="3"/>
      <c r="O1" s="3"/>
      <c r="P1" s="3"/>
      <c r="Q1" s="3"/>
      <c r="R1" s="1"/>
      <c r="S1" s="1"/>
    </row>
    <row r="2" spans="2:19" ht="12" x14ac:dyDescent="0.2">
      <c r="B2" s="6"/>
      <c r="C2" s="6"/>
      <c r="E2" s="7"/>
      <c r="F2" s="7"/>
      <c r="S2" s="8"/>
    </row>
    <row r="3" spans="2:19" ht="12" x14ac:dyDescent="0.2">
      <c r="B3" s="70" t="s">
        <v>199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2:19" ht="12" x14ac:dyDescent="0.2">
      <c r="B4" s="70" t="s">
        <v>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2:19" ht="12" x14ac:dyDescent="0.2">
      <c r="B5" s="70" t="s">
        <v>200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2:19" ht="12" x14ac:dyDescent="0.2">
      <c r="B6" s="70" t="s">
        <v>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2:19" ht="12" x14ac:dyDescent="0.2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2:19" ht="12" x14ac:dyDescent="0.2">
      <c r="B8" s="71"/>
      <c r="C8" s="11"/>
      <c r="D8" s="73" t="s">
        <v>2</v>
      </c>
      <c r="E8" s="73"/>
      <c r="F8" s="73"/>
      <c r="G8" s="73"/>
      <c r="H8" s="12" t="s">
        <v>3</v>
      </c>
      <c r="I8" s="12"/>
      <c r="J8" s="12"/>
      <c r="K8" s="75"/>
      <c r="L8" s="73" t="s">
        <v>2</v>
      </c>
      <c r="M8" s="73"/>
      <c r="N8" s="73"/>
      <c r="O8" s="13"/>
      <c r="P8" s="13"/>
      <c r="Q8" s="12" t="s">
        <v>4</v>
      </c>
      <c r="R8" s="12"/>
      <c r="S8" s="14"/>
    </row>
    <row r="9" spans="2:19" ht="12" x14ac:dyDescent="0.2">
      <c r="B9" s="72"/>
      <c r="C9" s="15"/>
      <c r="D9" s="74"/>
      <c r="E9" s="74"/>
      <c r="F9" s="74"/>
      <c r="G9" s="74"/>
      <c r="H9" s="16">
        <v>2025</v>
      </c>
      <c r="I9" s="16">
        <v>2024</v>
      </c>
      <c r="J9" s="16"/>
      <c r="K9" s="76"/>
      <c r="L9" s="74"/>
      <c r="M9" s="74"/>
      <c r="N9" s="74"/>
      <c r="O9" s="17"/>
      <c r="P9" s="17"/>
      <c r="Q9" s="16">
        <v>2025</v>
      </c>
      <c r="R9" s="16">
        <v>2024</v>
      </c>
      <c r="S9" s="18"/>
    </row>
    <row r="10" spans="2:19" ht="12" x14ac:dyDescent="0.2">
      <c r="B10" s="19"/>
      <c r="C10" s="9"/>
      <c r="D10" s="9"/>
      <c r="E10" s="9"/>
      <c r="F10" s="9"/>
      <c r="G10" s="9"/>
      <c r="H10" s="9"/>
      <c r="I10" s="9"/>
      <c r="J10" s="9"/>
      <c r="K10" s="10"/>
      <c r="L10" s="9"/>
      <c r="M10" s="9"/>
      <c r="N10" s="9"/>
      <c r="O10" s="9"/>
      <c r="P10" s="9"/>
      <c r="Q10" s="9"/>
      <c r="R10" s="9"/>
      <c r="S10" s="20"/>
    </row>
    <row r="11" spans="2:19" ht="12" x14ac:dyDescent="0.2">
      <c r="B11" s="19"/>
      <c r="C11" s="9"/>
      <c r="D11" s="9"/>
      <c r="E11" s="9"/>
      <c r="F11" s="9"/>
      <c r="G11" s="9"/>
      <c r="H11" s="9"/>
      <c r="I11" s="9"/>
      <c r="J11" s="9"/>
      <c r="K11" s="10"/>
      <c r="L11" s="9"/>
      <c r="M11" s="9"/>
      <c r="N11" s="9"/>
      <c r="O11" s="9"/>
      <c r="P11" s="9"/>
      <c r="Q11" s="9"/>
      <c r="R11" s="9"/>
      <c r="S11" s="20"/>
    </row>
    <row r="12" spans="2:19" ht="12" customHeight="1" x14ac:dyDescent="0.2">
      <c r="B12" s="21"/>
      <c r="C12" s="22"/>
      <c r="D12" s="69" t="s">
        <v>5</v>
      </c>
      <c r="E12" s="69"/>
      <c r="F12" s="69"/>
      <c r="G12" s="69"/>
      <c r="H12" s="23"/>
      <c r="I12" s="24"/>
      <c r="J12" s="24"/>
      <c r="K12" s="25"/>
      <c r="L12" s="69" t="s">
        <v>6</v>
      </c>
      <c r="M12" s="69"/>
      <c r="N12" s="69"/>
      <c r="O12" s="26"/>
      <c r="P12" s="26"/>
      <c r="Q12" s="27"/>
      <c r="R12" s="27"/>
      <c r="S12" s="20"/>
    </row>
    <row r="13" spans="2:19" ht="12" x14ac:dyDescent="0.2">
      <c r="B13" s="21"/>
      <c r="C13" s="22"/>
      <c r="D13" s="38"/>
      <c r="E13" s="38"/>
      <c r="F13" s="38"/>
      <c r="G13" s="39"/>
      <c r="H13" s="40"/>
      <c r="I13" s="40"/>
      <c r="J13" s="40"/>
      <c r="K13" s="41"/>
      <c r="L13" s="38"/>
      <c r="M13" s="38"/>
      <c r="N13" s="39"/>
      <c r="O13" s="39"/>
      <c r="P13" s="39"/>
      <c r="Q13" s="42"/>
      <c r="R13" s="42"/>
      <c r="S13" s="20"/>
    </row>
    <row r="14" spans="2:19" ht="12" customHeight="1" x14ac:dyDescent="0.2">
      <c r="B14" s="21"/>
      <c r="C14" s="22"/>
      <c r="D14" s="63" t="s">
        <v>7</v>
      </c>
      <c r="E14" s="63"/>
      <c r="F14" s="63"/>
      <c r="G14" s="63"/>
      <c r="H14" s="40"/>
      <c r="I14" s="40"/>
      <c r="J14" s="40"/>
      <c r="K14" s="41"/>
      <c r="L14" s="63" t="s">
        <v>8</v>
      </c>
      <c r="M14" s="63"/>
      <c r="N14" s="63"/>
      <c r="O14" s="43"/>
      <c r="P14" s="43"/>
      <c r="Q14" s="40"/>
      <c r="R14" s="40"/>
      <c r="S14" s="20"/>
    </row>
    <row r="15" spans="2:19" ht="12" x14ac:dyDescent="0.2">
      <c r="B15" s="21"/>
      <c r="C15" s="22"/>
      <c r="D15" s="44"/>
      <c r="E15" s="44"/>
      <c r="F15" s="44"/>
      <c r="G15" s="45"/>
      <c r="H15" s="40"/>
      <c r="I15" s="40"/>
      <c r="J15" s="40"/>
      <c r="K15" s="41"/>
      <c r="L15" s="44"/>
      <c r="M15" s="44"/>
      <c r="N15" s="45"/>
      <c r="O15" s="45"/>
      <c r="P15" s="45"/>
      <c r="Q15" s="40"/>
      <c r="R15" s="40"/>
      <c r="S15" s="20"/>
    </row>
    <row r="16" spans="2:19" ht="12" customHeight="1" x14ac:dyDescent="0.2">
      <c r="B16" s="21"/>
      <c r="C16" s="22" t="s">
        <v>9</v>
      </c>
      <c r="D16" s="65" t="s">
        <v>10</v>
      </c>
      <c r="E16" s="65"/>
      <c r="F16" s="65"/>
      <c r="G16" s="65"/>
      <c r="H16" s="46">
        <f>SUM(H17:H23)</f>
        <v>2260561148.5599995</v>
      </c>
      <c r="I16" s="46">
        <f>SUM(I17:I23)</f>
        <v>203522811.58999997</v>
      </c>
      <c r="J16" s="46"/>
      <c r="K16" s="41" t="s">
        <v>9</v>
      </c>
      <c r="L16" s="65" t="s">
        <v>11</v>
      </c>
      <c r="M16" s="65"/>
      <c r="N16" s="65"/>
      <c r="O16" s="47" t="s">
        <v>12</v>
      </c>
      <c r="P16" s="47"/>
      <c r="Q16" s="46">
        <f>SUM(Q17:Q25)</f>
        <v>180990526.53</v>
      </c>
      <c r="R16" s="46">
        <f>SUM(R17:R25)</f>
        <v>682026886.76999998</v>
      </c>
      <c r="S16" s="20"/>
    </row>
    <row r="17" spans="2:19" ht="12" x14ac:dyDescent="0.2">
      <c r="B17" s="21"/>
      <c r="C17" s="22"/>
      <c r="D17" s="47"/>
      <c r="E17" s="48" t="s">
        <v>13</v>
      </c>
      <c r="F17" s="47" t="s">
        <v>14</v>
      </c>
      <c r="G17" s="47"/>
      <c r="H17" s="49">
        <v>588606.62</v>
      </c>
      <c r="I17" s="49">
        <v>557588.04</v>
      </c>
      <c r="J17" s="49"/>
      <c r="K17" s="41"/>
      <c r="L17" s="47"/>
      <c r="M17" s="47" t="s">
        <v>13</v>
      </c>
      <c r="N17" s="48" t="s">
        <v>15</v>
      </c>
      <c r="O17" s="47"/>
      <c r="P17" s="47"/>
      <c r="Q17" s="49">
        <v>2084346.76</v>
      </c>
      <c r="R17" s="49">
        <v>33988076.560000002</v>
      </c>
      <c r="S17" s="20"/>
    </row>
    <row r="18" spans="2:19" ht="12" x14ac:dyDescent="0.2">
      <c r="B18" s="21"/>
      <c r="C18" s="22"/>
      <c r="D18" s="47"/>
      <c r="E18" s="48" t="s">
        <v>16</v>
      </c>
      <c r="F18" s="48" t="s">
        <v>17</v>
      </c>
      <c r="G18" s="47"/>
      <c r="H18" s="49">
        <v>2418074315.4200001</v>
      </c>
      <c r="I18" s="49">
        <v>190527200.34999999</v>
      </c>
      <c r="J18" s="49"/>
      <c r="K18" s="41"/>
      <c r="L18" s="47"/>
      <c r="M18" s="47" t="s">
        <v>16</v>
      </c>
      <c r="N18" s="48" t="s">
        <v>18</v>
      </c>
      <c r="O18" s="47"/>
      <c r="P18" s="47"/>
      <c r="Q18" s="49">
        <v>-12479703.449999999</v>
      </c>
      <c r="R18" s="49">
        <v>238919399.90000001</v>
      </c>
      <c r="S18" s="20"/>
    </row>
    <row r="19" spans="2:19" ht="12" x14ac:dyDescent="0.2">
      <c r="B19" s="21"/>
      <c r="C19" s="22"/>
      <c r="D19" s="47"/>
      <c r="E19" s="48" t="s">
        <v>19</v>
      </c>
      <c r="F19" s="48" t="s">
        <v>20</v>
      </c>
      <c r="G19" s="47"/>
      <c r="H19" s="49">
        <v>0</v>
      </c>
      <c r="I19" s="49">
        <v>0</v>
      </c>
      <c r="J19" s="49"/>
      <c r="K19" s="41"/>
      <c r="L19" s="47"/>
      <c r="M19" s="47" t="s">
        <v>19</v>
      </c>
      <c r="N19" s="48" t="s">
        <v>21</v>
      </c>
      <c r="O19" s="47"/>
      <c r="P19" s="47"/>
      <c r="Q19" s="49">
        <v>-527131.16</v>
      </c>
      <c r="R19" s="49">
        <v>180699024.49000001</v>
      </c>
      <c r="S19" s="20"/>
    </row>
    <row r="20" spans="2:19" ht="12" x14ac:dyDescent="0.2">
      <c r="B20" s="21"/>
      <c r="C20" s="22"/>
      <c r="D20" s="47"/>
      <c r="E20" s="48" t="s">
        <v>22</v>
      </c>
      <c r="F20" s="48" t="s">
        <v>23</v>
      </c>
      <c r="G20" s="47"/>
      <c r="H20" s="49">
        <v>-148883755.69</v>
      </c>
      <c r="I20" s="49">
        <v>7996532.0999999996</v>
      </c>
      <c r="J20" s="49"/>
      <c r="K20" s="41"/>
      <c r="L20" s="47"/>
      <c r="M20" s="47" t="s">
        <v>22</v>
      </c>
      <c r="N20" s="48" t="s">
        <v>24</v>
      </c>
      <c r="O20" s="47"/>
      <c r="P20" s="47"/>
      <c r="Q20" s="49">
        <v>0</v>
      </c>
      <c r="R20" s="49">
        <v>0</v>
      </c>
      <c r="S20" s="20"/>
    </row>
    <row r="21" spans="2:19" ht="12" x14ac:dyDescent="0.2">
      <c r="B21" s="21"/>
      <c r="C21" s="22"/>
      <c r="D21" s="47"/>
      <c r="E21" s="48" t="s">
        <v>25</v>
      </c>
      <c r="F21" s="48" t="s">
        <v>26</v>
      </c>
      <c r="G21" s="47"/>
      <c r="H21" s="49">
        <v>-9608910.5500000007</v>
      </c>
      <c r="I21" s="49">
        <v>137939.59</v>
      </c>
      <c r="J21" s="49"/>
      <c r="K21" s="41"/>
      <c r="L21" s="47"/>
      <c r="M21" s="47" t="s">
        <v>25</v>
      </c>
      <c r="N21" s="48" t="s">
        <v>27</v>
      </c>
      <c r="O21" s="47"/>
      <c r="P21" s="47"/>
      <c r="Q21" s="49">
        <v>60314550.049999997</v>
      </c>
      <c r="R21" s="49">
        <v>67648596.150000006</v>
      </c>
      <c r="S21" s="20"/>
    </row>
    <row r="22" spans="2:19" ht="12" x14ac:dyDescent="0.2">
      <c r="B22" s="21"/>
      <c r="C22" s="22"/>
      <c r="D22" s="47"/>
      <c r="E22" s="48" t="s">
        <v>28</v>
      </c>
      <c r="F22" s="48" t="s">
        <v>29</v>
      </c>
      <c r="G22" s="47"/>
      <c r="H22" s="49">
        <v>799113.45</v>
      </c>
      <c r="I22" s="49">
        <v>799113.45</v>
      </c>
      <c r="J22" s="49"/>
      <c r="K22" s="41"/>
      <c r="L22" s="47"/>
      <c r="M22" s="47" t="s">
        <v>28</v>
      </c>
      <c r="N22" s="48" t="s">
        <v>30</v>
      </c>
      <c r="O22" s="48"/>
      <c r="P22" s="48"/>
      <c r="Q22" s="49">
        <v>0</v>
      </c>
      <c r="R22" s="49">
        <v>0</v>
      </c>
      <c r="S22" s="20"/>
    </row>
    <row r="23" spans="2:19" ht="12" x14ac:dyDescent="0.2">
      <c r="B23" s="21"/>
      <c r="C23" s="22"/>
      <c r="D23" s="47"/>
      <c r="E23" s="48" t="s">
        <v>31</v>
      </c>
      <c r="F23" s="48" t="s">
        <v>32</v>
      </c>
      <c r="G23" s="47"/>
      <c r="H23" s="49">
        <v>-408220.69</v>
      </c>
      <c r="I23" s="49">
        <v>3504438.06</v>
      </c>
      <c r="J23" s="49"/>
      <c r="K23" s="41"/>
      <c r="L23" s="47"/>
      <c r="M23" s="47" t="s">
        <v>31</v>
      </c>
      <c r="N23" s="48" t="s">
        <v>33</v>
      </c>
      <c r="O23" s="47"/>
      <c r="P23" s="47"/>
      <c r="Q23" s="49">
        <v>76477798.989999995</v>
      </c>
      <c r="R23" s="49">
        <v>106707722.84</v>
      </c>
      <c r="S23" s="20"/>
    </row>
    <row r="24" spans="2:19" ht="12" customHeight="1" x14ac:dyDescent="0.2">
      <c r="B24" s="21"/>
      <c r="C24" s="22" t="s">
        <v>34</v>
      </c>
      <c r="D24" s="65" t="s">
        <v>35</v>
      </c>
      <c r="E24" s="65"/>
      <c r="F24" s="65"/>
      <c r="G24" s="65"/>
      <c r="H24" s="46">
        <f>SUM(H25:H31)</f>
        <v>56518739.600000001</v>
      </c>
      <c r="I24" s="46">
        <f>SUM(I25:I31)</f>
        <v>51253093.140000001</v>
      </c>
      <c r="J24" s="46"/>
      <c r="K24" s="41"/>
      <c r="L24" s="50"/>
      <c r="M24" s="50" t="s">
        <v>36</v>
      </c>
      <c r="N24" s="50" t="s">
        <v>37</v>
      </c>
      <c r="O24" s="50"/>
      <c r="P24" s="50"/>
      <c r="Q24" s="49">
        <v>54485857.840000004</v>
      </c>
      <c r="R24" s="49">
        <v>50127584.149999999</v>
      </c>
      <c r="S24" s="20"/>
    </row>
    <row r="25" spans="2:19" ht="12" x14ac:dyDescent="0.2">
      <c r="B25" s="21"/>
      <c r="C25" s="22"/>
      <c r="D25" s="47"/>
      <c r="E25" s="48" t="s">
        <v>38</v>
      </c>
      <c r="F25" s="48" t="s">
        <v>39</v>
      </c>
      <c r="G25" s="47"/>
      <c r="H25" s="49">
        <v>0</v>
      </c>
      <c r="I25" s="49">
        <v>0</v>
      </c>
      <c r="J25" s="49"/>
      <c r="K25" s="41"/>
      <c r="L25" s="47"/>
      <c r="M25" s="47" t="s">
        <v>40</v>
      </c>
      <c r="N25" s="48" t="s">
        <v>41</v>
      </c>
      <c r="O25" s="47"/>
      <c r="P25" s="47"/>
      <c r="Q25" s="49">
        <v>634807.5</v>
      </c>
      <c r="R25" s="49">
        <v>3936482.68</v>
      </c>
      <c r="S25" s="20"/>
    </row>
    <row r="26" spans="2:19" ht="12" customHeight="1" x14ac:dyDescent="0.2">
      <c r="B26" s="21"/>
      <c r="C26" s="22"/>
      <c r="D26" s="47"/>
      <c r="E26" s="48" t="s">
        <v>42</v>
      </c>
      <c r="F26" s="48" t="s">
        <v>43</v>
      </c>
      <c r="G26" s="47"/>
      <c r="H26" s="49">
        <v>36829799.189999998</v>
      </c>
      <c r="I26" s="49">
        <v>33477622.41</v>
      </c>
      <c r="J26" s="49"/>
      <c r="K26" s="41" t="s">
        <v>34</v>
      </c>
      <c r="L26" s="65" t="s">
        <v>44</v>
      </c>
      <c r="M26" s="65"/>
      <c r="N26" s="65"/>
      <c r="O26" s="47" t="s">
        <v>45</v>
      </c>
      <c r="P26" s="47"/>
      <c r="Q26" s="46">
        <f>SUM(Q27:Q29)</f>
        <v>0</v>
      </c>
      <c r="R26" s="46">
        <f>SUM(R27:R29)</f>
        <v>0</v>
      </c>
      <c r="S26" s="20"/>
    </row>
    <row r="27" spans="2:19" ht="12" x14ac:dyDescent="0.2">
      <c r="B27" s="21"/>
      <c r="C27" s="22"/>
      <c r="D27" s="47"/>
      <c r="E27" s="48" t="s">
        <v>46</v>
      </c>
      <c r="F27" s="48" t="s">
        <v>47</v>
      </c>
      <c r="G27" s="47"/>
      <c r="H27" s="49">
        <v>13102652.98</v>
      </c>
      <c r="I27" s="49">
        <v>11886013.84</v>
      </c>
      <c r="J27" s="49"/>
      <c r="K27" s="41"/>
      <c r="L27" s="47"/>
      <c r="M27" s="47" t="s">
        <v>38</v>
      </c>
      <c r="N27" s="67" t="s">
        <v>48</v>
      </c>
      <c r="O27" s="67"/>
      <c r="P27" s="67"/>
      <c r="Q27" s="49">
        <v>0</v>
      </c>
      <c r="R27" s="49">
        <v>0</v>
      </c>
      <c r="S27" s="20"/>
    </row>
    <row r="28" spans="2:19" ht="12" x14ac:dyDescent="0.2">
      <c r="B28" s="21"/>
      <c r="C28" s="22"/>
      <c r="D28" s="47"/>
      <c r="E28" s="48" t="s">
        <v>49</v>
      </c>
      <c r="F28" s="48" t="s">
        <v>50</v>
      </c>
      <c r="G28" s="47"/>
      <c r="H28" s="49">
        <v>6387748.5</v>
      </c>
      <c r="I28" s="49">
        <v>5690917.96</v>
      </c>
      <c r="J28" s="49"/>
      <c r="K28" s="41"/>
      <c r="L28" s="47"/>
      <c r="M28" s="47" t="s">
        <v>42</v>
      </c>
      <c r="N28" s="67" t="s">
        <v>51</v>
      </c>
      <c r="O28" s="67"/>
      <c r="P28" s="67"/>
      <c r="Q28" s="49">
        <v>0</v>
      </c>
      <c r="R28" s="49">
        <v>0</v>
      </c>
      <c r="S28" s="20"/>
    </row>
    <row r="29" spans="2:19" ht="12" customHeight="1" x14ac:dyDescent="0.2">
      <c r="B29" s="21"/>
      <c r="C29" s="22"/>
      <c r="D29" s="47"/>
      <c r="E29" s="48" t="s">
        <v>52</v>
      </c>
      <c r="F29" s="48" t="s">
        <v>53</v>
      </c>
      <c r="G29" s="47"/>
      <c r="H29" s="49">
        <v>198538.93</v>
      </c>
      <c r="I29" s="49">
        <v>198538.93</v>
      </c>
      <c r="J29" s="49"/>
      <c r="K29" s="41"/>
      <c r="L29" s="47"/>
      <c r="M29" s="47" t="s">
        <v>46</v>
      </c>
      <c r="N29" s="68" t="s">
        <v>54</v>
      </c>
      <c r="O29" s="68"/>
      <c r="P29" s="68"/>
      <c r="Q29" s="51">
        <v>0</v>
      </c>
      <c r="R29" s="62">
        <v>0</v>
      </c>
      <c r="S29" s="20"/>
    </row>
    <row r="30" spans="2:19" ht="12" customHeight="1" x14ac:dyDescent="0.2">
      <c r="B30" s="21"/>
      <c r="C30" s="22"/>
      <c r="D30" s="47"/>
      <c r="E30" s="48" t="s">
        <v>55</v>
      </c>
      <c r="F30" s="48" t="s">
        <v>56</v>
      </c>
      <c r="G30" s="47"/>
      <c r="H30" s="49">
        <v>0</v>
      </c>
      <c r="I30" s="49">
        <v>0</v>
      </c>
      <c r="J30" s="49"/>
      <c r="K30" s="41" t="s">
        <v>57</v>
      </c>
      <c r="L30" s="48" t="s">
        <v>58</v>
      </c>
      <c r="M30" s="47"/>
      <c r="N30" s="47"/>
      <c r="O30" s="47"/>
      <c r="P30" s="47" t="s">
        <v>59</v>
      </c>
      <c r="Q30" s="46">
        <f>SUM(Q31:Q32)</f>
        <v>65854528.740000002</v>
      </c>
      <c r="R30" s="46">
        <f>SUM(R31:R32)</f>
        <v>-0.01</v>
      </c>
      <c r="S30" s="20"/>
    </row>
    <row r="31" spans="2:19" ht="12" x14ac:dyDescent="0.2">
      <c r="B31" s="21"/>
      <c r="C31" s="22"/>
      <c r="D31" s="47"/>
      <c r="E31" s="48" t="s">
        <v>60</v>
      </c>
      <c r="F31" s="48" t="s">
        <v>61</v>
      </c>
      <c r="G31" s="47"/>
      <c r="H31" s="49">
        <v>0</v>
      </c>
      <c r="I31" s="49">
        <v>0</v>
      </c>
      <c r="J31" s="49"/>
      <c r="K31" s="41"/>
      <c r="L31" s="47"/>
      <c r="M31" s="47" t="s">
        <v>62</v>
      </c>
      <c r="N31" s="48" t="s">
        <v>63</v>
      </c>
      <c r="O31" s="47"/>
      <c r="P31" s="47"/>
      <c r="Q31" s="49">
        <v>65854528.740000002</v>
      </c>
      <c r="R31" s="49">
        <v>-0.01</v>
      </c>
      <c r="S31" s="20"/>
    </row>
    <row r="32" spans="2:19" ht="12" customHeight="1" x14ac:dyDescent="0.2">
      <c r="B32" s="21"/>
      <c r="C32" s="22" t="s">
        <v>57</v>
      </c>
      <c r="D32" s="65" t="s">
        <v>64</v>
      </c>
      <c r="E32" s="65"/>
      <c r="F32" s="65"/>
      <c r="G32" s="65"/>
      <c r="H32" s="46">
        <f>SUM(H33:H37)</f>
        <v>123728784.06</v>
      </c>
      <c r="I32" s="46">
        <f>SUM(I33:I37)</f>
        <v>3142048.85</v>
      </c>
      <c r="J32" s="46"/>
      <c r="K32" s="41"/>
      <c r="L32" s="50"/>
      <c r="M32" s="50" t="s">
        <v>65</v>
      </c>
      <c r="N32" s="50" t="s">
        <v>66</v>
      </c>
      <c r="O32" s="47"/>
      <c r="P32" s="47"/>
      <c r="Q32" s="49">
        <v>0</v>
      </c>
      <c r="R32" s="49">
        <v>0</v>
      </c>
      <c r="S32" s="20"/>
    </row>
    <row r="33" spans="2:19" ht="12" x14ac:dyDescent="0.2">
      <c r="B33" s="21"/>
      <c r="C33" s="22"/>
      <c r="D33" s="47"/>
      <c r="E33" s="48" t="s">
        <v>62</v>
      </c>
      <c r="F33" s="48" t="s">
        <v>67</v>
      </c>
      <c r="G33" s="47"/>
      <c r="H33" s="49">
        <v>123728784.06</v>
      </c>
      <c r="I33" s="49">
        <v>3142048.85</v>
      </c>
      <c r="J33" s="49"/>
      <c r="K33" s="41" t="s">
        <v>68</v>
      </c>
      <c r="L33" s="65" t="s">
        <v>69</v>
      </c>
      <c r="M33" s="65"/>
      <c r="N33" s="65"/>
      <c r="O33" s="47"/>
      <c r="P33" s="47"/>
      <c r="Q33" s="46">
        <v>150000000</v>
      </c>
      <c r="R33" s="46">
        <v>300000000</v>
      </c>
      <c r="S33" s="20"/>
    </row>
    <row r="34" spans="2:19" ht="12" x14ac:dyDescent="0.2">
      <c r="B34" s="21"/>
      <c r="C34" s="22"/>
      <c r="D34" s="47"/>
      <c r="E34" s="48" t="s">
        <v>65</v>
      </c>
      <c r="F34" s="48" t="s">
        <v>70</v>
      </c>
      <c r="G34" s="47"/>
      <c r="H34" s="49">
        <v>0</v>
      </c>
      <c r="I34" s="49">
        <v>0</v>
      </c>
      <c r="J34" s="49"/>
      <c r="K34" s="41" t="s">
        <v>71</v>
      </c>
      <c r="L34" s="65" t="s">
        <v>72</v>
      </c>
      <c r="M34" s="65"/>
      <c r="N34" s="65"/>
      <c r="O34" s="47" t="s">
        <v>73</v>
      </c>
      <c r="P34" s="47"/>
      <c r="Q34" s="46">
        <f>SUM(Q35:Q37)</f>
        <v>0</v>
      </c>
      <c r="R34" s="46">
        <f>SUM(R35:R37)</f>
        <v>0</v>
      </c>
      <c r="S34" s="20"/>
    </row>
    <row r="35" spans="2:19" ht="12" x14ac:dyDescent="0.2">
      <c r="B35" s="21"/>
      <c r="C35" s="22"/>
      <c r="D35" s="47"/>
      <c r="E35" s="48" t="s">
        <v>74</v>
      </c>
      <c r="F35" s="48" t="s">
        <v>75</v>
      </c>
      <c r="G35" s="47"/>
      <c r="H35" s="49">
        <v>0</v>
      </c>
      <c r="I35" s="49">
        <v>0</v>
      </c>
      <c r="J35" s="49"/>
      <c r="K35" s="41"/>
      <c r="L35" s="47"/>
      <c r="M35" s="47" t="s">
        <v>76</v>
      </c>
      <c r="N35" s="48" t="s">
        <v>77</v>
      </c>
      <c r="O35" s="47"/>
      <c r="P35" s="47"/>
      <c r="Q35" s="49">
        <v>0</v>
      </c>
      <c r="R35" s="49">
        <v>0</v>
      </c>
      <c r="S35" s="20"/>
    </row>
    <row r="36" spans="2:19" ht="12" x14ac:dyDescent="0.2">
      <c r="B36" s="21"/>
      <c r="C36" s="22"/>
      <c r="D36" s="47"/>
      <c r="E36" s="48" t="s">
        <v>78</v>
      </c>
      <c r="F36" s="48" t="s">
        <v>79</v>
      </c>
      <c r="G36" s="47"/>
      <c r="H36" s="49">
        <v>0</v>
      </c>
      <c r="I36" s="49">
        <v>0</v>
      </c>
      <c r="J36" s="49"/>
      <c r="K36" s="41"/>
      <c r="L36" s="47"/>
      <c r="M36" s="47" t="s">
        <v>80</v>
      </c>
      <c r="N36" s="48" t="s">
        <v>81</v>
      </c>
      <c r="O36" s="47"/>
      <c r="P36" s="47"/>
      <c r="Q36" s="49">
        <v>0</v>
      </c>
      <c r="R36" s="49">
        <v>0</v>
      </c>
      <c r="S36" s="20"/>
    </row>
    <row r="37" spans="2:19" ht="12" x14ac:dyDescent="0.2">
      <c r="B37" s="21"/>
      <c r="C37" s="22"/>
      <c r="D37" s="47"/>
      <c r="E37" s="48" t="s">
        <v>82</v>
      </c>
      <c r="F37" s="48" t="s">
        <v>83</v>
      </c>
      <c r="G37" s="47"/>
      <c r="H37" s="49">
        <v>0</v>
      </c>
      <c r="I37" s="49">
        <v>0</v>
      </c>
      <c r="J37" s="49"/>
      <c r="K37" s="41"/>
      <c r="L37" s="47"/>
      <c r="M37" s="47" t="s">
        <v>84</v>
      </c>
      <c r="N37" s="48" t="s">
        <v>85</v>
      </c>
      <c r="O37" s="47"/>
      <c r="P37" s="47"/>
      <c r="Q37" s="49">
        <v>0</v>
      </c>
      <c r="R37" s="49">
        <v>0</v>
      </c>
      <c r="S37" s="20"/>
    </row>
    <row r="38" spans="2:19" ht="12" customHeight="1" x14ac:dyDescent="0.2">
      <c r="B38" s="21"/>
      <c r="C38" s="22" t="s">
        <v>68</v>
      </c>
      <c r="D38" s="65" t="s">
        <v>86</v>
      </c>
      <c r="E38" s="65"/>
      <c r="F38" s="65"/>
      <c r="G38" s="65"/>
      <c r="H38" s="46">
        <f>SUM(H39:H43)</f>
        <v>0</v>
      </c>
      <c r="I38" s="46">
        <f>SUM(I39:I43)</f>
        <v>0</v>
      </c>
      <c r="J38" s="46"/>
      <c r="K38" s="41" t="s">
        <v>87</v>
      </c>
      <c r="L38" s="65" t="s">
        <v>88</v>
      </c>
      <c r="M38" s="65"/>
      <c r="N38" s="65"/>
      <c r="O38" s="65"/>
      <c r="P38" s="47" t="s">
        <v>89</v>
      </c>
      <c r="Q38" s="46">
        <f>SUM(Q39:Q44)</f>
        <v>690683.62</v>
      </c>
      <c r="R38" s="46">
        <f>SUM(R39:R44)</f>
        <v>779633.11</v>
      </c>
      <c r="S38" s="20"/>
    </row>
    <row r="39" spans="2:19" ht="12" x14ac:dyDescent="0.2">
      <c r="B39" s="21"/>
      <c r="C39" s="22"/>
      <c r="D39" s="47"/>
      <c r="E39" s="48" t="s">
        <v>90</v>
      </c>
      <c r="F39" s="48" t="s">
        <v>91</v>
      </c>
      <c r="G39" s="47"/>
      <c r="H39" s="49">
        <v>0</v>
      </c>
      <c r="I39" s="49">
        <v>0</v>
      </c>
      <c r="J39" s="49"/>
      <c r="K39" s="41"/>
      <c r="L39" s="47"/>
      <c r="M39" s="47" t="s">
        <v>92</v>
      </c>
      <c r="N39" s="48" t="s">
        <v>93</v>
      </c>
      <c r="O39" s="47"/>
      <c r="P39" s="47"/>
      <c r="Q39" s="49">
        <v>693567.77</v>
      </c>
      <c r="R39" s="49">
        <v>782517.26</v>
      </c>
      <c r="S39" s="20"/>
    </row>
    <row r="40" spans="2:19" ht="12" x14ac:dyDescent="0.2">
      <c r="B40" s="21"/>
      <c r="C40" s="22"/>
      <c r="D40" s="47"/>
      <c r="E40" s="48" t="s">
        <v>94</v>
      </c>
      <c r="F40" s="48" t="s">
        <v>95</v>
      </c>
      <c r="G40" s="47"/>
      <c r="H40" s="49">
        <v>0</v>
      </c>
      <c r="I40" s="49">
        <v>0</v>
      </c>
      <c r="J40" s="49"/>
      <c r="K40" s="41"/>
      <c r="L40" s="47"/>
      <c r="M40" s="47" t="s">
        <v>96</v>
      </c>
      <c r="N40" s="48" t="s">
        <v>97</v>
      </c>
      <c r="O40" s="47"/>
      <c r="P40" s="47"/>
      <c r="Q40" s="49">
        <v>-2884.15</v>
      </c>
      <c r="R40" s="49">
        <v>-2884.15</v>
      </c>
      <c r="S40" s="20"/>
    </row>
    <row r="41" spans="2:19" ht="12" x14ac:dyDescent="0.2">
      <c r="B41" s="21"/>
      <c r="C41" s="22"/>
      <c r="D41" s="47"/>
      <c r="E41" s="48" t="s">
        <v>98</v>
      </c>
      <c r="F41" s="48" t="s">
        <v>99</v>
      </c>
      <c r="G41" s="47"/>
      <c r="H41" s="49">
        <v>0</v>
      </c>
      <c r="I41" s="49">
        <v>0</v>
      </c>
      <c r="J41" s="49"/>
      <c r="K41" s="41"/>
      <c r="L41" s="47"/>
      <c r="M41" s="47" t="s">
        <v>100</v>
      </c>
      <c r="N41" s="48" t="s">
        <v>101</v>
      </c>
      <c r="O41" s="47"/>
      <c r="P41" s="47"/>
      <c r="Q41" s="49">
        <v>0</v>
      </c>
      <c r="R41" s="49">
        <v>0</v>
      </c>
      <c r="S41" s="20"/>
    </row>
    <row r="42" spans="2:19" ht="12" x14ac:dyDescent="0.2">
      <c r="B42" s="21"/>
      <c r="C42" s="22"/>
      <c r="D42" s="47"/>
      <c r="E42" s="48" t="s">
        <v>102</v>
      </c>
      <c r="F42" s="48" t="s">
        <v>103</v>
      </c>
      <c r="G42" s="47"/>
      <c r="H42" s="49">
        <v>0</v>
      </c>
      <c r="I42" s="49">
        <v>0</v>
      </c>
      <c r="J42" s="49"/>
      <c r="K42" s="41"/>
      <c r="L42" s="47"/>
      <c r="M42" s="47" t="s">
        <v>104</v>
      </c>
      <c r="N42" s="48" t="s">
        <v>105</v>
      </c>
      <c r="O42" s="47"/>
      <c r="P42" s="47"/>
      <c r="Q42" s="49">
        <v>0</v>
      </c>
      <c r="R42" s="49">
        <v>0</v>
      </c>
      <c r="S42" s="20"/>
    </row>
    <row r="43" spans="2:19" ht="12" x14ac:dyDescent="0.2">
      <c r="B43" s="21"/>
      <c r="C43" s="22"/>
      <c r="D43" s="47"/>
      <c r="E43" s="48" t="s">
        <v>106</v>
      </c>
      <c r="F43" s="48" t="s">
        <v>107</v>
      </c>
      <c r="G43" s="47"/>
      <c r="H43" s="49">
        <v>0</v>
      </c>
      <c r="I43" s="49">
        <v>0</v>
      </c>
      <c r="J43" s="49"/>
      <c r="K43" s="41"/>
      <c r="L43" s="47"/>
      <c r="M43" s="47" t="s">
        <v>108</v>
      </c>
      <c r="N43" s="48" t="s">
        <v>109</v>
      </c>
      <c r="O43" s="47"/>
      <c r="P43" s="47"/>
      <c r="Q43" s="49">
        <v>0</v>
      </c>
      <c r="R43" s="49">
        <v>0</v>
      </c>
      <c r="S43" s="20"/>
    </row>
    <row r="44" spans="2:19" ht="12" customHeight="1" x14ac:dyDescent="0.2">
      <c r="B44" s="21"/>
      <c r="C44" s="22" t="s">
        <v>71</v>
      </c>
      <c r="D44" s="65" t="s">
        <v>110</v>
      </c>
      <c r="E44" s="65"/>
      <c r="F44" s="65"/>
      <c r="G44" s="65"/>
      <c r="H44" s="46">
        <v>0</v>
      </c>
      <c r="I44" s="46">
        <v>0</v>
      </c>
      <c r="J44" s="46"/>
      <c r="K44" s="41"/>
      <c r="L44" s="50"/>
      <c r="M44" s="50" t="s">
        <v>111</v>
      </c>
      <c r="N44" s="50" t="s">
        <v>112</v>
      </c>
      <c r="O44" s="47"/>
      <c r="P44" s="47"/>
      <c r="Q44" s="49">
        <v>0</v>
      </c>
      <c r="R44" s="49">
        <v>0</v>
      </c>
      <c r="S44" s="20"/>
    </row>
    <row r="45" spans="2:19" ht="12" customHeight="1" x14ac:dyDescent="0.2">
      <c r="B45" s="21"/>
      <c r="C45" s="22" t="s">
        <v>87</v>
      </c>
      <c r="D45" s="65" t="s">
        <v>113</v>
      </c>
      <c r="E45" s="65"/>
      <c r="F45" s="65"/>
      <c r="G45" s="65"/>
      <c r="H45" s="46">
        <f>SUM(H46:H47)</f>
        <v>0</v>
      </c>
      <c r="I45" s="46">
        <f>SUM(I46:I47)</f>
        <v>0</v>
      </c>
      <c r="J45" s="46"/>
      <c r="K45" s="41" t="s">
        <v>114</v>
      </c>
      <c r="L45" s="65" t="s">
        <v>115</v>
      </c>
      <c r="M45" s="65"/>
      <c r="N45" s="65"/>
      <c r="O45" s="47" t="s">
        <v>116</v>
      </c>
      <c r="P45" s="47"/>
      <c r="Q45" s="46">
        <f>SUM(Q46:Q48)</f>
        <v>109800</v>
      </c>
      <c r="R45" s="46">
        <f>SUM(R46:R48)</f>
        <v>109800</v>
      </c>
      <c r="S45" s="20"/>
    </row>
    <row r="46" spans="2:19" ht="12" x14ac:dyDescent="0.2">
      <c r="B46" s="21"/>
      <c r="C46" s="22"/>
      <c r="D46" s="47"/>
      <c r="E46" s="48" t="s">
        <v>92</v>
      </c>
      <c r="F46" s="48" t="s">
        <v>117</v>
      </c>
      <c r="G46" s="47"/>
      <c r="H46" s="49">
        <v>0</v>
      </c>
      <c r="I46" s="49">
        <v>0</v>
      </c>
      <c r="J46" s="49"/>
      <c r="K46" s="41"/>
      <c r="L46" s="47"/>
      <c r="M46" s="47" t="s">
        <v>118</v>
      </c>
      <c r="N46" s="48" t="s">
        <v>119</v>
      </c>
      <c r="O46" s="47"/>
      <c r="P46" s="47"/>
      <c r="Q46" s="49">
        <v>0</v>
      </c>
      <c r="R46" s="49">
        <v>0</v>
      </c>
      <c r="S46" s="20"/>
    </row>
    <row r="47" spans="2:19" ht="12" x14ac:dyDescent="0.2">
      <c r="B47" s="21"/>
      <c r="C47" s="22"/>
      <c r="D47" s="47"/>
      <c r="E47" s="48" t="s">
        <v>96</v>
      </c>
      <c r="F47" s="48" t="s">
        <v>120</v>
      </c>
      <c r="G47" s="47"/>
      <c r="H47" s="49">
        <v>0</v>
      </c>
      <c r="I47" s="49">
        <v>0</v>
      </c>
      <c r="J47" s="49"/>
      <c r="K47" s="41"/>
      <c r="L47" s="47"/>
      <c r="M47" s="47" t="s">
        <v>121</v>
      </c>
      <c r="N47" s="48" t="s">
        <v>122</v>
      </c>
      <c r="O47" s="47"/>
      <c r="P47" s="47"/>
      <c r="Q47" s="49">
        <v>109800</v>
      </c>
      <c r="R47" s="49">
        <v>109800</v>
      </c>
      <c r="S47" s="20"/>
    </row>
    <row r="48" spans="2:19" ht="12" customHeight="1" x14ac:dyDescent="0.2">
      <c r="B48" s="21"/>
      <c r="C48" s="22" t="s">
        <v>114</v>
      </c>
      <c r="D48" s="65" t="s">
        <v>123</v>
      </c>
      <c r="E48" s="65"/>
      <c r="F48" s="65"/>
      <c r="G48" s="65"/>
      <c r="H48" s="46">
        <f>SUM(H49:H52)</f>
        <v>0</v>
      </c>
      <c r="I48" s="46">
        <f>SUM(I49:I52)</f>
        <v>0</v>
      </c>
      <c r="J48" s="46"/>
      <c r="K48" s="41"/>
      <c r="L48" s="50"/>
      <c r="M48" s="50" t="s">
        <v>124</v>
      </c>
      <c r="N48" s="50" t="s">
        <v>125</v>
      </c>
      <c r="O48" s="47"/>
      <c r="P48" s="47"/>
      <c r="Q48" s="49">
        <v>0</v>
      </c>
      <c r="R48" s="49">
        <v>0</v>
      </c>
      <c r="S48" s="20"/>
    </row>
    <row r="49" spans="2:19" ht="12" x14ac:dyDescent="0.2">
      <c r="B49" s="21"/>
      <c r="C49" s="22"/>
      <c r="D49" s="47"/>
      <c r="E49" s="48" t="s">
        <v>118</v>
      </c>
      <c r="F49" s="48" t="s">
        <v>126</v>
      </c>
      <c r="G49" s="47"/>
      <c r="H49" s="49">
        <v>0</v>
      </c>
      <c r="I49" s="49">
        <v>0</v>
      </c>
      <c r="J49" s="49"/>
      <c r="K49" s="41" t="s">
        <v>127</v>
      </c>
      <c r="L49" s="65" t="s">
        <v>128</v>
      </c>
      <c r="M49" s="65"/>
      <c r="N49" s="65"/>
      <c r="O49" s="47" t="s">
        <v>129</v>
      </c>
      <c r="P49" s="47"/>
      <c r="Q49" s="46">
        <f>SUM(Q50:Q52)</f>
        <v>103367.21</v>
      </c>
      <c r="R49" s="46">
        <f>SUM(R50:R52)</f>
        <v>103367.21</v>
      </c>
      <c r="S49" s="20"/>
    </row>
    <row r="50" spans="2:19" ht="12" x14ac:dyDescent="0.2">
      <c r="B50" s="21"/>
      <c r="C50" s="22"/>
      <c r="D50" s="47"/>
      <c r="E50" s="48" t="s">
        <v>121</v>
      </c>
      <c r="F50" s="48" t="s">
        <v>130</v>
      </c>
      <c r="G50" s="47"/>
      <c r="H50" s="49">
        <v>0</v>
      </c>
      <c r="I50" s="49">
        <v>0</v>
      </c>
      <c r="J50" s="49"/>
      <c r="K50" s="41"/>
      <c r="L50" s="47"/>
      <c r="M50" s="47" t="s">
        <v>131</v>
      </c>
      <c r="N50" s="47" t="s">
        <v>132</v>
      </c>
      <c r="O50" s="47"/>
      <c r="P50" s="47"/>
      <c r="Q50" s="49">
        <v>103367.21</v>
      </c>
      <c r="R50" s="49">
        <v>103367.21</v>
      </c>
      <c r="S50" s="20"/>
    </row>
    <row r="51" spans="2:19" ht="12" x14ac:dyDescent="0.2">
      <c r="B51" s="21"/>
      <c r="C51" s="22"/>
      <c r="D51" s="47"/>
      <c r="E51" s="48" t="s">
        <v>124</v>
      </c>
      <c r="F51" s="48" t="s">
        <v>133</v>
      </c>
      <c r="G51" s="47"/>
      <c r="H51" s="49">
        <v>0</v>
      </c>
      <c r="I51" s="49">
        <v>0</v>
      </c>
      <c r="J51" s="49"/>
      <c r="K51" s="41"/>
      <c r="L51" s="47"/>
      <c r="M51" s="47" t="s">
        <v>134</v>
      </c>
      <c r="N51" s="48" t="s">
        <v>135</v>
      </c>
      <c r="O51" s="47"/>
      <c r="P51" s="47"/>
      <c r="Q51" s="49">
        <v>0</v>
      </c>
      <c r="R51" s="49">
        <v>0</v>
      </c>
      <c r="S51" s="20"/>
    </row>
    <row r="52" spans="2:19" ht="12" customHeight="1" x14ac:dyDescent="0.2">
      <c r="B52" s="21"/>
      <c r="C52" s="22"/>
      <c r="D52" s="51"/>
      <c r="E52" s="52" t="s">
        <v>136</v>
      </c>
      <c r="F52" s="52" t="s">
        <v>137</v>
      </c>
      <c r="G52" s="47"/>
      <c r="H52" s="53">
        <v>0</v>
      </c>
      <c r="I52" s="53">
        <v>0</v>
      </c>
      <c r="J52" s="53"/>
      <c r="K52" s="41"/>
      <c r="L52" s="50"/>
      <c r="M52" s="50" t="s">
        <v>138</v>
      </c>
      <c r="N52" s="50" t="s">
        <v>139</v>
      </c>
      <c r="O52" s="47"/>
      <c r="P52" s="47"/>
      <c r="Q52" s="49">
        <v>0</v>
      </c>
      <c r="R52" s="49">
        <v>0</v>
      </c>
      <c r="S52" s="20"/>
    </row>
    <row r="53" spans="2:19" ht="12" customHeight="1" x14ac:dyDescent="0.2">
      <c r="B53" s="28"/>
      <c r="C53" s="29" t="s">
        <v>140</v>
      </c>
      <c r="D53" s="63" t="s">
        <v>141</v>
      </c>
      <c r="E53" s="63"/>
      <c r="F53" s="63"/>
      <c r="G53" s="63"/>
      <c r="H53" s="42">
        <f>H16+H24+H32+H38+H44+H45+H48</f>
        <v>2440808672.2199993</v>
      </c>
      <c r="I53" s="42">
        <f>I16+I24+I32+I38+I44+I45+I48</f>
        <v>257917953.57999995</v>
      </c>
      <c r="J53" s="42"/>
      <c r="K53" s="54" t="s">
        <v>142</v>
      </c>
      <c r="L53" s="63" t="s">
        <v>143</v>
      </c>
      <c r="M53" s="63"/>
      <c r="N53" s="63"/>
      <c r="O53" s="63"/>
      <c r="P53" s="39"/>
      <c r="Q53" s="55">
        <f>Q49+Q45+Q38+Q33+Q30+Q16</f>
        <v>397748906.10000002</v>
      </c>
      <c r="R53" s="55">
        <f>R49+R45+R38+R33+R30+R16</f>
        <v>983019687.07999992</v>
      </c>
      <c r="S53" s="20"/>
    </row>
    <row r="54" spans="2:19" ht="12" customHeight="1" x14ac:dyDescent="0.2">
      <c r="B54" s="28"/>
      <c r="C54" s="29"/>
      <c r="D54" s="38"/>
      <c r="E54" s="38"/>
      <c r="F54" s="38"/>
      <c r="G54" s="56"/>
      <c r="H54" s="55"/>
      <c r="I54" s="55"/>
      <c r="J54" s="55"/>
      <c r="K54" s="54"/>
      <c r="L54" s="50"/>
      <c r="M54" s="50"/>
      <c r="N54" s="50"/>
      <c r="O54" s="43"/>
      <c r="P54" s="43"/>
      <c r="Q54" s="42"/>
      <c r="R54" s="42"/>
      <c r="S54" s="20"/>
    </row>
    <row r="55" spans="2:19" ht="12" x14ac:dyDescent="0.2">
      <c r="B55" s="21"/>
      <c r="C55" s="22"/>
      <c r="D55" s="51"/>
      <c r="E55" s="51"/>
      <c r="F55" s="51"/>
      <c r="G55" s="51"/>
      <c r="H55" s="53"/>
      <c r="I55" s="53"/>
      <c r="J55" s="53"/>
      <c r="K55" s="41"/>
      <c r="L55" s="57"/>
      <c r="M55" s="57"/>
      <c r="N55" s="47"/>
      <c r="O55" s="47"/>
      <c r="P55" s="47"/>
      <c r="Q55" s="53"/>
      <c r="R55" s="53"/>
      <c r="S55" s="20"/>
    </row>
    <row r="56" spans="2:19" ht="12" customHeight="1" x14ac:dyDescent="0.2">
      <c r="B56" s="21"/>
      <c r="C56" s="22"/>
      <c r="D56" s="63" t="s">
        <v>144</v>
      </c>
      <c r="E56" s="63"/>
      <c r="F56" s="63"/>
      <c r="G56" s="63"/>
      <c r="H56" s="40"/>
      <c r="I56" s="40"/>
      <c r="J56" s="40"/>
      <c r="K56" s="41"/>
      <c r="L56" s="63" t="s">
        <v>145</v>
      </c>
      <c r="M56" s="63"/>
      <c r="N56" s="63"/>
      <c r="O56" s="43"/>
      <c r="P56" s="43"/>
      <c r="Q56" s="40"/>
      <c r="R56" s="40"/>
      <c r="S56" s="20"/>
    </row>
    <row r="57" spans="2:19" ht="12" x14ac:dyDescent="0.2">
      <c r="B57" s="21"/>
      <c r="C57" s="22"/>
      <c r="D57" s="51"/>
      <c r="E57" s="51"/>
      <c r="F57" s="51"/>
      <c r="G57" s="51"/>
      <c r="H57" s="53"/>
      <c r="I57" s="53"/>
      <c r="J57" s="53"/>
      <c r="K57" s="41"/>
      <c r="L57" s="51"/>
      <c r="M57" s="51"/>
      <c r="N57" s="47"/>
      <c r="O57" s="47"/>
      <c r="P57" s="47"/>
      <c r="Q57" s="53"/>
      <c r="R57" s="53"/>
      <c r="S57" s="20"/>
    </row>
    <row r="58" spans="2:19" ht="12" customHeight="1" x14ac:dyDescent="0.2">
      <c r="B58" s="21"/>
      <c r="C58" s="22" t="s">
        <v>9</v>
      </c>
      <c r="D58" s="65" t="s">
        <v>146</v>
      </c>
      <c r="E58" s="65"/>
      <c r="F58" s="65"/>
      <c r="G58" s="65"/>
      <c r="H58" s="49">
        <v>269539395.57999998</v>
      </c>
      <c r="I58" s="49">
        <v>271372363.85000002</v>
      </c>
      <c r="J58" s="49"/>
      <c r="K58" s="41" t="s">
        <v>9</v>
      </c>
      <c r="L58" s="65" t="s">
        <v>147</v>
      </c>
      <c r="M58" s="65"/>
      <c r="N58" s="65"/>
      <c r="O58" s="47"/>
      <c r="P58" s="47"/>
      <c r="Q58" s="49">
        <v>0</v>
      </c>
      <c r="R58" s="49">
        <v>0</v>
      </c>
      <c r="S58" s="20"/>
    </row>
    <row r="59" spans="2:19" ht="12" customHeight="1" x14ac:dyDescent="0.2">
      <c r="B59" s="21"/>
      <c r="C59" s="22" t="s">
        <v>34</v>
      </c>
      <c r="D59" s="65" t="s">
        <v>148</v>
      </c>
      <c r="E59" s="65"/>
      <c r="F59" s="65"/>
      <c r="G59" s="65"/>
      <c r="H59" s="49">
        <v>644018.16</v>
      </c>
      <c r="I59" s="49">
        <v>644018.16</v>
      </c>
      <c r="J59" s="49"/>
      <c r="K59" s="41" t="s">
        <v>34</v>
      </c>
      <c r="L59" s="65" t="s">
        <v>149</v>
      </c>
      <c r="M59" s="65"/>
      <c r="N59" s="65"/>
      <c r="O59" s="47"/>
      <c r="P59" s="47"/>
      <c r="Q59" s="49">
        <v>0</v>
      </c>
      <c r="R59" s="49">
        <v>0</v>
      </c>
      <c r="S59" s="20"/>
    </row>
    <row r="60" spans="2:19" ht="12" customHeight="1" x14ac:dyDescent="0.2">
      <c r="B60" s="21"/>
      <c r="C60" s="22" t="s">
        <v>57</v>
      </c>
      <c r="D60" s="65" t="s">
        <v>150</v>
      </c>
      <c r="E60" s="65"/>
      <c r="F60" s="65"/>
      <c r="G60" s="65"/>
      <c r="H60" s="49">
        <v>10128969794.280001</v>
      </c>
      <c r="I60" s="49">
        <v>9910739499.8099995</v>
      </c>
      <c r="J60" s="49"/>
      <c r="K60" s="41" t="s">
        <v>57</v>
      </c>
      <c r="L60" s="65" t="s">
        <v>151</v>
      </c>
      <c r="M60" s="65"/>
      <c r="N60" s="65"/>
      <c r="O60" s="47"/>
      <c r="P60" s="47"/>
      <c r="Q60" s="49">
        <v>963679405.23000002</v>
      </c>
      <c r="R60" s="49">
        <v>1077738973.26</v>
      </c>
      <c r="S60" s="20"/>
    </row>
    <row r="61" spans="2:19" ht="12" customHeight="1" x14ac:dyDescent="0.2">
      <c r="B61" s="21"/>
      <c r="C61" s="22" t="s">
        <v>68</v>
      </c>
      <c r="D61" s="65" t="s">
        <v>152</v>
      </c>
      <c r="E61" s="65"/>
      <c r="F61" s="65"/>
      <c r="G61" s="65"/>
      <c r="H61" s="49">
        <v>2981306445.27</v>
      </c>
      <c r="I61" s="49">
        <v>2907121555.0099998</v>
      </c>
      <c r="J61" s="49"/>
      <c r="K61" s="41" t="s">
        <v>68</v>
      </c>
      <c r="L61" s="65" t="s">
        <v>153</v>
      </c>
      <c r="M61" s="65"/>
      <c r="N61" s="65"/>
      <c r="O61" s="47"/>
      <c r="P61" s="47"/>
      <c r="Q61" s="49">
        <v>0</v>
      </c>
      <c r="R61" s="49">
        <v>0</v>
      </c>
      <c r="S61" s="20"/>
    </row>
    <row r="62" spans="2:19" ht="12" customHeight="1" x14ac:dyDescent="0.2">
      <c r="B62" s="21"/>
      <c r="C62" s="22" t="s">
        <v>71</v>
      </c>
      <c r="D62" s="65" t="s">
        <v>154</v>
      </c>
      <c r="E62" s="65"/>
      <c r="F62" s="65"/>
      <c r="G62" s="65"/>
      <c r="H62" s="49">
        <v>224291136.77000001</v>
      </c>
      <c r="I62" s="49">
        <v>212020646.59</v>
      </c>
      <c r="J62" s="49"/>
      <c r="K62" s="41" t="s">
        <v>71</v>
      </c>
      <c r="L62" s="65" t="s">
        <v>155</v>
      </c>
      <c r="M62" s="65"/>
      <c r="N62" s="65"/>
      <c r="O62" s="65"/>
      <c r="P62" s="65"/>
      <c r="Q62" s="49">
        <v>0</v>
      </c>
      <c r="R62" s="49">
        <v>0</v>
      </c>
      <c r="S62" s="20"/>
    </row>
    <row r="63" spans="2:19" ht="12" customHeight="1" x14ac:dyDescent="0.2">
      <c r="B63" s="21"/>
      <c r="C63" s="22" t="s">
        <v>87</v>
      </c>
      <c r="D63" s="65" t="s">
        <v>156</v>
      </c>
      <c r="E63" s="65"/>
      <c r="F63" s="65"/>
      <c r="G63" s="65"/>
      <c r="H63" s="49">
        <v>0</v>
      </c>
      <c r="I63" s="49">
        <v>0</v>
      </c>
      <c r="J63" s="49"/>
      <c r="K63" s="41" t="s">
        <v>87</v>
      </c>
      <c r="L63" s="65" t="s">
        <v>157</v>
      </c>
      <c r="M63" s="65"/>
      <c r="N63" s="65"/>
      <c r="O63" s="47"/>
      <c r="P63" s="47"/>
      <c r="Q63" s="49">
        <v>0</v>
      </c>
      <c r="R63" s="49">
        <v>0</v>
      </c>
      <c r="S63" s="20"/>
    </row>
    <row r="64" spans="2:19" ht="12" customHeight="1" x14ac:dyDescent="0.2">
      <c r="B64" s="21"/>
      <c r="C64" s="22" t="s">
        <v>114</v>
      </c>
      <c r="D64" s="65" t="s">
        <v>158</v>
      </c>
      <c r="E64" s="65"/>
      <c r="F64" s="65"/>
      <c r="G64" s="65"/>
      <c r="H64" s="49">
        <v>75624760.670000002</v>
      </c>
      <c r="I64" s="49">
        <v>75624760.670000002</v>
      </c>
      <c r="J64" s="49"/>
      <c r="K64" s="41"/>
      <c r="L64" s="51"/>
      <c r="M64" s="51"/>
      <c r="N64" s="47"/>
      <c r="O64" s="47"/>
      <c r="P64" s="47"/>
      <c r="Q64" s="53"/>
      <c r="R64" s="53"/>
      <c r="S64" s="20"/>
    </row>
    <row r="65" spans="2:19" ht="12" customHeight="1" x14ac:dyDescent="0.2">
      <c r="B65" s="21"/>
      <c r="C65" s="22" t="s">
        <v>127</v>
      </c>
      <c r="D65" s="65" t="s">
        <v>159</v>
      </c>
      <c r="E65" s="65"/>
      <c r="F65" s="65"/>
      <c r="G65" s="65"/>
      <c r="H65" s="49">
        <v>0</v>
      </c>
      <c r="I65" s="49">
        <v>0</v>
      </c>
      <c r="J65" s="49"/>
      <c r="K65" s="54" t="s">
        <v>160</v>
      </c>
      <c r="L65" s="63" t="s">
        <v>161</v>
      </c>
      <c r="M65" s="63"/>
      <c r="N65" s="63"/>
      <c r="O65" s="43" t="s">
        <v>162</v>
      </c>
      <c r="P65" s="43"/>
      <c r="Q65" s="42">
        <v>963679405.22000003</v>
      </c>
      <c r="R65" s="42">
        <f>SUM(R58:R64)</f>
        <v>1077738973.26</v>
      </c>
      <c r="S65" s="20"/>
    </row>
    <row r="66" spans="2:19" ht="12" customHeight="1" x14ac:dyDescent="0.2">
      <c r="B66" s="21"/>
      <c r="C66" s="22" t="s">
        <v>163</v>
      </c>
      <c r="D66" s="65" t="s">
        <v>164</v>
      </c>
      <c r="E66" s="65"/>
      <c r="F66" s="65"/>
      <c r="G66" s="65"/>
      <c r="H66" s="49">
        <v>1040586.75</v>
      </c>
      <c r="I66" s="49">
        <v>1040586.75</v>
      </c>
      <c r="J66" s="49"/>
      <c r="K66" s="41"/>
      <c r="L66" s="38"/>
      <c r="M66" s="38"/>
      <c r="N66" s="56"/>
      <c r="O66" s="56"/>
      <c r="P66" s="56"/>
      <c r="Q66" s="55"/>
      <c r="R66" s="55"/>
      <c r="S66" s="20"/>
    </row>
    <row r="67" spans="2:19" ht="12" customHeight="1" x14ac:dyDescent="0.2">
      <c r="B67" s="21"/>
      <c r="C67" s="22"/>
      <c r="D67" s="51"/>
      <c r="E67" s="51"/>
      <c r="F67" s="51"/>
      <c r="G67" s="47"/>
      <c r="H67" s="53"/>
      <c r="I67" s="53"/>
      <c r="J67" s="53"/>
      <c r="K67" s="54" t="s">
        <v>165</v>
      </c>
      <c r="L67" s="63" t="s">
        <v>166</v>
      </c>
      <c r="M67" s="63"/>
      <c r="N67" s="63"/>
      <c r="O67" s="43" t="s">
        <v>167</v>
      </c>
      <c r="P67" s="43"/>
      <c r="Q67" s="42">
        <f>Q53+Q65</f>
        <v>1361428311.3200002</v>
      </c>
      <c r="R67" s="42">
        <f>R53+R65</f>
        <v>2060758660.3399999</v>
      </c>
      <c r="S67" s="20"/>
    </row>
    <row r="68" spans="2:19" ht="12" customHeight="1" x14ac:dyDescent="0.2">
      <c r="B68" s="28"/>
      <c r="C68" s="29" t="s">
        <v>168</v>
      </c>
      <c r="D68" s="63" t="s">
        <v>169</v>
      </c>
      <c r="E68" s="63"/>
      <c r="F68" s="63"/>
      <c r="G68" s="63"/>
      <c r="H68" s="42">
        <f>SUM(H58:H67)</f>
        <v>13681416137.480001</v>
      </c>
      <c r="I68" s="42">
        <f>SUM(I58:I67)</f>
        <v>13378563430.84</v>
      </c>
      <c r="J68" s="42"/>
      <c r="K68" s="54"/>
      <c r="L68" s="38"/>
      <c r="M68" s="38"/>
      <c r="N68" s="58"/>
      <c r="O68" s="58"/>
      <c r="P68" s="58"/>
      <c r="Q68" s="55"/>
      <c r="R68" s="55"/>
      <c r="S68" s="20"/>
    </row>
    <row r="69" spans="2:19" ht="12" customHeight="1" x14ac:dyDescent="0.2">
      <c r="B69" s="21"/>
      <c r="C69" s="22"/>
      <c r="D69" s="51"/>
      <c r="E69" s="51"/>
      <c r="F69" s="51"/>
      <c r="G69" s="38"/>
      <c r="H69" s="53"/>
      <c r="I69" s="53"/>
      <c r="J69" s="53"/>
      <c r="K69" s="41"/>
      <c r="L69" s="66" t="s">
        <v>170</v>
      </c>
      <c r="M69" s="66"/>
      <c r="N69" s="66"/>
      <c r="O69" s="56"/>
      <c r="P69" s="56"/>
      <c r="Q69" s="53"/>
      <c r="R69" s="53"/>
      <c r="S69" s="20"/>
    </row>
    <row r="70" spans="2:19" ht="12" customHeight="1" x14ac:dyDescent="0.2">
      <c r="B70" s="21"/>
      <c r="C70" s="29" t="s">
        <v>171</v>
      </c>
      <c r="D70" s="63" t="s">
        <v>172</v>
      </c>
      <c r="E70" s="63"/>
      <c r="F70" s="63"/>
      <c r="G70" s="63"/>
      <c r="H70" s="42">
        <f>H53+H68</f>
        <v>16122224809.700001</v>
      </c>
      <c r="I70" s="42">
        <f>I53+I68</f>
        <v>13636481384.42</v>
      </c>
      <c r="J70" s="42"/>
      <c r="K70" s="41"/>
      <c r="L70" s="38"/>
      <c r="M70" s="38"/>
      <c r="N70" s="58"/>
      <c r="O70" s="58"/>
      <c r="P70" s="58"/>
      <c r="Q70" s="53"/>
      <c r="R70" s="53"/>
      <c r="S70" s="20"/>
    </row>
    <row r="71" spans="2:19" ht="12" customHeight="1" x14ac:dyDescent="0.2">
      <c r="B71" s="21"/>
      <c r="C71" s="22"/>
      <c r="D71" s="51"/>
      <c r="E71" s="51"/>
      <c r="F71" s="51"/>
      <c r="G71" s="51"/>
      <c r="H71" s="53"/>
      <c r="I71" s="53"/>
      <c r="J71" s="53"/>
      <c r="K71" s="54" t="s">
        <v>173</v>
      </c>
      <c r="L71" s="63" t="s">
        <v>174</v>
      </c>
      <c r="M71" s="63"/>
      <c r="N71" s="63"/>
      <c r="O71" s="63"/>
      <c r="P71" s="43" t="s">
        <v>175</v>
      </c>
      <c r="Q71" s="42">
        <f>SUM(Q73:Q75)</f>
        <v>70029434.019999996</v>
      </c>
      <c r="R71" s="42">
        <f>SUM(R73:R75)</f>
        <v>70029434.019999996</v>
      </c>
      <c r="S71" s="20"/>
    </row>
    <row r="72" spans="2:19" ht="12" x14ac:dyDescent="0.2">
      <c r="B72" s="21"/>
      <c r="C72" s="22"/>
      <c r="D72" s="51"/>
      <c r="E72" s="51"/>
      <c r="F72" s="51"/>
      <c r="G72" s="51"/>
      <c r="H72" s="53"/>
      <c r="I72" s="53"/>
      <c r="J72" s="53"/>
      <c r="K72" s="41"/>
      <c r="L72" s="51"/>
      <c r="M72" s="51"/>
      <c r="N72" s="52"/>
      <c r="O72" s="52"/>
      <c r="P72" s="52"/>
      <c r="Q72" s="53"/>
      <c r="R72" s="53"/>
      <c r="S72" s="20"/>
    </row>
    <row r="73" spans="2:19" ht="12" customHeight="1" x14ac:dyDescent="0.2">
      <c r="B73" s="21"/>
      <c r="C73" s="22"/>
      <c r="D73" s="51"/>
      <c r="E73" s="51"/>
      <c r="F73" s="51"/>
      <c r="G73" s="51"/>
      <c r="H73" s="53"/>
      <c r="I73" s="53"/>
      <c r="J73" s="53"/>
      <c r="K73" s="41" t="s">
        <v>9</v>
      </c>
      <c r="L73" s="65" t="s">
        <v>176</v>
      </c>
      <c r="M73" s="65"/>
      <c r="N73" s="65"/>
      <c r="O73" s="47"/>
      <c r="P73" s="47"/>
      <c r="Q73" s="49">
        <v>0</v>
      </c>
      <c r="R73" s="49">
        <v>0</v>
      </c>
      <c r="S73" s="20"/>
    </row>
    <row r="74" spans="2:19" ht="12" customHeight="1" x14ac:dyDescent="0.2">
      <c r="B74" s="21"/>
      <c r="C74" s="22"/>
      <c r="D74" s="51"/>
      <c r="E74" s="51"/>
      <c r="F74" s="51"/>
      <c r="G74" s="59"/>
      <c r="H74" s="59"/>
      <c r="I74" s="53"/>
      <c r="J74" s="53"/>
      <c r="K74" s="41" t="s">
        <v>34</v>
      </c>
      <c r="L74" s="65" t="s">
        <v>177</v>
      </c>
      <c r="M74" s="65"/>
      <c r="N74" s="65"/>
      <c r="O74" s="47"/>
      <c r="P74" s="47"/>
      <c r="Q74" s="49">
        <v>0</v>
      </c>
      <c r="R74" s="49">
        <v>0</v>
      </c>
      <c r="S74" s="20"/>
    </row>
    <row r="75" spans="2:19" ht="12" customHeight="1" x14ac:dyDescent="0.2">
      <c r="B75" s="21"/>
      <c r="C75" s="22"/>
      <c r="D75" s="51"/>
      <c r="E75" s="51"/>
      <c r="F75" s="51"/>
      <c r="G75" s="59"/>
      <c r="H75" s="59"/>
      <c r="I75" s="53"/>
      <c r="J75" s="53"/>
      <c r="K75" s="41" t="s">
        <v>57</v>
      </c>
      <c r="L75" s="65" t="s">
        <v>178</v>
      </c>
      <c r="M75" s="65"/>
      <c r="N75" s="65"/>
      <c r="O75" s="65"/>
      <c r="P75" s="47"/>
      <c r="Q75" s="49">
        <v>70029434.019999996</v>
      </c>
      <c r="R75" s="49">
        <v>70029434.019999996</v>
      </c>
      <c r="S75" s="20"/>
    </row>
    <row r="76" spans="2:19" ht="12" x14ac:dyDescent="0.2">
      <c r="B76" s="21"/>
      <c r="C76" s="22"/>
      <c r="D76" s="51"/>
      <c r="E76" s="51"/>
      <c r="F76" s="51"/>
      <c r="G76" s="59"/>
      <c r="H76" s="59"/>
      <c r="I76" s="53"/>
      <c r="J76" s="53"/>
      <c r="K76" s="41"/>
      <c r="L76" s="51"/>
      <c r="M76" s="51"/>
      <c r="N76" s="52"/>
      <c r="O76" s="52"/>
      <c r="P76" s="52"/>
      <c r="Q76" s="53"/>
      <c r="R76" s="53"/>
      <c r="S76" s="20"/>
    </row>
    <row r="77" spans="2:19" ht="12" customHeight="1" x14ac:dyDescent="0.2">
      <c r="B77" s="21"/>
      <c r="C77" s="22"/>
      <c r="D77" s="51"/>
      <c r="E77" s="51"/>
      <c r="F77" s="51"/>
      <c r="G77" s="59"/>
      <c r="H77" s="59"/>
      <c r="I77" s="53"/>
      <c r="J77" s="53"/>
      <c r="K77" s="54" t="s">
        <v>179</v>
      </c>
      <c r="L77" s="63" t="s">
        <v>180</v>
      </c>
      <c r="M77" s="63"/>
      <c r="N77" s="63"/>
      <c r="O77" s="63"/>
      <c r="P77" s="43" t="s">
        <v>181</v>
      </c>
      <c r="Q77" s="42">
        <f>SUM(Q79:Q83)</f>
        <v>13461310646.84</v>
      </c>
      <c r="R77" s="42">
        <f>SUM(R79:R83)</f>
        <v>10276236872.540001</v>
      </c>
      <c r="S77" s="20"/>
    </row>
    <row r="78" spans="2:19" ht="12" x14ac:dyDescent="0.2">
      <c r="B78" s="21"/>
      <c r="C78" s="22"/>
      <c r="D78" s="51"/>
      <c r="E78" s="51"/>
      <c r="F78" s="51"/>
      <c r="G78" s="59"/>
      <c r="H78" s="59"/>
      <c r="I78" s="53"/>
      <c r="J78" s="53"/>
      <c r="K78" s="41"/>
      <c r="L78" s="38"/>
      <c r="M78" s="38"/>
      <c r="N78" s="52"/>
      <c r="O78" s="52"/>
      <c r="P78" s="52"/>
      <c r="Q78" s="60"/>
      <c r="R78" s="60"/>
      <c r="S78" s="20"/>
    </row>
    <row r="79" spans="2:19" ht="12" customHeight="1" x14ac:dyDescent="0.2">
      <c r="B79" s="21"/>
      <c r="C79" s="22"/>
      <c r="D79" s="51"/>
      <c r="E79" s="51"/>
      <c r="F79" s="51"/>
      <c r="G79" s="59"/>
      <c r="H79" s="59"/>
      <c r="I79" s="53"/>
      <c r="J79" s="53"/>
      <c r="K79" s="41" t="s">
        <v>9</v>
      </c>
      <c r="L79" s="65" t="s">
        <v>182</v>
      </c>
      <c r="M79" s="65"/>
      <c r="N79" s="65"/>
      <c r="O79" s="65"/>
      <c r="P79" s="47"/>
      <c r="Q79" s="49">
        <v>3203118629.9499998</v>
      </c>
      <c r="R79" s="49">
        <v>2121149963.24</v>
      </c>
      <c r="S79" s="20"/>
    </row>
    <row r="80" spans="2:19" ht="12" customHeight="1" x14ac:dyDescent="0.2">
      <c r="B80" s="21"/>
      <c r="C80" s="22"/>
      <c r="D80" s="51"/>
      <c r="E80" s="51"/>
      <c r="F80" s="51"/>
      <c r="G80" s="59"/>
      <c r="H80" s="59"/>
      <c r="I80" s="53"/>
      <c r="J80" s="53"/>
      <c r="K80" s="41" t="s">
        <v>34</v>
      </c>
      <c r="L80" s="65" t="s">
        <v>183</v>
      </c>
      <c r="M80" s="65"/>
      <c r="N80" s="65"/>
      <c r="O80" s="47"/>
      <c r="P80" s="47"/>
      <c r="Q80" s="49">
        <v>10024900447.370001</v>
      </c>
      <c r="R80" s="49">
        <v>7921795339.7799997</v>
      </c>
      <c r="S80" s="20"/>
    </row>
    <row r="81" spans="2:19" ht="12" customHeight="1" x14ac:dyDescent="0.2">
      <c r="B81" s="21"/>
      <c r="C81" s="22"/>
      <c r="D81" s="51"/>
      <c r="E81" s="51"/>
      <c r="F81" s="51"/>
      <c r="G81" s="59"/>
      <c r="H81" s="59"/>
      <c r="I81" s="53"/>
      <c r="J81" s="53"/>
      <c r="K81" s="41" t="s">
        <v>57</v>
      </c>
      <c r="L81" s="65" t="s">
        <v>184</v>
      </c>
      <c r="M81" s="65"/>
      <c r="N81" s="65"/>
      <c r="O81" s="47"/>
      <c r="P81" s="47"/>
      <c r="Q81" s="49">
        <v>0</v>
      </c>
      <c r="R81" s="49">
        <v>0</v>
      </c>
      <c r="S81" s="20"/>
    </row>
    <row r="82" spans="2:19" ht="12" customHeight="1" x14ac:dyDescent="0.2">
      <c r="B82" s="21"/>
      <c r="C82" s="22"/>
      <c r="D82" s="51"/>
      <c r="E82" s="51"/>
      <c r="F82" s="51"/>
      <c r="G82" s="51"/>
      <c r="H82" s="53"/>
      <c r="I82" s="53"/>
      <c r="J82" s="53"/>
      <c r="K82" s="41" t="s">
        <v>68</v>
      </c>
      <c r="L82" s="65" t="s">
        <v>185</v>
      </c>
      <c r="M82" s="65"/>
      <c r="N82" s="65"/>
      <c r="O82" s="47"/>
      <c r="P82" s="47"/>
      <c r="Q82" s="49">
        <v>0</v>
      </c>
      <c r="R82" s="49">
        <v>0</v>
      </c>
      <c r="S82" s="20"/>
    </row>
    <row r="83" spans="2:19" ht="12" customHeight="1" x14ac:dyDescent="0.2">
      <c r="B83" s="21"/>
      <c r="C83" s="22"/>
      <c r="D83" s="51"/>
      <c r="E83" s="51"/>
      <c r="F83" s="51"/>
      <c r="G83" s="51"/>
      <c r="H83" s="53"/>
      <c r="I83" s="53"/>
      <c r="J83" s="53"/>
      <c r="K83" s="41" t="s">
        <v>71</v>
      </c>
      <c r="L83" s="65" t="s">
        <v>186</v>
      </c>
      <c r="M83" s="65"/>
      <c r="N83" s="65"/>
      <c r="O83" s="65"/>
      <c r="P83" s="47"/>
      <c r="Q83" s="49">
        <v>233291569.52000001</v>
      </c>
      <c r="R83" s="49">
        <v>233291569.52000001</v>
      </c>
      <c r="S83" s="20"/>
    </row>
    <row r="84" spans="2:19" ht="12" x14ac:dyDescent="0.2">
      <c r="B84" s="21"/>
      <c r="C84" s="22"/>
      <c r="D84" s="51"/>
      <c r="E84" s="51"/>
      <c r="F84" s="51"/>
      <c r="G84" s="51"/>
      <c r="H84" s="53"/>
      <c r="I84" s="53"/>
      <c r="J84" s="53"/>
      <c r="K84" s="41"/>
      <c r="L84" s="51"/>
      <c r="M84" s="51"/>
      <c r="N84" s="52"/>
      <c r="O84" s="52"/>
      <c r="P84" s="52"/>
      <c r="Q84" s="53"/>
      <c r="R84" s="53"/>
      <c r="S84" s="20"/>
    </row>
    <row r="85" spans="2:19" ht="12" customHeight="1" x14ac:dyDescent="0.2">
      <c r="B85" s="21"/>
      <c r="C85" s="22"/>
      <c r="D85" s="51"/>
      <c r="E85" s="51"/>
      <c r="F85" s="51"/>
      <c r="G85" s="51"/>
      <c r="H85" s="53"/>
      <c r="I85" s="53"/>
      <c r="J85" s="53"/>
      <c r="K85" s="54" t="s">
        <v>187</v>
      </c>
      <c r="L85" s="63" t="s">
        <v>188</v>
      </c>
      <c r="M85" s="63"/>
      <c r="N85" s="63"/>
      <c r="O85" s="63"/>
      <c r="P85" s="63"/>
      <c r="Q85" s="42">
        <f>SUM(Q86:Q87)</f>
        <v>1229456417.52</v>
      </c>
      <c r="R85" s="42">
        <f>SUM(R86:R87)</f>
        <v>1229456417.52</v>
      </c>
      <c r="S85" s="20"/>
    </row>
    <row r="86" spans="2:19" ht="12" x14ac:dyDescent="0.2">
      <c r="B86" s="21"/>
      <c r="C86" s="22"/>
      <c r="D86" s="51"/>
      <c r="E86" s="51"/>
      <c r="F86" s="51"/>
      <c r="G86" s="51"/>
      <c r="H86" s="53"/>
      <c r="I86" s="53"/>
      <c r="J86" s="53"/>
      <c r="K86" s="41"/>
      <c r="L86" s="39" t="s">
        <v>189</v>
      </c>
      <c r="M86" s="51"/>
      <c r="N86" s="52"/>
      <c r="O86" s="52"/>
      <c r="P86" s="52"/>
      <c r="Q86" s="53">
        <v>0</v>
      </c>
      <c r="R86" s="53">
        <v>0</v>
      </c>
      <c r="S86" s="20"/>
    </row>
    <row r="87" spans="2:19" ht="12" customHeight="1" x14ac:dyDescent="0.2">
      <c r="B87" s="21"/>
      <c r="C87" s="22"/>
      <c r="D87" s="51"/>
      <c r="E87" s="51"/>
      <c r="F87" s="51"/>
      <c r="G87" s="51"/>
      <c r="H87" s="53"/>
      <c r="I87" s="53"/>
      <c r="J87" s="53"/>
      <c r="K87" s="41" t="s">
        <v>9</v>
      </c>
      <c r="L87" s="65" t="s">
        <v>190</v>
      </c>
      <c r="M87" s="65"/>
      <c r="N87" s="65"/>
      <c r="O87" s="47"/>
      <c r="P87" s="47"/>
      <c r="Q87" s="49">
        <v>1229456417.52</v>
      </c>
      <c r="R87" s="49">
        <v>1229456417.52</v>
      </c>
      <c r="S87" s="20"/>
    </row>
    <row r="88" spans="2:19" ht="12" customHeight="1" x14ac:dyDescent="0.2">
      <c r="B88" s="21"/>
      <c r="C88" s="22"/>
      <c r="D88" s="51"/>
      <c r="E88" s="51"/>
      <c r="F88" s="51"/>
      <c r="G88" s="51"/>
      <c r="H88" s="53"/>
      <c r="I88" s="53"/>
      <c r="J88" s="53"/>
      <c r="K88" s="41" t="s">
        <v>34</v>
      </c>
      <c r="L88" s="65" t="s">
        <v>191</v>
      </c>
      <c r="M88" s="65"/>
      <c r="N88" s="65"/>
      <c r="O88" s="47"/>
      <c r="P88" s="47"/>
      <c r="Q88" s="49"/>
      <c r="R88" s="49"/>
      <c r="S88" s="20"/>
    </row>
    <row r="89" spans="2:19" ht="12" x14ac:dyDescent="0.2">
      <c r="B89" s="21"/>
      <c r="C89" s="22"/>
      <c r="D89" s="51"/>
      <c r="E89" s="51"/>
      <c r="F89" s="51"/>
      <c r="G89" s="51"/>
      <c r="H89" s="53"/>
      <c r="I89" s="53"/>
      <c r="J89" s="53"/>
      <c r="K89" s="41"/>
      <c r="L89" s="51"/>
      <c r="M89" s="51"/>
      <c r="N89" s="48"/>
      <c r="O89" s="48"/>
      <c r="P89" s="48"/>
      <c r="Q89" s="53"/>
      <c r="R89" s="53"/>
      <c r="S89" s="20"/>
    </row>
    <row r="90" spans="2:19" ht="12" customHeight="1" x14ac:dyDescent="0.2">
      <c r="B90" s="21"/>
      <c r="C90" s="22"/>
      <c r="D90" s="51"/>
      <c r="E90" s="51"/>
      <c r="F90" s="51"/>
      <c r="G90" s="51"/>
      <c r="H90" s="53"/>
      <c r="I90" s="53"/>
      <c r="J90" s="53"/>
      <c r="K90" s="54" t="s">
        <v>192</v>
      </c>
      <c r="L90" s="63" t="s">
        <v>193</v>
      </c>
      <c r="M90" s="63"/>
      <c r="N90" s="63"/>
      <c r="O90" s="63"/>
      <c r="P90" s="43" t="s">
        <v>194</v>
      </c>
      <c r="Q90" s="42">
        <f>Q71+Q77+Q85</f>
        <v>14760796498.380001</v>
      </c>
      <c r="R90" s="42">
        <f>R71+R77+R85</f>
        <v>11575722724.080002</v>
      </c>
      <c r="S90" s="20"/>
    </row>
    <row r="91" spans="2:19" ht="12" x14ac:dyDescent="0.2">
      <c r="B91" s="21"/>
      <c r="C91" s="22"/>
      <c r="D91" s="51"/>
      <c r="E91" s="51"/>
      <c r="F91" s="51"/>
      <c r="G91" s="51"/>
      <c r="H91" s="53"/>
      <c r="I91" s="53"/>
      <c r="J91" s="53"/>
      <c r="K91" s="41"/>
      <c r="L91" s="51"/>
      <c r="M91" s="51"/>
      <c r="N91" s="52"/>
      <c r="O91" s="52"/>
      <c r="P91" s="52"/>
      <c r="Q91" s="53"/>
      <c r="R91" s="53"/>
      <c r="S91" s="20"/>
    </row>
    <row r="92" spans="2:19" ht="12" customHeight="1" x14ac:dyDescent="0.2">
      <c r="B92" s="21"/>
      <c r="C92" s="22"/>
      <c r="D92" s="51"/>
      <c r="E92" s="51"/>
      <c r="F92" s="51"/>
      <c r="G92" s="51"/>
      <c r="H92" s="53"/>
      <c r="I92" s="53"/>
      <c r="J92" s="53"/>
      <c r="K92" s="54" t="s">
        <v>195</v>
      </c>
      <c r="L92" s="63" t="s">
        <v>196</v>
      </c>
      <c r="M92" s="63"/>
      <c r="N92" s="63"/>
      <c r="O92" s="63"/>
      <c r="P92" s="43" t="s">
        <v>197</v>
      </c>
      <c r="Q92" s="42">
        <f>Q67+Q90</f>
        <v>16122224809.700001</v>
      </c>
      <c r="R92" s="42">
        <f>R67+R90</f>
        <v>13636481384.420002</v>
      </c>
      <c r="S92" s="20"/>
    </row>
    <row r="93" spans="2:19" ht="12" x14ac:dyDescent="0.2">
      <c r="B93" s="30"/>
      <c r="C93" s="31"/>
      <c r="D93" s="31"/>
      <c r="E93" s="31"/>
      <c r="F93" s="31"/>
      <c r="G93" s="31"/>
      <c r="H93" s="31"/>
      <c r="I93" s="31"/>
      <c r="J93" s="31"/>
      <c r="K93" s="32"/>
      <c r="L93" s="31"/>
      <c r="M93" s="31"/>
      <c r="N93" s="31"/>
      <c r="O93" s="31"/>
      <c r="P93" s="31"/>
      <c r="Q93" s="61"/>
      <c r="R93" s="31"/>
      <c r="S93" s="33"/>
    </row>
    <row r="94" spans="2:19" ht="12" x14ac:dyDescent="0.2">
      <c r="B94" s="6"/>
      <c r="C94" s="6"/>
      <c r="D94" s="24"/>
      <c r="E94" s="24"/>
      <c r="F94" s="24"/>
      <c r="G94" s="34"/>
      <c r="H94" s="35"/>
      <c r="I94" s="35"/>
      <c r="J94" s="35"/>
      <c r="K94" s="25"/>
      <c r="L94" s="36"/>
      <c r="M94" s="36"/>
      <c r="N94" s="34"/>
      <c r="O94" s="34"/>
      <c r="P94" s="34"/>
      <c r="Q94" s="35"/>
      <c r="R94" s="35"/>
      <c r="S94" s="1"/>
    </row>
    <row r="95" spans="2:19" ht="12" x14ac:dyDescent="0.2">
      <c r="B95" s="1"/>
      <c r="C95" s="1"/>
      <c r="D95" s="64" t="s">
        <v>198</v>
      </c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1"/>
    </row>
    <row r="96" spans="2:19" ht="12" x14ac:dyDescent="0.2">
      <c r="B96" s="1"/>
      <c r="C96" s="1"/>
      <c r="D96" s="24"/>
      <c r="E96" s="24"/>
      <c r="F96" s="24"/>
      <c r="G96" s="34"/>
      <c r="H96" s="35"/>
      <c r="I96" s="35"/>
      <c r="J96" s="35"/>
      <c r="K96" s="1"/>
      <c r="L96" s="36"/>
      <c r="M96" s="36"/>
      <c r="N96" s="37"/>
      <c r="O96" s="37"/>
      <c r="P96" s="37"/>
      <c r="Q96" s="35"/>
      <c r="R96" s="35"/>
      <c r="S96" s="1"/>
    </row>
    <row r="97" spans="2:19" ht="12" x14ac:dyDescent="0.2">
      <c r="B97" s="1"/>
      <c r="C97" s="1"/>
      <c r="D97" s="24"/>
      <c r="E97" s="24"/>
      <c r="F97" s="24"/>
      <c r="G97" s="34"/>
      <c r="H97" s="35"/>
      <c r="I97" s="35"/>
      <c r="J97" s="35"/>
      <c r="K97" s="1"/>
      <c r="L97" s="36"/>
      <c r="M97" s="36"/>
      <c r="N97" s="37"/>
      <c r="O97" s="37"/>
      <c r="P97" s="37"/>
      <c r="Q97" s="35"/>
      <c r="R97" s="35"/>
      <c r="S97" s="1"/>
    </row>
    <row r="98" spans="2:19" ht="12" x14ac:dyDescent="0.2">
      <c r="B98" s="1"/>
      <c r="C98" s="1"/>
      <c r="D98" s="24"/>
      <c r="E98" s="24"/>
      <c r="F98" s="24"/>
      <c r="G98" s="34"/>
      <c r="H98" s="35"/>
      <c r="I98" s="35"/>
      <c r="J98" s="35"/>
      <c r="K98" s="1"/>
      <c r="L98" s="36"/>
      <c r="M98" s="36"/>
      <c r="N98" s="37"/>
      <c r="O98" s="37"/>
      <c r="P98" s="37"/>
      <c r="Q98" s="35"/>
      <c r="R98" s="35"/>
      <c r="S98" s="1"/>
    </row>
    <row r="99" spans="2:19" ht="12" x14ac:dyDescent="0.2">
      <c r="B99" s="1"/>
      <c r="C99" s="1"/>
      <c r="D99" s="24"/>
      <c r="E99" s="24"/>
      <c r="F99" s="24"/>
      <c r="G99" s="34"/>
      <c r="H99" s="35"/>
      <c r="I99" s="35"/>
      <c r="J99" s="35"/>
      <c r="K99" s="1"/>
      <c r="L99" s="36"/>
      <c r="M99" s="36"/>
      <c r="N99" s="37"/>
      <c r="O99" s="37"/>
      <c r="P99" s="37"/>
      <c r="Q99" s="35"/>
      <c r="R99" s="35"/>
      <c r="S99" s="1"/>
    </row>
    <row r="100" spans="2:19" ht="12" x14ac:dyDescent="0.2">
      <c r="B100" s="1"/>
      <c r="C100" s="1"/>
      <c r="D100" s="24"/>
      <c r="E100" s="24"/>
      <c r="F100" s="24"/>
      <c r="G100" s="34"/>
      <c r="H100" s="35"/>
      <c r="I100" s="35"/>
      <c r="J100" s="35"/>
      <c r="K100" s="1"/>
      <c r="L100" s="36"/>
      <c r="M100" s="36"/>
      <c r="N100" s="37"/>
      <c r="O100" s="37"/>
      <c r="P100" s="37"/>
      <c r="Q100" s="35"/>
      <c r="R100" s="35"/>
      <c r="S100" s="1"/>
    </row>
    <row r="101" spans="2:19" ht="12" x14ac:dyDescent="0.2">
      <c r="B101" s="1"/>
      <c r="C101" s="1"/>
      <c r="D101" s="24"/>
      <c r="E101" s="24"/>
      <c r="F101" s="24"/>
      <c r="G101" s="34"/>
      <c r="H101" s="35"/>
      <c r="I101" s="35"/>
      <c r="J101" s="35"/>
      <c r="K101" s="1"/>
      <c r="L101" s="36"/>
      <c r="M101" s="36"/>
      <c r="N101" s="37"/>
      <c r="O101" s="37"/>
      <c r="P101" s="37"/>
      <c r="Q101" s="35"/>
      <c r="R101" s="35"/>
      <c r="S101" s="1"/>
    </row>
    <row r="102" spans="2:19" ht="12" customHeight="1" x14ac:dyDescent="0.2"/>
    <row r="103" spans="2:19" ht="12" customHeight="1" x14ac:dyDescent="0.2"/>
  </sheetData>
  <mergeCells count="70">
    <mergeCell ref="B3:S3"/>
    <mergeCell ref="B4:S4"/>
    <mergeCell ref="B5:S5"/>
    <mergeCell ref="B6:S6"/>
    <mergeCell ref="B8:B9"/>
    <mergeCell ref="D8:G9"/>
    <mergeCell ref="K8:K9"/>
    <mergeCell ref="L8:N9"/>
    <mergeCell ref="B7:S7"/>
    <mergeCell ref="D12:G12"/>
    <mergeCell ref="L12:N12"/>
    <mergeCell ref="D14:G14"/>
    <mergeCell ref="L14:N14"/>
    <mergeCell ref="D16:G16"/>
    <mergeCell ref="L16:N16"/>
    <mergeCell ref="D45:G45"/>
    <mergeCell ref="L45:N45"/>
    <mergeCell ref="D24:G24"/>
    <mergeCell ref="L26:N26"/>
    <mergeCell ref="N27:P27"/>
    <mergeCell ref="N28:P28"/>
    <mergeCell ref="N29:P29"/>
    <mergeCell ref="D32:G32"/>
    <mergeCell ref="L33:N33"/>
    <mergeCell ref="L34:N34"/>
    <mergeCell ref="D38:G38"/>
    <mergeCell ref="L38:O38"/>
    <mergeCell ref="D44:G44"/>
    <mergeCell ref="D48:G48"/>
    <mergeCell ref="L49:N49"/>
    <mergeCell ref="D53:G53"/>
    <mergeCell ref="L53:O53"/>
    <mergeCell ref="D56:G56"/>
    <mergeCell ref="L56:N56"/>
    <mergeCell ref="D58:G58"/>
    <mergeCell ref="L58:N58"/>
    <mergeCell ref="D59:G59"/>
    <mergeCell ref="L59:N59"/>
    <mergeCell ref="D60:G60"/>
    <mergeCell ref="L60:N60"/>
    <mergeCell ref="L87:N87"/>
    <mergeCell ref="L88:N88"/>
    <mergeCell ref="D68:G68"/>
    <mergeCell ref="D61:G61"/>
    <mergeCell ref="L61:N61"/>
    <mergeCell ref="D62:G62"/>
    <mergeCell ref="L62:P62"/>
    <mergeCell ref="D63:G63"/>
    <mergeCell ref="L63:N63"/>
    <mergeCell ref="D64:G64"/>
    <mergeCell ref="D65:G65"/>
    <mergeCell ref="L65:N65"/>
    <mergeCell ref="D66:G66"/>
    <mergeCell ref="L67:N67"/>
    <mergeCell ref="L90:O90"/>
    <mergeCell ref="L92:O92"/>
    <mergeCell ref="D95:R95"/>
    <mergeCell ref="L83:O83"/>
    <mergeCell ref="L69:N69"/>
    <mergeCell ref="D70:G70"/>
    <mergeCell ref="L71:O71"/>
    <mergeCell ref="L73:N73"/>
    <mergeCell ref="L74:N74"/>
    <mergeCell ref="L75:O75"/>
    <mergeCell ref="L77:O77"/>
    <mergeCell ref="L79:O79"/>
    <mergeCell ref="L80:N80"/>
    <mergeCell ref="L81:N81"/>
    <mergeCell ref="L82:N82"/>
    <mergeCell ref="L85:P85"/>
  </mergeCells>
  <pageMargins left="0.9055118110236221" right="0.23622047244094491" top="0.47244094488188981" bottom="0.23622047244094491" header="0.31496062992125984" footer="0.19685039370078741"/>
  <pageSetup scale="46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ESF_LDF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</dc:creator>
  <cp:lastModifiedBy>Martínez Rameño Martha Elena</cp:lastModifiedBy>
  <cp:lastPrinted>2025-07-29T19:58:28Z</cp:lastPrinted>
  <dcterms:created xsi:type="dcterms:W3CDTF">2018-05-12T01:43:27Z</dcterms:created>
  <dcterms:modified xsi:type="dcterms:W3CDTF">2025-07-29T20:16:06Z</dcterms:modified>
</cp:coreProperties>
</file>