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<sst xmlns="http://schemas.openxmlformats.org/spreadsheetml/2006/main" count="394" uniqueCount="393">
  <si>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</si>
  <si>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</si>
  <si>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</si>
  <si>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</si>
  <si>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</si>
  <si>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</si>
  <si>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</si>
  <si>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</si>
  <si>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</si>
  <si>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</si>
  <si>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</si>
  <si>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</si>
  <si>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</si>
  <si>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</si>
  <si>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</si>
  <si>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</si>
  <si>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</si>
  <si>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</si>
  <si>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</si>
  <si>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</si>
  <si>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</si>
  <si>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</si>
  <si>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</si>
  <si>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</si>
  <si>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</si>
  <si>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</si>
  <si>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</si>
  <si>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</si>
  <si>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</si>
  <si>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</si>
  <si>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</si>
  <si>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</si>
  <si>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</si>
  <si>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</si>
  <si>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</si>
  <si>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</si>
  <si>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</si>
  <si>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</si>
  <si>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</si>
  <si>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</si>
  <si>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</si>
  <si>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</si>
  <si>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</si>
  <si>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</si>
  <si>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</si>
  <si>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</si>
  <si>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</si>
  <si>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</si>
  <si>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</si>
  <si>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</si>
  <si>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</si>
  <si>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</si>
  <si>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</si>
  <si>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</si>
  <si>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</si>
  <si>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</si>
  <si>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</si>
  <si>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</si>
  <si>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</si>
  <si>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</si>
  <si>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</si>
  <si>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</si>
  <si>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</si>
  <si>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</si>
  <si>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</si>
  <si>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</si>
  <si>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</si>
  <si>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</si>
  <si>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</si>
  <si>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</si>
  <si>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</si>
  <si>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</si>
  <si>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</si>
  <si>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</si>
  <si>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</si>
  <si>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</si>
  <si>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</si>
  <si>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</si>
  <si>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</si>
  <si>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</si>
  <si>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</si>
  <si>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</si>
  <si>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</si>
  <si>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</si>
  <si>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</si>
  <si>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</si>
  <si>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</si>
  <si>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</si>
  <si>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</si>
  <si>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</si>
  <si>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</si>
  <si>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</si>
  <si>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</si>
  <si>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</si>
  <si>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</si>
  <si>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</si>
  <si>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</si>
  <si>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</si>
  <si>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</si>
  <si>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</si>
  <si>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</si>
  <si>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</si>
  <si>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</si>
  <si>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</si>
  <si>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</si>
  <si>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</si>
  <si>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</si>
  <si>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</si>
  <si>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</si>
  <si>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</si>
  <si>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</si>
  <si>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</si>
  <si>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</si>
  <si>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</si>
  <si>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</si>
  <si>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</si>
  <si>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</si>
  <si>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</si>
  <si>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</si>
  <si>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</si>
  <si>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</si>
  <si>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</si>
  <si>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</si>
  <si>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</si>
  <si>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</si>
  <si>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</si>
  <si>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</si>
  <si>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</si>
  <si>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</si>
  <si>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</si>
  <si>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</si>
  <si>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</si>
  <si>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</si>
  <si>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</si>
  <si>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</si>
  <si>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</si>
  <si>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</si>
  <si>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</si>
  <si>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</si>
  <si>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</si>
  <si>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</si>
  <si>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</si>
  <si>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</si>
  <si>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</si>
  <si>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</si>
  <si>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</si>
  <si>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</si>
  <si>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</si>
  <si>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</si>
  <si>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</si>
  <si>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</si>
  <si>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</si>
  <si>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</si>
  <si>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</si>
  <si>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</si>
  <si>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</si>
  <si>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</si>
  <si>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</si>
  <si>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</si>
  <si>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</si>
  <si>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</si>
  <si>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</si>
  <si>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</si>
  <si>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</si>
  <si>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</si>
  <si>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</si>
  <si>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</si>
  <si>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</si>
  <si>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</si>
  <si>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</si>
  <si>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</si>
  <si>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</si>
  <si>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</si>
  <si>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</si>
  <si>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</si>
  <si>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</si>
  <si>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</si>
  <si>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</si>
  <si>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</si>
  <si>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</si>
  <si>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</si>
  <si>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</si>
  <si>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</si>
  <si>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</si>
  <si>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</si>
  <si>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</si>
  <si>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</si>
  <si>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</si>
  <si>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</si>
  <si>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</si>
  <si>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</si>
  <si>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</si>
  <si>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</si>
  <si>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</si>
  <si>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</si>
  <si>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</si>
  <si>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</si>
  <si>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</si>
  <si>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</si>
  <si>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</si>
  <si>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</si>
  <si>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</si>
  <si>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</si>
  <si>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</si>
  <si>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</si>
  <si>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</si>
  <si>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</si>
  <si>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</si>
  <si>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</si>
  <si>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</si>
  <si>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</si>
  <si>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</si>
  <si>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</si>
  <si>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</si>
  <si>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</si>
  <si>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</si>
  <si>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</si>
  <si>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</si>
  <si>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</si>
  <si>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</si>
  <si>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</si>
  <si>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</si>
  <si>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</si>
  <si>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</si>
  <si>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</si>
  <si>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</si>
  <si>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</si>
  <si>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</si>
  <si>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</si>
  <si>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</si>
  <si>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</si>
  <si>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</si>
  <si>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</si>
  <si>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</si>
  <si>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</si>
  <si>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</si>
  <si>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</si>
  <si>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</si>
  <si>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</si>
  <si>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</si>
  <si>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</si>
  <si>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</si>
  <si>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</si>
  <si>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</si>
  <si>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</si>
  <si>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</si>
  <si>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</si>
  <si>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</si>
  <si>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</si>
  <si>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</si>
  <si>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</si>
  <si>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</si>
  <si>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</si>
  <si>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</si>
  <si>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</si>
  <si>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</si>
  <si>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</si>
  <si>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</si>
  <si>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</si>
  <si>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</si>
  <si>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</si>
  <si>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</si>
  <si>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</si>
  <si>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</si>
  <si>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</si>
  <si>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</si>
  <si>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</si>
  <si>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</si>
  <si>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</si>
  <si>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</si>
  <si>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</si>
  <si>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</si>
  <si>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</si>
  <si>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</si>
  <si>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</si>
  <si>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</si>
  <si>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</si>
  <si>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</si>
  <si>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</si>
  <si>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</si>
  <si>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</si>
  <si>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</si>
  <si>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</si>
  <si>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</si>
  <si>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</si>
  <si>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</si>
  <si>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</si>
  <si>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</si>
  <si>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</si>
  <si>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</si>
  <si>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</si>
  <si>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</si>
  <si>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</si>
  <si>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</si>
  <si>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</si>
  <si>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</si>
  <si>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</si>
  <si>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</si>
  <si>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</si>
  <si>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</si>
  <si>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</si>
  <si>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</si>
  <si>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</si>
  <si>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</si>
  <si>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</si>
  <si>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</si>
  <si>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</si>
  <si>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</si>
  <si>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</si>
  <si>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</si>
  <si>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</si>
  <si>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</si>
  <si>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</si>
  <si>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</si>
  <si>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</si>
  <si>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</si>
  <si>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</si>
  <si>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</si>
  <si>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</si>
  <si>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</si>
  <si>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</si>
  <si>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</si>
  <si>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</si>
  <si>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</si>
  <si>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</si>
  <si>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</si>
  <si>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</si>
  <si>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</si>
  <si>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</si>
  <si>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</si>
  <si>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</si>
  <si>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</si>
  <si>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</si>
  <si>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</si>
  <si>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</si>
  <si>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</si>
  <si>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</si>
  <si>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</si>
  <si>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</si>
  <si>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</si>
  <si>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</si>
  <si>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</si>
  <si>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</si>
  <si>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</si>
  <si>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</si>
  <si>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</si>
  <si>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</si>
  <si>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</si>
  <si>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</si>
  <si>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</si>
  <si>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</si>
  <si>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</si>
  <si>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</si>
  <si>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</si>
  <si>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</si>
  <si>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</si>
  <si>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</si>
  <si>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</si>
  <si>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</si>
  <si>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</si>
  <si>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</si>
  <si>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</si>
  <si>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</si>
  <si>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</si>
  <si>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</si>
  <si>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</si>
  <si>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</si>
  <si>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</si>
  <si>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</si>
  <si>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</si>
  <si>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</si>
  <si>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</si>
  <si>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</si>
  <si>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</si>
  <si>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</si>
  <si>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</si>
  <si>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</si>
  <si>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</si>
  <si>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</si>
  <si>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</si>
  <si>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</si>
  <si>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</si>
  <si>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</si>
  <si>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</si>
  <si>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</si>
  <si>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</si>
  <si>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GUADALAJARA</t>
  </si>
  <si>
    <t>DEL 1 AL 31 DE OCTUBRE DE 2022</t>
  </si>
  <si>
    <t>L.A.E. JESÙS PABLO LEMUS NAVARRO</t>
  </si>
  <si>
    <t>MTRO. LUIS GARCÌA SOTELO</t>
  </si>
  <si>
    <t>PRESIDENTE MUNICIPAL</t>
  </si>
  <si>
    <t>TESORERO MUNICIPAL</t>
  </si>
  <si>
    <t>ASEJ2022-10-26-01-2023-1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</si>
</sst>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1260560171.9599998</v>
      </c>
      <c r="AG8" s="16">
        <f>SUM(AG9:AG15)</f>
        <v>287624613.81999999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223440367.52000001</v>
      </c>
      <c r="BN8" s="16">
        <f>SUM(BN9:BN17)</f>
        <v>404484274.61000001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520008.78</v>
      </c>
      <c r="AG9" s="18">
        <v>461378.78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4162337.82</v>
      </c>
      <c r="BN9" s="18">
        <v>5564436.9900000002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925851756.53999996</v>
      </c>
      <c r="AG10" s="18">
        <v>4942387.08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63463871.439999998</v>
      </c>
      <c r="BN10" s="18">
        <v>121760946.3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936935.4</v>
      </c>
      <c r="BN11" s="18">
        <v>102630310.81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315334467.52999997</v>
      </c>
      <c r="AG12" s="18">
        <v>266783379.63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138008.59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79998540.810000002</v>
      </c>
      <c r="BN13" s="18">
        <v>69531771.310000002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15242110.199999999</v>
      </c>
      <c r="AG14" s="18">
        <v>15245659.800000001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3473889.32</v>
      </c>
      <c r="AG15" s="18">
        <v>53799.94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59087481.719999999</v>
      </c>
      <c r="BN15" s="18">
        <v>94047527.180000007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26668642.16</v>
      </c>
      <c r="AG16" s="16">
        <f>SUM(AG17:AG23)</f>
        <v>17522410.780000001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3047950.77</v>
      </c>
      <c r="BN16" s="18">
        <v>242939.3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12743249.560000001</v>
      </c>
      <c r="BN17" s="18">
        <v>10706342.720000001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8155878.7400000002</v>
      </c>
      <c r="AG18" s="18">
        <v>4091140.81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12740290.689999999</v>
      </c>
      <c r="AG19" s="18">
        <v>7745988.4500000002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5573933.7999999998</v>
      </c>
      <c r="AG20" s="18">
        <v>5486742.5899999999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80731106.930000007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80731106.930000007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10902792.17</v>
      </c>
      <c r="AG24" s="16">
        <f>SUM(AG25:AG29)</f>
        <v>0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10902792.17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704149.55999999994</v>
      </c>
      <c r="BN33" s="16">
        <f>SUM(BN34:BN39)</f>
        <v>833269.37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661400.98</v>
      </c>
      <c r="BN34" s="18">
        <v>708207.53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42748.58</v>
      </c>
      <c r="BN35" s="18">
        <v>125061.84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1298131606.29</v>
      </c>
      <c r="AG46" s="22">
        <f>AG8+AG16+AG24+AG30+AG36+AG38+AG41</f>
        <v>305147024.60000002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330741056.88</v>
      </c>
      <c r="AG48" s="16">
        <f>SUM(AG49:AG52)</f>
        <v>255652076.59999999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305088791.22000003</v>
      </c>
      <c r="BN48" s="22">
        <f>BN8+BN18+BN22+BN26+BN29+BN33+BN40+BN44</f>
        <v>405530711.19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330237348.88</v>
      </c>
      <c r="AG51" s="18">
        <v>255148368.59999999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1229041739.99</v>
      </c>
      <c r="BN57" s="16">
        <f>SUM(BN58:BN62)</f>
        <v>1401393978.71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8472369284.1499987</v>
      </c>
      <c r="AG59" s="16">
        <f>SUM(AG60:AG66)</f>
        <v>7788998098.6799994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1229041739.99</v>
      </c>
      <c r="BN60" s="18">
        <v>1401393978.71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2606736387.8499999</v>
      </c>
      <c r="AG64" s="18">
        <v>1923365202.3800001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1924007544.3399997</v>
      </c>
      <c r="AG67" s="16">
        <f>SUM(AG68:AG75)</f>
        <v>1855868143.0299997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446225082.22000003</v>
      </c>
      <c r="AG68" s="18">
        <v>425373257.31999999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114385036.77</v>
      </c>
      <c r="AG69" s="18">
        <v>101027384.89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74251344.209999993</v>
      </c>
      <c r="AG70" s="18">
        <v>73195744.209999993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725619322.13</v>
      </c>
      <c r="AG71" s="18">
        <v>714157772.67999995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106550037.78</v>
      </c>
      <c r="AG72" s="18">
        <v>95804699.709999993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426470346.89999998</v>
      </c>
      <c r="AG73" s="18">
        <v>415802909.88999999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162813482.54000002</v>
      </c>
      <c r="AG76" s="16">
        <f>SUM(AG77:AG81)</f>
        <v>143741127.65000001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69281166.090000004</v>
      </c>
      <c r="AG77" s="18">
        <v>66689576.100000001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64655957.060000002</v>
      </c>
      <c r="AG79" s="18">
        <v>49109475.880000003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1229041739.99</v>
      </c>
      <c r="BN79" s="25">
        <f>BN50+BN53+BN57+BN63+BN67+BN74</f>
        <v>1401393978.71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5188135.87</v>
      </c>
      <c r="AG80" s="18">
        <v>5121822.1500000004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1534130531.21</v>
      </c>
      <c r="BN80" s="26">
        <f>BN48+BN79</f>
        <v>1806924689.9000001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7563740.4000000004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9431344477.1799984</v>
      </c>
      <c r="BN86" s="16">
        <f>BN87+BN88+BN89+BN94+BN98</f>
        <v>7319893814.8500004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2135358316.1800001</v>
      </c>
      <c r="BN87" s="18">
        <v>1005845909.63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7061238056.6999998</v>
      </c>
      <c r="BN88" s="18">
        <v>6074262372.25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234748104.30000001</v>
      </c>
      <c r="BN98" s="16">
        <f>SUM(BN99:BN100)</f>
        <v>239785532.97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234748104.30000001</v>
      </c>
      <c r="BN100" s="18">
        <v>239785532.97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10731241808.57</v>
      </c>
      <c r="BN104" s="34">
        <f>BN82+BN86+BN101</f>
        <v>8619791146.2400017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10967240733.49</v>
      </c>
      <c r="AG105" s="36">
        <f>AG48+AG53+AG59+AG67+AG76+AG82+AG88+AG95+AG101</f>
        <v>10121568811.539999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12265372339.779999</v>
      </c>
      <c r="AG106" s="39">
        <f>AG46+AG105</f>
        <v>10426715836.139999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12265372339.779999</v>
      </c>
      <c r="BN106" s="41">
        <f>BN80+BN104</f>
        <v>10426715836.140001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2023-01-26T21:34:45Z</dcterms:modified>
</cp:coreProperties>
</file>