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0730" windowHeight="1176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<sst xmlns="http://schemas.openxmlformats.org/spreadsheetml/2006/main" count="394" uniqueCount="393">
  <si>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</si>
  <si>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</si>
  <si>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</si>
  <si>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</si>
  <si>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</si>
  <si>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</si>
  <si>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</si>
  <si>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</si>
  <si>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</si>
  <si>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</si>
  <si>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</si>
  <si>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</si>
  <si>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</si>
  <si>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</si>
  <si>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</si>
  <si>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</si>
  <si>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</si>
  <si>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</si>
  <si>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</si>
  <si>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</si>
  <si>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</si>
  <si>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</si>
  <si>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</si>
  <si>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</si>
  <si>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</si>
  <si>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</si>
  <si>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</si>
  <si>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</si>
  <si>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</si>
  <si>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</si>
  <si>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</si>
  <si>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</si>
  <si>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</si>
  <si>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</si>
  <si>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</si>
  <si>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</si>
  <si>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</si>
  <si>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</si>
  <si>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</si>
  <si>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</si>
  <si>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</si>
  <si>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</si>
  <si>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</si>
  <si>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</si>
  <si>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</si>
  <si>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</si>
  <si>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</si>
  <si>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</si>
  <si>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</si>
  <si>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</si>
  <si>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</si>
  <si>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</si>
  <si>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</si>
  <si>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</si>
  <si>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</si>
  <si>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</si>
  <si>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</si>
  <si>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</si>
  <si>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</si>
  <si>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</si>
  <si>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</si>
  <si>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</si>
  <si>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</si>
  <si>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</si>
  <si>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</si>
  <si>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</si>
  <si>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</si>
  <si>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</si>
  <si>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</si>
  <si>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</si>
  <si>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</si>
  <si>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</si>
  <si>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</si>
  <si>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</si>
  <si>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</si>
  <si>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</si>
  <si>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</si>
  <si>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</si>
  <si>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</si>
  <si>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</si>
  <si>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</si>
  <si>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</si>
  <si>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</si>
  <si>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</si>
  <si>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</si>
  <si>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</si>
  <si>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</si>
  <si>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</si>
  <si>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</si>
  <si>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</si>
  <si>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</si>
  <si>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</si>
  <si>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</si>
  <si>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</si>
  <si>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</si>
  <si>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</si>
  <si>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</si>
  <si>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</si>
  <si>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</si>
  <si>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</si>
  <si>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</si>
  <si>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</si>
  <si>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</si>
  <si>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</si>
  <si>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</si>
  <si>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</si>
  <si>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</si>
  <si>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</si>
  <si>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</si>
  <si>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</si>
  <si>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</si>
  <si>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</si>
  <si>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</si>
  <si>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</si>
  <si>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</si>
  <si>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</si>
  <si>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</si>
  <si>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</si>
  <si>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</si>
  <si>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</si>
  <si>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</si>
  <si>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</si>
  <si>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</si>
  <si>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</si>
  <si>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</si>
  <si>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</si>
  <si>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</si>
  <si>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</si>
  <si>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</si>
  <si>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</si>
  <si>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</si>
  <si>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</si>
  <si>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</si>
  <si>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</si>
  <si>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</si>
  <si>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</si>
  <si>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</si>
  <si>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</si>
  <si>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</si>
  <si>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</si>
  <si>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</si>
  <si>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</si>
  <si>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</si>
  <si>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</si>
  <si>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</si>
  <si>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</si>
  <si>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</si>
  <si>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</si>
  <si>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</si>
  <si>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</si>
  <si>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</si>
  <si>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</si>
  <si>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</si>
  <si>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</si>
  <si>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</si>
  <si>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</si>
  <si>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</si>
  <si>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</si>
  <si>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</si>
  <si>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</si>
  <si>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</si>
  <si>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</si>
  <si>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</si>
  <si>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</si>
  <si>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</si>
  <si>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</si>
  <si>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</si>
  <si>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</si>
  <si>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</si>
  <si>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</si>
  <si>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</si>
  <si>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</si>
  <si>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</si>
  <si>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</si>
  <si>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</si>
  <si>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</si>
  <si>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</si>
  <si>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</si>
  <si>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</si>
  <si>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</si>
  <si>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</si>
  <si>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</si>
  <si>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</si>
  <si>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</si>
  <si>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</si>
  <si>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</si>
  <si>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</si>
  <si>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</si>
  <si>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</si>
  <si>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</si>
  <si>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</si>
  <si>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</si>
  <si>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</si>
  <si>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</si>
  <si>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</si>
  <si>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</si>
  <si>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</si>
  <si>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</si>
  <si>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</si>
  <si>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</si>
  <si>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</si>
  <si>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</si>
  <si>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</si>
  <si>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</si>
  <si>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</si>
  <si>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</si>
  <si>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</si>
  <si>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</si>
  <si>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</si>
  <si>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</si>
  <si>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</si>
  <si>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</si>
  <si>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</si>
  <si>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</si>
  <si>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</si>
  <si>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</si>
  <si>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</si>
  <si>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</si>
  <si>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</si>
  <si>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</si>
  <si>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</si>
  <si>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</si>
  <si>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</si>
  <si>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</si>
  <si>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</si>
  <si>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</si>
  <si>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</si>
  <si>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</si>
  <si>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</si>
  <si>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</si>
  <si>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</si>
  <si>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</si>
  <si>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</si>
  <si>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</si>
  <si>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</si>
  <si>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</si>
  <si>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</si>
  <si>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</si>
  <si>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</si>
  <si>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</si>
  <si>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</si>
  <si>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</si>
  <si>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</si>
  <si>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</si>
  <si>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</si>
  <si>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</si>
  <si>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</si>
  <si>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</si>
  <si>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</si>
  <si>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</si>
  <si>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</si>
  <si>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</si>
  <si>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</si>
  <si>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</si>
  <si>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</si>
  <si>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</si>
  <si>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</si>
  <si>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</si>
  <si>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</si>
  <si>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</si>
  <si>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</si>
  <si>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</si>
  <si>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</si>
  <si>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</si>
  <si>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</si>
  <si>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</si>
  <si>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</si>
  <si>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</si>
  <si>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</si>
  <si>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</si>
  <si>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</si>
  <si>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</si>
  <si>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</si>
  <si>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</si>
  <si>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</si>
  <si>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</si>
  <si>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</si>
  <si>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</si>
  <si>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</si>
  <si>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</si>
  <si>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</si>
  <si>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</si>
  <si>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</si>
  <si>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</si>
  <si>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</si>
  <si>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</si>
  <si>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</si>
  <si>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</si>
  <si>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</si>
  <si>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</si>
  <si>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</si>
  <si>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</si>
  <si>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</si>
  <si>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</si>
  <si>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</si>
  <si>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</si>
  <si>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</si>
  <si>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</si>
  <si>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</si>
  <si>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</si>
  <si>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</si>
  <si>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</si>
  <si>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</si>
  <si>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</si>
  <si>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</si>
  <si>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</si>
  <si>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</si>
  <si>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</si>
  <si>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</si>
  <si>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</si>
  <si>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</si>
  <si>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</si>
  <si>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</si>
  <si>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</si>
  <si>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</si>
  <si>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</si>
  <si>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</si>
  <si>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</si>
  <si>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</si>
  <si>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</si>
  <si>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</si>
  <si>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</si>
  <si>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</si>
  <si>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</si>
  <si>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</si>
  <si>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</si>
  <si>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</si>
  <si>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</si>
  <si>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</si>
  <si>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</si>
  <si>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</si>
  <si>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</si>
  <si>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</si>
  <si>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</si>
  <si>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</si>
  <si>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</si>
  <si>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</si>
  <si>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</si>
  <si>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</si>
  <si>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</si>
  <si>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</si>
  <si>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</si>
  <si>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</si>
  <si>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</si>
  <si>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</si>
  <si>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</si>
  <si>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</si>
  <si>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</si>
  <si>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</si>
  <si>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</si>
  <si>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</si>
  <si>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</si>
  <si>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</si>
  <si>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</si>
  <si>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</si>
  <si>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</si>
  <si>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</si>
  <si>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</si>
  <si>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</si>
  <si>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</si>
  <si>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</si>
  <si>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</si>
  <si>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</si>
  <si>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</si>
  <si>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</si>
  <si>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</si>
  <si>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</si>
  <si>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</si>
  <si>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</si>
  <si>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</si>
  <si>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</si>
  <si>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</si>
  <si>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</si>
  <si>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</si>
  <si>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</si>
  <si>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</si>
  <si>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</si>
  <si>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</si>
  <si>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</si>
  <si>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</si>
  <si>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</si>
  <si>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</si>
  <si>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</si>
  <si>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</si>
  <si>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</si>
  <si>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</si>
  <si>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GUADALAJARA</t>
  </si>
  <si>
    <t>DEL 1 AL 30 DE NOVIEMBRE DE 2021</t>
  </si>
  <si>
    <t>L.A.E JESÙS PABLO LEMUS NAVARRO</t>
  </si>
  <si>
    <t xml:space="preserve">MTRO. LUIS GARCÌA SOTELO </t>
  </si>
  <si>
    <t xml:space="preserve">PRESIDENTE MUNICIPAL </t>
  </si>
  <si>
    <t>TESORERO MUNICIPAL</t>
  </si>
  <si>
    <t>ASEJ2021-11-28-12-2021-1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</si>
</sst>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641757675.99469984</v>
      </c>
      <c r="AG8" s="16">
        <f>SUM(AG9:AG15)</f>
        <v>504425003.54999995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221816882.00209999</v>
      </c>
      <c r="BN8" s="16">
        <f>SUM(BN9:BN17)</f>
        <v>1195528194.1500001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461378.78</v>
      </c>
      <c r="AG9" s="18">
        <v>495364.83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27997219.449999999</v>
      </c>
      <c r="BN9" s="18">
        <v>260248275.72999999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506295386.68470001</v>
      </c>
      <c r="AG10" s="18">
        <v>484583733.77999997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65817081.152099997</v>
      </c>
      <c r="BN10" s="18">
        <v>599310939.85000002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7578810.0899999999</v>
      </c>
      <c r="BN11" s="18">
        <v>157901898.68000001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119049015.92</v>
      </c>
      <c r="AG12" s="18">
        <v>1628709.66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622604.78</v>
      </c>
      <c r="AG13" s="18">
        <v>137903.82999999999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66347870.299999997</v>
      </c>
      <c r="BN13" s="18">
        <v>62251437.969999999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15265659.800000001</v>
      </c>
      <c r="AG14" s="18">
        <v>16491710.380000001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148117.5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63630.03</v>
      </c>
      <c r="AG15" s="18">
        <v>1087581.07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44559008.810000002</v>
      </c>
      <c r="BN15" s="18">
        <v>103986101.03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18284892.689999998</v>
      </c>
      <c r="AG16" s="16">
        <f>SUM(AG17:AG23)</f>
        <v>24840126.209999997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227309.56</v>
      </c>
      <c r="BN16" s="18">
        <v>53744.63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9289582.6400000006</v>
      </c>
      <c r="BN17" s="18">
        <v>11627678.76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4282898.13</v>
      </c>
      <c r="AG18" s="18">
        <v>5107627.8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8285487.5199999996</v>
      </c>
      <c r="AG19" s="18">
        <v>13937818.35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5515593.4100000001</v>
      </c>
      <c r="AG20" s="18">
        <v>5596557.0700000003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200913.63</v>
      </c>
      <c r="AG21" s="18">
        <v>198122.99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14007250.119999999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14007250.119999999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0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598096.56999999995</v>
      </c>
      <c r="BN33" s="16">
        <f>SUM(BN34:BN39)</f>
        <v>681212.92999999993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558390.73</v>
      </c>
      <c r="BN34" s="18">
        <v>633633.09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39705.839999999997</v>
      </c>
      <c r="BN35" s="18">
        <v>47579.839999999997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109800</v>
      </c>
      <c r="BN42" s="18">
        <v>109800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103367.21</v>
      </c>
      <c r="BN45" s="18">
        <v>103367.21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660042568.68469977</v>
      </c>
      <c r="AG46" s="22">
        <f>AG8+AG16+AG24+AG30+AG36+AG38+AG41</f>
        <v>529265129.75999993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330126641.86000001</v>
      </c>
      <c r="AG48" s="16">
        <f>SUM(AG49:AG52)</f>
        <v>218256578.99000001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236635395.9021</v>
      </c>
      <c r="BN48" s="22">
        <f>BN8+BN18+BN22+BN26+BN29+BN33+BN40+BN44</f>
        <v>1196422574.2900002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503608</v>
      </c>
      <c r="AG49" s="18">
        <v>503608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100</v>
      </c>
      <c r="AG50" s="18">
        <v>100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329622933.86000001</v>
      </c>
      <c r="AG51" s="18">
        <v>217752870.99000001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644018.16</v>
      </c>
      <c r="AG53" s="16">
        <f>SUM(AG54:AG58)</f>
        <v>644018.16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644018.16</v>
      </c>
      <c r="AG55" s="18">
        <v>644018.16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1401393978.71</v>
      </c>
      <c r="BN57" s="16">
        <f>SUM(BN58:BN62)</f>
        <v>1566040667.3900001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8237232369.46</v>
      </c>
      <c r="AG59" s="16">
        <f>SUM(AG60:AG66)</f>
        <v>7785232772.2799997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389839742.57999998</v>
      </c>
      <c r="AG60" s="18">
        <v>389839742.57999998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1401393978.71</v>
      </c>
      <c r="BN60" s="18">
        <v>1566040667.3900001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1297424423.3499999</v>
      </c>
      <c r="AG62" s="18">
        <v>1297424423.3499999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3940485680.1799998</v>
      </c>
      <c r="AG63" s="18">
        <v>3940485680.1799998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2369618548.8200002</v>
      </c>
      <c r="AG64" s="18">
        <v>1919599875.98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239863974.53</v>
      </c>
      <c r="AG65" s="18">
        <v>237883050.19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1853077064.1399999</v>
      </c>
      <c r="AG67" s="16">
        <f>SUM(AG68:AG75)</f>
        <v>1746700651.05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423042518.89999998</v>
      </c>
      <c r="AG68" s="18">
        <v>398182764.43000001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101027384.89</v>
      </c>
      <c r="AG69" s="18">
        <v>68732405.379999995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73195744.209999993</v>
      </c>
      <c r="AG70" s="18">
        <v>68237121.390000001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714157772.67999995</v>
      </c>
      <c r="AG71" s="18">
        <v>692977482.63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95804699.709999993</v>
      </c>
      <c r="AG72" s="18">
        <v>95804699.709999993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415342569.42000002</v>
      </c>
      <c r="AG73" s="18">
        <v>392259803.18000001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29273238.23</v>
      </c>
      <c r="AG74" s="18">
        <v>29273238.23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1233136.1000000001</v>
      </c>
      <c r="AG75" s="18">
        <v>1233136.1000000001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141683183.61000001</v>
      </c>
      <c r="AG76" s="16">
        <f>SUM(AG77:AG81)</f>
        <v>121944072.06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65821896.100000001</v>
      </c>
      <c r="AG77" s="18">
        <v>63886800.509999998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15256513.119999999</v>
      </c>
      <c r="AG78" s="18">
        <v>15256513.119999999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47919211.840000004</v>
      </c>
      <c r="AG79" s="18">
        <v>32246897.260000002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1401393978.71</v>
      </c>
      <c r="BN79" s="25">
        <f>BN50+BN53+BN57+BN63+BN67+BN74</f>
        <v>1566040667.3900001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5121822.1500000004</v>
      </c>
      <c r="AG80" s="18">
        <v>2990120.77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1638029374.6121001</v>
      </c>
      <c r="BN80" s="26">
        <f>BN48+BN79</f>
        <v>2762463241.6800003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7563740.4000000004</v>
      </c>
      <c r="AG81" s="18">
        <v>7563740.4000000004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8361544487.3326006</v>
      </c>
      <c r="BN86" s="16">
        <f>BN87+BN88+BN89+BN94+BN98</f>
        <v>6416335199.9499998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1865582540.4826</v>
      </c>
      <c r="BN87" s="18">
        <v>1034253446.14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75624760.670000002</v>
      </c>
      <c r="AG88" s="16">
        <f>SUM(AG89:AG94)</f>
        <v>75624760.670000002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6256176413.8900003</v>
      </c>
      <c r="BN88" s="18">
        <v>5141295563.7799997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35694322.07</v>
      </c>
      <c r="AG89" s="18">
        <v>35694322.07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39930438.600000001</v>
      </c>
      <c r="AG92" s="18">
        <v>39930438.600000001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239785532.96000001</v>
      </c>
      <c r="BN98" s="16">
        <f>SUM(BN99:BN100)</f>
        <v>240786190.03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239785532.96000001</v>
      </c>
      <c r="BN100" s="18">
        <v>240786190.03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1040586.75</v>
      </c>
      <c r="AG101" s="16">
        <f>SUM(AG102:AG104)</f>
        <v>1040586.75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1229867897.3699999</v>
      </c>
      <c r="BN101" s="16">
        <f>SUM(BN102:BN103)</f>
        <v>1229880694.0699999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1229867897.3699999</v>
      </c>
      <c r="BN103" s="18">
        <v>1229880694.0699999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9661441818.7226009</v>
      </c>
      <c r="BN104" s="33">
        <f>BN82+BN86+BN101</f>
        <v>7716245328.04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10639428624.650002</v>
      </c>
      <c r="AG105" s="63">
        <f>AG48+AG53+AG59+AG67+AG76+AG82+AG88+AG95+AG101</f>
        <v>9949443439.9599991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11299471193.334702</v>
      </c>
      <c r="AG106" s="36">
        <f>AG46+AG105</f>
        <v>10478708569.719999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11299471193.334702</v>
      </c>
      <c r="BN106" s="38">
        <f>BN80+BN104</f>
        <v>10478708569.720001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2020-12-02T19:39:35Z</cp:lastPrinted>
  <dcterms:created xsi:type="dcterms:W3CDTF">2020-01-21T01:24:36Z</dcterms:created>
  <dcterms:modified xsi:type="dcterms:W3CDTF">2021-12-28T22:16:25Z</dcterms:modified>
</cp:coreProperties>
</file>