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19A" sheetId="1" r:id="rId5"/>
  </sheets>
  <definedNames/>
  <calcPr/>
</workbook>
</file>

<file path=xl/sharedStrings.xml><?xml version="1.0" encoding="utf-8"?>
<sst xmlns="http://schemas.openxmlformats.org/spreadsheetml/2006/main" count="88" uniqueCount="56">
  <si>
    <t>MUNICIPIO GUADALAJARA</t>
  </si>
  <si>
    <t>Estado Analítico del Ejercicio del Presupuesto de Egresos Detallado - LDF</t>
  </si>
  <si>
    <t>Clasificación Funcional (Finalidad y Función)</t>
  </si>
  <si>
    <t>DEL 1° DE ENERO AL 31 DE DICIEMBRE DE 2025</t>
  </si>
  <si>
    <t>(PESOS)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</si>
  <si>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</si>
  <si>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</si>
  <si>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</si>
  <si>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</si>
  <si>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</si>
  <si>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</si>
  <si>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</si>
  <si>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</si>
  <si>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I.</t>
  </si>
  <si>
    <t>Gasto No Etiquetado</t>
  </si>
  <si>
    <t>A Gobierno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</si>
  <si>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</si>
  <si>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</si>
  <si>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</si>
  <si>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</si>
  <si>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</si>
  <si>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</si>
  <si>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</si>
  <si>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</si>
  <si>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 Desarrollo Social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</si>
  <si>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</si>
  <si>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</si>
  <si>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</si>
  <si>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</si>
  <si>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</si>
  <si>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</si>
  <si>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</si>
  <si>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 Desarrollo Económico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</si>
  <si>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</si>
  <si>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</si>
  <si>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</si>
  <si>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</si>
  <si>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</si>
  <si>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</si>
  <si>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</si>
  <si>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</si>
  <si>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</si>
  <si>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 Otras No Clasificadas en Funciones Anteriores</t>
  </si>
  <si>
    <t>d1) Transacciones de la Deuda Publica / Costo Financiero de la Deuda</t>
  </si>
  <si>
    <t>d2) Transferencias, Participaciones y Aportaciones Entre Diferentes Niveles y Ordenes de Gobierno</t>
  </si>
  <si>
    <t>d3) Saneamiento del Sistema Financiero</t>
  </si>
  <si>
    <t>d4) Adeudos de Ejercicios Fiscales Anteriores</t>
  </si>
  <si>
    <t>II.</t>
  </si>
  <si>
    <t>Gasto Etiquetado</t>
  </si>
  <si>
    <t>III. Total de Egresos</t>
  </si>
  <si>
    <t>Bajo protesta de decir verdad declaramos que los Estados Financieros y sus notas, son razonablemente correctos y son responsabilidad del emisor.</t>
  </si>
  <si>
    <t>C. VERÓNICA DELGADILLO GARCÍA</t>
  </si>
  <si>
    <t>L.C. IRLANDA LOERYTHE BAUMBACH VALENCIA</t>
  </si>
  <si>
    <t>PRESIDENTA MUNICIPAL DE GUADALAJARA</t>
  </si>
  <si>
    <t>TESORERA MUNICIPAL</t>
  </si>
  <si>
    <t>ASEJ2025-13-15-06-2026-1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</si>
</sst>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0_ ;\-0\ "/>
    <numFmt numFmtId="165" formatCode="_-&quot;$&quot;* #,##0_-;\-&quot;$&quot;* #,##0_-;_-&quot;$&quot;* &quot;-&quot;_-;_-@"/>
    <numFmt numFmtId="166" formatCode="#,##0.00_ ;\-#,##0.00\ "/>
  </numFmts>
  <fonts count="12">
    <font>
      <sz val="10.0"/>
      <color rgb="FF000000"/>
      <name val="Arial"/>
      <scheme val="minor"/>
    </font>
    <font>
      <sz val="11.0"/>
      <color theme="1"/>
      <name val="Calibri"/>
    </font>
    <font>
      <b/>
      <sz val="18.0"/>
      <color theme="1"/>
      <name val="Calibri"/>
    </font>
    <font/>
    <font>
      <b/>
      <sz val="14.0"/>
      <color theme="1"/>
      <name val="Calibri"/>
    </font>
    <font>
      <b/>
      <sz val="11.0"/>
      <color theme="1"/>
      <name val="Calibri"/>
    </font>
    <font>
      <b/>
      <sz val="12.0"/>
      <color theme="1"/>
      <name val="Calibri"/>
    </font>
    <font>
      <b/>
      <u/>
      <sz val="11.0"/>
      <color theme="1"/>
      <name val="Calibri"/>
    </font>
    <font>
      <sz val="11.0"/>
      <color rgb="FF000000"/>
      <name val="Calibri"/>
    </font>
    <font>
      <b/>
      <u/>
      <sz val="11.0"/>
      <color theme="1"/>
      <name val="Calibri"/>
    </font>
    <font>
      <sz val="14.0"/>
      <color theme="1"/>
      <name val="Calibri"/>
    </font>
    <font>
      <sz val="26.0"/>
      <color theme="1"/>
      <name val="C39HrP24DhTt"/>
    </font>
  </fonts>
  <fills count="5">
    <fill>
      <patternFill patternType="none"/>
    </fill>
    <fill>
      <patternFill patternType="lightGray"/>
    </fill>
    <fill>
      <patternFill patternType="solid">
        <fgColor rgb="FFD8D8D8"/>
        <bgColor rgb="FFD8D8D8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</fills>
  <borders count="50">
    <border/>
    <border>
      <left style="thin">
        <color rgb="FF000000"/>
      </left>
      <right/>
      <top style="thin">
        <color rgb="FF000000"/>
      </top>
      <bottom/>
    </border>
    <border>
      <left/>
      <top style="thin">
        <color rgb="FF000000"/>
      </top>
      <bottom/>
    </border>
    <border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  <border>
      <left style="thin">
        <color rgb="FF000000"/>
      </left>
      <right/>
      <top/>
      <bottom/>
    </border>
    <border>
      <left/>
      <top/>
      <bottom/>
    </border>
    <border>
      <top/>
      <bottom/>
    </border>
    <border>
      <right/>
      <top/>
      <bottom/>
    </border>
    <border>
      <left/>
      <right style="thin">
        <color rgb="FF000000"/>
      </right>
      <top/>
      <bottom/>
    </border>
    <border>
      <left/>
      <right/>
      <top/>
      <bottom/>
    </border>
    <border>
      <right style="thin">
        <color rgb="FF000000"/>
      </right>
      <top/>
      <bottom/>
    </border>
    <border>
      <left style="thin">
        <color rgb="FF000000"/>
      </left>
      <right/>
      <top/>
      <bottom style="thin">
        <color rgb="FF000000"/>
      </bottom>
    </border>
    <border>
      <left/>
      <right/>
      <top/>
      <bottom style="thin">
        <color rgb="FF000000"/>
      </bottom>
    </border>
    <border>
      <left/>
      <top/>
      <bottom style="thin">
        <color rgb="FF000000"/>
      </bottom>
    </border>
    <border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top/>
      <bottom style="thin">
        <color rgb="FF000000"/>
      </bottom>
    </border>
    <border>
      <left style="thin">
        <color rgb="FF000000"/>
      </left>
      <right/>
      <top style="thin">
        <color rgb="FF000000"/>
      </top>
    </border>
    <border>
      <left/>
      <right style="thin">
        <color rgb="FF000000"/>
      </right>
      <top style="thin">
        <color rgb="FF000000"/>
      </top>
      <bottom/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 style="thin">
        <color rgb="FF000000"/>
      </left>
      <top style="thin">
        <color rgb="FF000000"/>
      </top>
      <bottom style="hair">
        <color rgb="FFD8D8D8"/>
      </bottom>
    </border>
    <border>
      <top style="thin">
        <color rgb="FF000000"/>
      </top>
      <bottom style="hair">
        <color rgb="FFD8D8D8"/>
      </bottom>
    </border>
    <border>
      <right style="thin">
        <color rgb="FF000000"/>
      </right>
      <top style="thin">
        <color rgb="FF000000"/>
      </top>
      <bottom style="hair">
        <color rgb="FFD8D8D8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D8D8D8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</border>
    <border>
      <top style="hair">
        <color rgb="FFD8D8D8"/>
      </top>
    </border>
    <border>
      <left/>
      <right style="thin">
        <color rgb="FF000000"/>
      </right>
      <top style="hair">
        <color rgb="FFD8D8D8"/>
      </top>
      <bottom style="hair">
        <color rgb="FFD8D8D8"/>
      </bottom>
    </border>
    <border>
      <left style="thin">
        <color rgb="FF000000"/>
      </left>
      <right style="thin">
        <color rgb="FF000000"/>
      </right>
      <top style="hair">
        <color rgb="FFD8D8D8"/>
      </top>
      <bottom style="hair">
        <color rgb="FFD8D8D8"/>
      </bottom>
    </border>
    <border>
      <left style="thin">
        <color rgb="FF000000"/>
      </left>
      <right/>
      <top style="hair">
        <color rgb="FFD8D8D8"/>
      </top>
      <bottom style="hair">
        <color rgb="FFD8D8D8"/>
      </bottom>
    </border>
    <border>
      <bottom style="hair">
        <color rgb="FFD8D8D8"/>
      </bottom>
    </border>
    <border>
      <right style="thin">
        <color rgb="FF000000"/>
      </right>
      <bottom style="hair">
        <color rgb="FFD8D8D8"/>
      </bottom>
    </border>
    <border>
      <left style="thin">
        <color rgb="FF000000"/>
      </left>
      <top style="hair">
        <color rgb="FFD8D8D8"/>
      </top>
      <bottom style="hair">
        <color rgb="FFD8D8D8"/>
      </bottom>
    </border>
    <border>
      <left/>
      <right style="thin">
        <color rgb="FF000000"/>
      </right>
      <top/>
      <bottom style="hair">
        <color rgb="FFD8D8D8"/>
      </bottom>
    </border>
    <border>
      <left style="thin">
        <color rgb="FF000000"/>
      </left>
      <right style="thin">
        <color rgb="FF000000"/>
      </right>
      <top style="hair">
        <color rgb="FFD8D8D8"/>
      </top>
    </border>
    <border>
      <left style="thin">
        <color rgb="FF000000"/>
      </left>
      <right style="thin">
        <color rgb="FF000000"/>
      </right>
      <top style="hair">
        <color rgb="FFD8D8D8"/>
      </top>
      <bottom/>
    </border>
    <border>
      <left style="thin">
        <color rgb="FF000000"/>
      </left>
      <right/>
      <top style="hair">
        <color rgb="FFD8D8D8"/>
      </top>
      <bottom/>
    </border>
    <border>
      <left style="thin">
        <color rgb="FF000000"/>
      </left>
      <right style="thin">
        <color rgb="FF000000"/>
      </right>
      <bottom style="hair">
        <color rgb="FFD8D8D8"/>
      </bottom>
    </border>
    <border>
      <left style="thin">
        <color rgb="FF000000"/>
      </left>
      <bottom style="hair">
        <color rgb="FFD8D8D8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79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2" fillId="2" fontId="2" numFmtId="164" xfId="0" applyAlignment="1" applyBorder="1" applyFont="1" applyNumberFormat="1">
      <alignment horizontal="center" shrinkToFit="0" vertical="center" wrapText="1"/>
    </xf>
    <xf borderId="3" fillId="0" fontId="3" numFmtId="0" xfId="0" applyBorder="1" applyFont="1"/>
    <xf borderId="4" fillId="0" fontId="3" numFmtId="0" xfId="0" applyBorder="1" applyFont="1"/>
    <xf borderId="0" fillId="0" fontId="1" numFmtId="0" xfId="0" applyFont="1"/>
    <xf borderId="5" fillId="2" fontId="1" numFmtId="0" xfId="0" applyBorder="1" applyFont="1"/>
    <xf borderId="6" fillId="2" fontId="4" numFmtId="164" xfId="0" applyAlignment="1" applyBorder="1" applyFont="1" applyNumberFormat="1">
      <alignment horizontal="center" vertical="center"/>
    </xf>
    <xf borderId="7" fillId="0" fontId="3" numFmtId="0" xfId="0" applyBorder="1" applyFont="1"/>
    <xf borderId="8" fillId="0" fontId="3" numFmtId="0" xfId="0" applyBorder="1" applyFont="1"/>
    <xf borderId="9" fillId="2" fontId="1" numFmtId="0" xfId="0" applyBorder="1" applyFont="1"/>
    <xf borderId="10" fillId="2" fontId="5" numFmtId="164" xfId="0" applyAlignment="1" applyBorder="1" applyFont="1" applyNumberFormat="1">
      <alignment horizontal="center" vertical="center"/>
    </xf>
    <xf borderId="6" fillId="2" fontId="6" numFmtId="164" xfId="0" applyAlignment="1" applyBorder="1" applyFont="1" applyNumberFormat="1">
      <alignment horizontal="center" vertical="center"/>
    </xf>
    <xf borderId="11" fillId="0" fontId="3" numFmtId="0" xfId="0" applyBorder="1" applyFont="1"/>
    <xf borderId="12" fillId="2" fontId="1" numFmtId="0" xfId="0" applyBorder="1" applyFont="1"/>
    <xf borderId="13" fillId="2" fontId="1" numFmtId="0" xfId="0" applyBorder="1" applyFont="1"/>
    <xf borderId="14" fillId="2" fontId="6" numFmtId="164" xfId="0" applyAlignment="1" applyBorder="1" applyFont="1" applyNumberFormat="1">
      <alignment horizontal="center" vertical="center"/>
    </xf>
    <xf borderId="15" fillId="0" fontId="3" numFmtId="0" xfId="0" applyBorder="1" applyFont="1"/>
    <xf borderId="16" fillId="0" fontId="3" numFmtId="0" xfId="0" applyBorder="1" applyFont="1"/>
    <xf borderId="17" fillId="2" fontId="5" numFmtId="0" xfId="0" applyAlignment="1" applyBorder="1" applyFont="1">
      <alignment horizontal="center" shrinkToFit="0" vertical="center" wrapText="1"/>
    </xf>
    <xf borderId="18" fillId="0" fontId="3" numFmtId="0" xfId="0" applyBorder="1" applyFont="1"/>
    <xf borderId="19" fillId="0" fontId="3" numFmtId="0" xfId="0" applyBorder="1" applyFont="1"/>
    <xf borderId="20" fillId="2" fontId="5" numFmtId="165" xfId="0" applyAlignment="1" applyBorder="1" applyFont="1" applyNumberFormat="1">
      <alignment horizontal="center"/>
    </xf>
    <xf borderId="21" fillId="2" fontId="5" numFmtId="165" xfId="0" applyAlignment="1" applyBorder="1" applyFont="1" applyNumberFormat="1">
      <alignment horizontal="center" shrinkToFit="0" vertical="center" wrapText="1"/>
    </xf>
    <xf borderId="22" fillId="2" fontId="1" numFmtId="0" xfId="0" applyBorder="1" applyFont="1"/>
    <xf borderId="23" fillId="0" fontId="3" numFmtId="0" xfId="0" applyBorder="1" applyFont="1"/>
    <xf borderId="24" fillId="0" fontId="3" numFmtId="0" xfId="0" applyBorder="1" applyFont="1"/>
    <xf borderId="25" fillId="0" fontId="3" numFmtId="0" xfId="0" applyBorder="1" applyFont="1"/>
    <xf borderId="26" fillId="2" fontId="5" numFmtId="165" xfId="0" applyAlignment="1" applyBorder="1" applyFont="1" applyNumberFormat="1">
      <alignment horizontal="center" shrinkToFit="0" vertical="center" wrapText="1"/>
    </xf>
    <xf borderId="27" fillId="0" fontId="3" numFmtId="0" xfId="0" applyBorder="1" applyFont="1"/>
    <xf borderId="28" fillId="2" fontId="1" numFmtId="0" xfId="0" applyBorder="1" applyFont="1"/>
    <xf borderId="29" fillId="0" fontId="5" numFmtId="0" xfId="0" applyAlignment="1" applyBorder="1" applyFont="1">
      <alignment horizontal="center" vertical="center"/>
    </xf>
    <xf borderId="30" fillId="0" fontId="5" numFmtId="0" xfId="0" applyAlignment="1" applyBorder="1" applyFont="1">
      <alignment horizontal="left" vertical="center"/>
    </xf>
    <xf borderId="31" fillId="0" fontId="7" numFmtId="0" xfId="0" applyAlignment="1" applyBorder="1" applyFont="1">
      <alignment horizontal="left" vertical="center"/>
    </xf>
    <xf borderId="32" fillId="0" fontId="5" numFmtId="166" xfId="0" applyAlignment="1" applyBorder="1" applyFont="1" applyNumberFormat="1">
      <alignment horizontal="right" shrinkToFit="0" vertical="center" wrapText="1"/>
    </xf>
    <xf borderId="29" fillId="0" fontId="5" numFmtId="166" xfId="0" applyAlignment="1" applyBorder="1" applyFont="1" applyNumberFormat="1">
      <alignment horizontal="right" shrinkToFit="0" vertical="center" wrapText="1"/>
    </xf>
    <xf borderId="19" fillId="0" fontId="1" numFmtId="0" xfId="0" applyBorder="1" applyFont="1"/>
    <xf borderId="33" fillId="0" fontId="1" numFmtId="0" xfId="0" applyBorder="1" applyFont="1"/>
    <xf borderId="0" fillId="0" fontId="5" numFmtId="0" xfId="0" applyAlignment="1" applyFont="1">
      <alignment vertical="top"/>
    </xf>
    <xf borderId="34" fillId="0" fontId="5" numFmtId="0" xfId="0" applyAlignment="1" applyBorder="1" applyFont="1">
      <alignment vertical="top"/>
    </xf>
    <xf borderId="35" fillId="0" fontId="5" numFmtId="4" xfId="0" applyAlignment="1" applyBorder="1" applyFont="1" applyNumberFormat="1">
      <alignment horizontal="right" shrinkToFit="0" vertical="top" wrapText="1"/>
    </xf>
    <xf borderId="33" fillId="0" fontId="5" numFmtId="4" xfId="0" applyAlignment="1" applyBorder="1" applyFont="1" applyNumberFormat="1">
      <alignment horizontal="right" shrinkToFit="0" vertical="top" wrapText="1"/>
    </xf>
    <xf borderId="34" fillId="0" fontId="1" numFmtId="0" xfId="0" applyBorder="1" applyFont="1"/>
    <xf borderId="36" fillId="0" fontId="1" numFmtId="0" xfId="0" applyBorder="1" applyFont="1"/>
    <xf borderId="37" fillId="3" fontId="8" numFmtId="0" xfId="0" applyAlignment="1" applyBorder="1" applyFill="1" applyFont="1">
      <alignment vertical="center"/>
    </xf>
    <xf borderId="38" fillId="0" fontId="1" numFmtId="4" xfId="0" applyAlignment="1" applyBorder="1" applyFont="1" applyNumberFormat="1">
      <alignment horizontal="right" shrinkToFit="0" vertical="center" wrapText="1"/>
    </xf>
    <xf borderId="38" fillId="4" fontId="1" numFmtId="4" xfId="0" applyAlignment="1" applyBorder="1" applyFill="1" applyFont="1" applyNumberFormat="1">
      <alignment horizontal="right" shrinkToFit="0" vertical="top" wrapText="1"/>
    </xf>
    <xf borderId="39" fillId="4" fontId="1" numFmtId="4" xfId="0" applyAlignment="1" applyBorder="1" applyFont="1" applyNumberFormat="1">
      <alignment horizontal="right" shrinkToFit="0" vertical="top" wrapText="1"/>
    </xf>
    <xf borderId="40" fillId="0" fontId="5" numFmtId="0" xfId="0" applyAlignment="1" applyBorder="1" applyFont="1">
      <alignment horizontal="left" shrinkToFit="0" vertical="top" wrapText="1"/>
    </xf>
    <xf borderId="41" fillId="0" fontId="3" numFmtId="0" xfId="0" applyBorder="1" applyFont="1"/>
    <xf borderId="38" fillId="0" fontId="5" numFmtId="4" xfId="0" applyAlignment="1" applyBorder="1" applyFont="1" applyNumberFormat="1">
      <alignment horizontal="right" shrinkToFit="0" vertical="top" wrapText="1"/>
    </xf>
    <xf borderId="42" fillId="0" fontId="5" numFmtId="4" xfId="0" applyAlignment="1" applyBorder="1" applyFont="1" applyNumberFormat="1">
      <alignment horizontal="right" shrinkToFit="0" vertical="top" wrapText="1"/>
    </xf>
    <xf borderId="38" fillId="0" fontId="5" numFmtId="4" xfId="0" applyAlignment="1" applyBorder="1" applyFont="1" applyNumberFormat="1">
      <alignment horizontal="right" vertical="top"/>
    </xf>
    <xf borderId="42" fillId="0" fontId="5" numFmtId="4" xfId="0" applyAlignment="1" applyBorder="1" applyFont="1" applyNumberFormat="1">
      <alignment horizontal="right" vertical="top"/>
    </xf>
    <xf borderId="43" fillId="3" fontId="8" numFmtId="0" xfId="0" applyAlignment="1" applyBorder="1" applyFont="1">
      <alignment vertical="center"/>
    </xf>
    <xf borderId="37" fillId="3" fontId="8" numFmtId="0" xfId="0" applyAlignment="1" applyBorder="1" applyFont="1">
      <alignment shrinkToFit="0" vertical="center" wrapText="1"/>
    </xf>
    <xf borderId="44" fillId="0" fontId="1" numFmtId="4" xfId="0" applyAlignment="1" applyBorder="1" applyFont="1" applyNumberFormat="1">
      <alignment horizontal="right" shrinkToFit="0" vertical="center" wrapText="1"/>
    </xf>
    <xf borderId="45" fillId="4" fontId="1" numFmtId="4" xfId="0" applyAlignment="1" applyBorder="1" applyFont="1" applyNumberFormat="1">
      <alignment horizontal="right" shrinkToFit="0" vertical="top" wrapText="1"/>
    </xf>
    <xf borderId="46" fillId="4" fontId="1" numFmtId="4" xfId="0" applyAlignment="1" applyBorder="1" applyFont="1" applyNumberFormat="1">
      <alignment horizontal="right" shrinkToFit="0" vertical="top" wrapText="1"/>
    </xf>
    <xf borderId="41" fillId="0" fontId="5" numFmtId="0" xfId="0" applyAlignment="1" applyBorder="1" applyFont="1">
      <alignment horizontal="right" vertical="top"/>
    </xf>
    <xf borderId="47" fillId="0" fontId="5" numFmtId="4" xfId="0" applyAlignment="1" applyBorder="1" applyFont="1" applyNumberFormat="1">
      <alignment horizontal="right" vertical="top"/>
    </xf>
    <xf borderId="48" fillId="0" fontId="5" numFmtId="4" xfId="0" applyAlignment="1" applyBorder="1" applyFont="1" applyNumberFormat="1">
      <alignment horizontal="right" vertical="top"/>
    </xf>
    <xf borderId="48" fillId="0" fontId="5" numFmtId="0" xfId="0" applyAlignment="1" applyBorder="1" applyFont="1">
      <alignment horizontal="center" vertical="center"/>
    </xf>
    <xf borderId="40" fillId="0" fontId="5" numFmtId="0" xfId="0" applyAlignment="1" applyBorder="1" applyFont="1">
      <alignment horizontal="left" vertical="center"/>
    </xf>
    <xf borderId="41" fillId="0" fontId="9" numFmtId="0" xfId="0" applyAlignment="1" applyBorder="1" applyFont="1">
      <alignment horizontal="left" vertical="center"/>
    </xf>
    <xf borderId="47" fillId="0" fontId="5" numFmtId="166" xfId="0" applyAlignment="1" applyBorder="1" applyFont="1" applyNumberFormat="1">
      <alignment horizontal="right" shrinkToFit="0" vertical="center" wrapText="1"/>
    </xf>
    <xf borderId="48" fillId="0" fontId="5" numFmtId="166" xfId="0" applyAlignment="1" applyBorder="1" applyFont="1" applyNumberFormat="1">
      <alignment horizontal="right" shrinkToFit="0" vertical="center" wrapText="1"/>
    </xf>
    <xf borderId="35" fillId="0" fontId="5" numFmtId="4" xfId="0" applyAlignment="1" applyBorder="1" applyFont="1" applyNumberFormat="1">
      <alignment horizontal="right" vertical="top"/>
    </xf>
    <xf borderId="33" fillId="0" fontId="5" numFmtId="4" xfId="0" applyAlignment="1" applyBorder="1" applyFont="1" applyNumberFormat="1">
      <alignment horizontal="right" vertical="top"/>
    </xf>
    <xf borderId="23" fillId="0" fontId="1" numFmtId="0" xfId="0" applyBorder="1" applyFont="1"/>
    <xf borderId="24" fillId="0" fontId="5" numFmtId="0" xfId="0" applyAlignment="1" applyBorder="1" applyFont="1">
      <alignment horizontal="left" vertical="top"/>
    </xf>
    <xf borderId="49" fillId="0" fontId="5" numFmtId="4" xfId="0" applyAlignment="1" applyBorder="1" applyFont="1" applyNumberFormat="1">
      <alignment horizontal="right" vertical="top"/>
    </xf>
    <xf borderId="23" fillId="0" fontId="5" numFmtId="4" xfId="0" applyAlignment="1" applyBorder="1" applyFont="1" applyNumberFormat="1">
      <alignment horizontal="right" vertical="top"/>
    </xf>
    <xf borderId="25" fillId="0" fontId="1" numFmtId="0" xfId="0" applyBorder="1" applyFont="1"/>
    <xf borderId="24" fillId="0" fontId="1" numFmtId="0" xfId="0" applyBorder="1" applyFont="1"/>
    <xf borderId="0" fillId="0" fontId="10" numFmtId="0" xfId="0" applyFont="1"/>
    <xf borderId="0" fillId="0" fontId="6" numFmtId="0" xfId="0" applyAlignment="1" applyFont="1">
      <alignment horizontal="center" shrinkToFit="0" wrapText="1"/>
    </xf>
    <xf borderId="0" fillId="0" fontId="6" numFmtId="0" xfId="0" applyAlignment="1" applyFont="1">
      <alignment horizontal="center" shrinkToFit="0" vertical="top" wrapText="1"/>
    </xf>
    <xf borderId="0" fillId="0" fontId="11" numFmtId="0" xfId="0" applyAlignment="1" applyFont="1">
      <alignment horizontal="center"/>
    </xf>
  </cellXfs>
  <cellStyles count="1">
    <cellStyle xfId="0" name="Normal" builtinId="0"/>
  </cellStyles>
  <dxfs count="1">
    <dxf>
      <font/>
      <fill>
        <patternFill patternType="solid">
          <fgColor rgb="FFFDE9D9"/>
          <bgColor rgb="FFFDE9D9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92D050"/>
    <pageSetUpPr fitToPage="1"/>
  </sheetPr>
  <sheetViews>
    <sheetView showGridLines="0" workbookViewId="0">
      <pane ySplit="7.0" topLeftCell="A8" activePane="bottomLeft" state="frozen"/>
      <selection activeCell="B9" sqref="B9" pane="bottomLeft"/>
    </sheetView>
  </sheetViews>
  <sheetFormatPr customHeight="1" defaultColWidth="12.63" defaultRowHeight="15.75"/>
  <cols>
    <col customWidth="1" min="1" max="1" width="1.75"/>
    <col customWidth="1" min="2" max="2" width="2.5"/>
    <col customWidth="1" min="3" max="3" width="75.0"/>
    <col customWidth="1" min="4" max="9" width="15.75"/>
    <col customWidth="1" min="10" max="10" width="0.88"/>
    <col customWidth="1" min="11" max="26" width="9.38"/>
  </cols>
  <sheetData>
    <row r="1" ht="54.0" customHeight="1">
      <c r="A1" s="1"/>
      <c r="B1" s="2" t="s">
        <v>0</v>
      </c>
      <c r="C1" s="3"/>
      <c r="D1" s="3"/>
      <c r="E1" s="3"/>
      <c r="F1" s="3"/>
      <c r="G1" s="3"/>
      <c r="H1" s="3"/>
      <c r="I1" s="3"/>
      <c r="J1" s="4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>
      <c r="A2" s="6"/>
      <c r="B2" s="7" t="s">
        <v>1</v>
      </c>
      <c r="C2" s="8"/>
      <c r="D2" s="8"/>
      <c r="E2" s="8"/>
      <c r="F2" s="8"/>
      <c r="G2" s="8"/>
      <c r="H2" s="8"/>
      <c r="I2" s="9"/>
      <c r="J2" s="10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>
      <c r="A3" s="6"/>
      <c r="B3" s="7" t="s">
        <v>2</v>
      </c>
      <c r="C3" s="8"/>
      <c r="D3" s="8"/>
      <c r="E3" s="8"/>
      <c r="F3" s="8"/>
      <c r="G3" s="8"/>
      <c r="H3" s="8"/>
      <c r="I3" s="9"/>
      <c r="J3" s="10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>
      <c r="A4" s="6"/>
      <c r="B4" s="11"/>
      <c r="C4" s="12" t="s">
        <v>3</v>
      </c>
      <c r="D4" s="8"/>
      <c r="E4" s="8"/>
      <c r="F4" s="8"/>
      <c r="G4" s="8"/>
      <c r="H4" s="8"/>
      <c r="I4" s="8"/>
      <c r="J4" s="13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>
      <c r="A5" s="14"/>
      <c r="B5" s="15"/>
      <c r="C5" s="16" t="s">
        <v>4</v>
      </c>
      <c r="D5" s="17"/>
      <c r="E5" s="17"/>
      <c r="F5" s="17"/>
      <c r="G5" s="17"/>
      <c r="H5" s="17"/>
      <c r="I5" s="17"/>
      <c r="J5" s="18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ht="15.0" customHeight="1">
      <c r="A6" s="19" t="s">
        <v>5</v>
      </c>
      <c r="B6" s="20"/>
      <c r="C6" s="21"/>
      <c r="D6" s="22" t="s">
        <v>6</v>
      </c>
      <c r="E6" s="17"/>
      <c r="F6" s="17"/>
      <c r="G6" s="17"/>
      <c r="H6" s="18"/>
      <c r="I6" s="23" t="s">
        <v>7</v>
      </c>
      <c r="J6" s="24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>
      <c r="A7" s="25"/>
      <c r="B7" s="26"/>
      <c r="C7" s="27"/>
      <c r="D7" s="28" t="s">
        <v>8</v>
      </c>
      <c r="E7" s="28" t="s">
        <v>9</v>
      </c>
      <c r="F7" s="28" t="s">
        <v>10</v>
      </c>
      <c r="G7" s="28" t="s">
        <v>11</v>
      </c>
      <c r="H7" s="28" t="s">
        <v>12</v>
      </c>
      <c r="I7" s="29"/>
      <c r="J7" s="30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>
      <c r="A8" s="31" t="s">
        <v>13</v>
      </c>
      <c r="B8" s="32" t="s">
        <v>14</v>
      </c>
      <c r="C8" s="33"/>
      <c r="D8" s="34">
        <f t="shared" ref="D8:I8" si="1">D9+D18+D26+D36</f>
        <v>10983429892</v>
      </c>
      <c r="E8" s="34">
        <f t="shared" si="1"/>
        <v>7005080.6</v>
      </c>
      <c r="F8" s="34">
        <f t="shared" si="1"/>
        <v>10990434973</v>
      </c>
      <c r="G8" s="34">
        <f t="shared" si="1"/>
        <v>10094471037</v>
      </c>
      <c r="H8" s="34">
        <f t="shared" si="1"/>
        <v>9023237181</v>
      </c>
      <c r="I8" s="35">
        <f t="shared" si="1"/>
        <v>895963935.6</v>
      </c>
      <c r="J8" s="36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ht="15.0" customHeight="1">
      <c r="A9" s="37"/>
      <c r="B9" s="38" t="s">
        <v>15</v>
      </c>
      <c r="C9" s="39"/>
      <c r="D9" s="40">
        <f t="shared" ref="D9:E9" si="2">SUM(D10:D17)</f>
        <v>5829114579</v>
      </c>
      <c r="E9" s="40">
        <f t="shared" si="2"/>
        <v>295929318.6</v>
      </c>
      <c r="F9" s="40">
        <f t="shared" ref="F9:F40" si="4">D9+E9</f>
        <v>6125043898</v>
      </c>
      <c r="G9" s="40">
        <f t="shared" ref="G9:H9" si="3">SUM(G10:G17)</f>
        <v>5545905151</v>
      </c>
      <c r="H9" s="40">
        <f t="shared" si="3"/>
        <v>5221356960</v>
      </c>
      <c r="I9" s="41">
        <f t="shared" ref="I9:I40" si="5">F9-G9</f>
        <v>579138747.2</v>
      </c>
      <c r="J9" s="42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>
      <c r="A10" s="37"/>
      <c r="B10" s="43"/>
      <c r="C10" s="44" t="s">
        <v>16</v>
      </c>
      <c r="D10" s="45">
        <v>4.121162171E7</v>
      </c>
      <c r="E10" s="45">
        <v>-5474466.87</v>
      </c>
      <c r="F10" s="46">
        <f t="shared" si="4"/>
        <v>35737154.84</v>
      </c>
      <c r="G10" s="45">
        <v>3.554338608E7</v>
      </c>
      <c r="H10" s="45">
        <v>3.459052337E7</v>
      </c>
      <c r="I10" s="47">
        <f t="shared" si="5"/>
        <v>193768.76</v>
      </c>
      <c r="J10" s="42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>
      <c r="A11" s="37"/>
      <c r="B11" s="5"/>
      <c r="C11" s="44" t="s">
        <v>17</v>
      </c>
      <c r="D11" s="45">
        <v>1.1442919786E8</v>
      </c>
      <c r="E11" s="45">
        <v>4.642505148000001E7</v>
      </c>
      <c r="F11" s="46">
        <f t="shared" si="4"/>
        <v>160854249.3</v>
      </c>
      <c r="G11" s="45">
        <v>1.5886472938E8</v>
      </c>
      <c r="H11" s="45">
        <v>1.5779489588E8</v>
      </c>
      <c r="I11" s="47">
        <f t="shared" si="5"/>
        <v>1989519.96</v>
      </c>
      <c r="J11" s="42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>
      <c r="A12" s="37"/>
      <c r="B12" s="5"/>
      <c r="C12" s="44" t="s">
        <v>18</v>
      </c>
      <c r="D12" s="45">
        <v>9.9455963439E8</v>
      </c>
      <c r="E12" s="45">
        <v>-5.902660624E7</v>
      </c>
      <c r="F12" s="46">
        <f t="shared" si="4"/>
        <v>935533028.2</v>
      </c>
      <c r="G12" s="45">
        <v>9.1771463477E8</v>
      </c>
      <c r="H12" s="45">
        <v>8.8789018102E8</v>
      </c>
      <c r="I12" s="47">
        <f t="shared" si="5"/>
        <v>17818393.38</v>
      </c>
      <c r="J12" s="42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>
      <c r="A13" s="37"/>
      <c r="B13" s="5"/>
      <c r="C13" s="44" t="s">
        <v>19</v>
      </c>
      <c r="D13" s="45"/>
      <c r="E13" s="45"/>
      <c r="F13" s="46">
        <f t="shared" si="4"/>
        <v>0</v>
      </c>
      <c r="G13" s="45"/>
      <c r="H13" s="45"/>
      <c r="I13" s="47">
        <f t="shared" si="5"/>
        <v>0</v>
      </c>
      <c r="J13" s="42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>
      <c r="A14" s="37"/>
      <c r="B14" s="5"/>
      <c r="C14" s="44" t="s">
        <v>20</v>
      </c>
      <c r="D14" s="45">
        <v>1.0377616365E9</v>
      </c>
      <c r="E14" s="45">
        <v>1.5186112883E8</v>
      </c>
      <c r="F14" s="46">
        <f t="shared" si="4"/>
        <v>1189622765</v>
      </c>
      <c r="G14" s="45">
        <v>1.12684432446E9</v>
      </c>
      <c r="H14" s="45">
        <v>1.10841935872E9</v>
      </c>
      <c r="I14" s="47">
        <f t="shared" si="5"/>
        <v>62778440.87</v>
      </c>
      <c r="J14" s="42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>
      <c r="A15" s="37"/>
      <c r="B15" s="5"/>
      <c r="C15" s="44" t="s">
        <v>21</v>
      </c>
      <c r="D15" s="45"/>
      <c r="E15" s="45"/>
      <c r="F15" s="46">
        <f t="shared" si="4"/>
        <v>0</v>
      </c>
      <c r="G15" s="45"/>
      <c r="H15" s="45"/>
      <c r="I15" s="47">
        <f t="shared" si="5"/>
        <v>0</v>
      </c>
      <c r="J15" s="42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>
      <c r="A16" s="37"/>
      <c r="B16" s="5"/>
      <c r="C16" s="44" t="s">
        <v>22</v>
      </c>
      <c r="D16" s="45">
        <v>2.52046514153E9</v>
      </c>
      <c r="E16" s="45">
        <v>-2.8714210019E8</v>
      </c>
      <c r="F16" s="46">
        <f t="shared" si="4"/>
        <v>2233323041</v>
      </c>
      <c r="G16" s="45">
        <v>1.86898200505E9</v>
      </c>
      <c r="H16" s="45">
        <v>1.80028122209E9</v>
      </c>
      <c r="I16" s="47">
        <f t="shared" si="5"/>
        <v>364341036.3</v>
      </c>
      <c r="J16" s="42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>
      <c r="A17" s="37"/>
      <c r="B17" s="5"/>
      <c r="C17" s="44" t="s">
        <v>23</v>
      </c>
      <c r="D17" s="45">
        <v>1.12068734715E9</v>
      </c>
      <c r="E17" s="45">
        <v>4.4928631163E8</v>
      </c>
      <c r="F17" s="46">
        <f t="shared" si="4"/>
        <v>1569973659</v>
      </c>
      <c r="G17" s="45">
        <v>1.43795607087E9</v>
      </c>
      <c r="H17" s="45">
        <v>1.23238077871E9</v>
      </c>
      <c r="I17" s="47">
        <f t="shared" si="5"/>
        <v>132017587.9</v>
      </c>
      <c r="J17" s="42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ht="14.25" customHeight="1">
      <c r="A18" s="37"/>
      <c r="B18" s="48" t="s">
        <v>24</v>
      </c>
      <c r="C18" s="49"/>
      <c r="D18" s="50">
        <f t="shared" ref="D18:E18" si="6">SUM(D19:D25)</f>
        <v>4673157198</v>
      </c>
      <c r="E18" s="50">
        <f t="shared" si="6"/>
        <v>-226418486.8</v>
      </c>
      <c r="F18" s="50">
        <f t="shared" si="4"/>
        <v>4446738711</v>
      </c>
      <c r="G18" s="50">
        <f t="shared" ref="G18:H18" si="7">SUM(G19:G25)</f>
        <v>4157573357</v>
      </c>
      <c r="H18" s="50">
        <f t="shared" si="7"/>
        <v>3504217029</v>
      </c>
      <c r="I18" s="51">
        <f t="shared" si="5"/>
        <v>289165354.2</v>
      </c>
      <c r="J18" s="42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>
      <c r="A19" s="37"/>
      <c r="B19" s="43"/>
      <c r="C19" s="44" t="s">
        <v>25</v>
      </c>
      <c r="D19" s="45">
        <v>6.259460725E7</v>
      </c>
      <c r="E19" s="45">
        <v>4467167.23</v>
      </c>
      <c r="F19" s="46">
        <f t="shared" si="4"/>
        <v>67061774.48</v>
      </c>
      <c r="G19" s="45">
        <v>6.355864068E7</v>
      </c>
      <c r="H19" s="45">
        <v>5.888740789E7</v>
      </c>
      <c r="I19" s="47">
        <f t="shared" si="5"/>
        <v>3503133.8</v>
      </c>
      <c r="J19" s="42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>
      <c r="A20" s="37"/>
      <c r="B20" s="5"/>
      <c r="C20" s="44" t="s">
        <v>26</v>
      </c>
      <c r="D20" s="45">
        <v>2.9851710307E9</v>
      </c>
      <c r="E20" s="45">
        <v>-1.4778251997E8</v>
      </c>
      <c r="F20" s="46">
        <f t="shared" si="4"/>
        <v>2837388511</v>
      </c>
      <c r="G20" s="45">
        <v>2.62394497547E9</v>
      </c>
      <c r="H20" s="45">
        <v>2.14357845276E9</v>
      </c>
      <c r="I20" s="47">
        <f t="shared" si="5"/>
        <v>213443535.3</v>
      </c>
      <c r="J20" s="42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>
      <c r="A21" s="37"/>
      <c r="B21" s="5"/>
      <c r="C21" s="44" t="s">
        <v>27</v>
      </c>
      <c r="D21" s="45">
        <v>6.8488656556E8</v>
      </c>
      <c r="E21" s="45">
        <v>-5.582094382999998E7</v>
      </c>
      <c r="F21" s="46">
        <f t="shared" si="4"/>
        <v>629065621.7</v>
      </c>
      <c r="G21" s="45">
        <v>5.9472940537E8</v>
      </c>
      <c r="H21" s="45">
        <v>5.4761772562E8</v>
      </c>
      <c r="I21" s="47">
        <f t="shared" si="5"/>
        <v>34336216.36</v>
      </c>
      <c r="J21" s="42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>
      <c r="A22" s="37"/>
      <c r="B22" s="5"/>
      <c r="C22" s="44" t="s">
        <v>28</v>
      </c>
      <c r="D22" s="45">
        <v>4.7921776263E8</v>
      </c>
      <c r="E22" s="45">
        <v>-1.674918943E7</v>
      </c>
      <c r="F22" s="46">
        <f t="shared" si="4"/>
        <v>462468573.2</v>
      </c>
      <c r="G22" s="45">
        <v>4.5490629307E8</v>
      </c>
      <c r="H22" s="45">
        <v>4.4652500834E8</v>
      </c>
      <c r="I22" s="47">
        <f t="shared" si="5"/>
        <v>7562280.13</v>
      </c>
      <c r="J22" s="42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>
      <c r="A23" s="37"/>
      <c r="B23" s="5"/>
      <c r="C23" s="44" t="s">
        <v>29</v>
      </c>
      <c r="D23" s="45">
        <v>3.995235111E7</v>
      </c>
      <c r="E23" s="45">
        <v>1.640426427E7</v>
      </c>
      <c r="F23" s="46">
        <f t="shared" si="4"/>
        <v>56356615.38</v>
      </c>
      <c r="G23" s="45">
        <v>5.427616256E7</v>
      </c>
      <c r="H23" s="45">
        <v>5.160847327E7</v>
      </c>
      <c r="I23" s="47">
        <f t="shared" si="5"/>
        <v>2080452.82</v>
      </c>
      <c r="J23" s="42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>
      <c r="A24" s="37"/>
      <c r="B24" s="5"/>
      <c r="C24" s="44" t="s">
        <v>30</v>
      </c>
      <c r="D24" s="45"/>
      <c r="E24" s="45"/>
      <c r="F24" s="46">
        <f t="shared" si="4"/>
        <v>0</v>
      </c>
      <c r="G24" s="45"/>
      <c r="H24" s="45"/>
      <c r="I24" s="47">
        <f t="shared" si="5"/>
        <v>0</v>
      </c>
      <c r="J24" s="42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>
      <c r="A25" s="37"/>
      <c r="B25" s="5"/>
      <c r="C25" s="44" t="s">
        <v>31</v>
      </c>
      <c r="D25" s="45">
        <v>4.2133488089E8</v>
      </c>
      <c r="E25" s="45">
        <v>-2.693726504E7</v>
      </c>
      <c r="F25" s="46">
        <f t="shared" si="4"/>
        <v>394397615.9</v>
      </c>
      <c r="G25" s="45">
        <v>3.6615787999E8</v>
      </c>
      <c r="H25" s="45">
        <v>2.5599996126E8</v>
      </c>
      <c r="I25" s="47">
        <f t="shared" si="5"/>
        <v>28239735.86</v>
      </c>
      <c r="J25" s="42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ht="14.25" customHeight="1">
      <c r="A26" s="37"/>
      <c r="B26" s="48" t="s">
        <v>32</v>
      </c>
      <c r="C26" s="49"/>
      <c r="D26" s="52">
        <f t="shared" ref="D26:E26" si="8">SUM(D27:D35)</f>
        <v>481158114.8</v>
      </c>
      <c r="E26" s="52">
        <f t="shared" si="8"/>
        <v>-62505751.27</v>
      </c>
      <c r="F26" s="52">
        <f t="shared" si="4"/>
        <v>418652363.6</v>
      </c>
      <c r="G26" s="52">
        <f t="shared" ref="G26:H26" si="9">SUM(G27:G35)</f>
        <v>390992529.3</v>
      </c>
      <c r="H26" s="52">
        <f t="shared" si="9"/>
        <v>297663191.7</v>
      </c>
      <c r="I26" s="53">
        <f t="shared" si="5"/>
        <v>27659834.23</v>
      </c>
      <c r="J26" s="42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>
      <c r="A27" s="37"/>
      <c r="B27" s="43"/>
      <c r="C27" s="44" t="s">
        <v>33</v>
      </c>
      <c r="D27" s="45">
        <v>3.7366191681E8</v>
      </c>
      <c r="E27" s="45">
        <v>-1.1759142541E8</v>
      </c>
      <c r="F27" s="46">
        <f t="shared" si="4"/>
        <v>256070491.4</v>
      </c>
      <c r="G27" s="45">
        <v>2.3553518171E8</v>
      </c>
      <c r="H27" s="45">
        <v>2.194207079E8</v>
      </c>
      <c r="I27" s="47">
        <f t="shared" si="5"/>
        <v>20535309.69</v>
      </c>
      <c r="J27" s="42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>
      <c r="A28" s="37"/>
      <c r="B28" s="5"/>
      <c r="C28" s="44" t="s">
        <v>34</v>
      </c>
      <c r="D28" s="45"/>
      <c r="E28" s="45"/>
      <c r="F28" s="46">
        <f t="shared" si="4"/>
        <v>0</v>
      </c>
      <c r="G28" s="45"/>
      <c r="H28" s="45"/>
      <c r="I28" s="47">
        <f t="shared" si="5"/>
        <v>0</v>
      </c>
      <c r="J28" s="42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>
      <c r="A29" s="37"/>
      <c r="B29" s="5"/>
      <c r="C29" s="44" t="s">
        <v>35</v>
      </c>
      <c r="D29" s="45"/>
      <c r="E29" s="45"/>
      <c r="F29" s="46">
        <f t="shared" si="4"/>
        <v>0</v>
      </c>
      <c r="G29" s="45"/>
      <c r="H29" s="45"/>
      <c r="I29" s="47">
        <f t="shared" si="5"/>
        <v>0</v>
      </c>
      <c r="J29" s="42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>
      <c r="A30" s="37"/>
      <c r="B30" s="5"/>
      <c r="C30" s="44" t="s">
        <v>36</v>
      </c>
      <c r="D30" s="45"/>
      <c r="E30" s="45"/>
      <c r="F30" s="46">
        <f t="shared" si="4"/>
        <v>0</v>
      </c>
      <c r="G30" s="45"/>
      <c r="H30" s="45"/>
      <c r="I30" s="47">
        <f t="shared" si="5"/>
        <v>0</v>
      </c>
      <c r="J30" s="42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>
      <c r="A31" s="37"/>
      <c r="B31" s="5"/>
      <c r="C31" s="44" t="s">
        <v>37</v>
      </c>
      <c r="D31" s="45"/>
      <c r="E31" s="45"/>
      <c r="F31" s="46">
        <f t="shared" si="4"/>
        <v>0</v>
      </c>
      <c r="G31" s="45"/>
      <c r="H31" s="45"/>
      <c r="I31" s="47">
        <f t="shared" si="5"/>
        <v>0</v>
      </c>
      <c r="J31" s="42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>
      <c r="A32" s="37"/>
      <c r="B32" s="5"/>
      <c r="C32" s="44" t="s">
        <v>38</v>
      </c>
      <c r="D32" s="45"/>
      <c r="E32" s="45"/>
      <c r="F32" s="46">
        <f t="shared" si="4"/>
        <v>0</v>
      </c>
      <c r="G32" s="45"/>
      <c r="H32" s="45"/>
      <c r="I32" s="47">
        <f t="shared" si="5"/>
        <v>0</v>
      </c>
      <c r="J32" s="42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>
      <c r="A33" s="37"/>
      <c r="B33" s="5"/>
      <c r="C33" s="44" t="s">
        <v>39</v>
      </c>
      <c r="D33" s="45"/>
      <c r="E33" s="45"/>
      <c r="F33" s="46">
        <f t="shared" si="4"/>
        <v>0</v>
      </c>
      <c r="G33" s="45"/>
      <c r="H33" s="45"/>
      <c r="I33" s="47">
        <f t="shared" si="5"/>
        <v>0</v>
      </c>
      <c r="J33" s="42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>
      <c r="A34" s="37"/>
      <c r="B34" s="5"/>
      <c r="C34" s="44" t="s">
        <v>40</v>
      </c>
      <c r="D34" s="45">
        <v>1.0749619803E8</v>
      </c>
      <c r="E34" s="45">
        <v>5.508567414E7</v>
      </c>
      <c r="F34" s="46">
        <f t="shared" si="4"/>
        <v>162581872.2</v>
      </c>
      <c r="G34" s="45">
        <v>1.5545734763E8</v>
      </c>
      <c r="H34" s="45">
        <v>7.824248376E7</v>
      </c>
      <c r="I34" s="47">
        <f t="shared" si="5"/>
        <v>7124524.54</v>
      </c>
      <c r="J34" s="42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>
      <c r="A35" s="37"/>
      <c r="B35" s="5"/>
      <c r="C35" s="44" t="s">
        <v>41</v>
      </c>
      <c r="D35" s="45"/>
      <c r="E35" s="45"/>
      <c r="F35" s="46">
        <f t="shared" si="4"/>
        <v>0</v>
      </c>
      <c r="G35" s="45"/>
      <c r="H35" s="45"/>
      <c r="I35" s="47">
        <f t="shared" si="5"/>
        <v>0</v>
      </c>
      <c r="J35" s="42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ht="14.25" customHeight="1">
      <c r="A36" s="37"/>
      <c r="B36" s="48" t="s">
        <v>42</v>
      </c>
      <c r="C36" s="49"/>
      <c r="D36" s="52">
        <f t="shared" ref="D36:E36" si="10">SUM(D37:D40)</f>
        <v>0</v>
      </c>
      <c r="E36" s="52">
        <f t="shared" si="10"/>
        <v>0</v>
      </c>
      <c r="F36" s="52">
        <f t="shared" si="4"/>
        <v>0</v>
      </c>
      <c r="G36" s="52">
        <f t="shared" ref="G36:H36" si="11">SUM(G37:G40)</f>
        <v>0</v>
      </c>
      <c r="H36" s="52">
        <f t="shared" si="11"/>
        <v>0</v>
      </c>
      <c r="I36" s="53">
        <f t="shared" si="5"/>
        <v>0</v>
      </c>
      <c r="J36" s="42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>
      <c r="A37" s="37"/>
      <c r="B37" s="5"/>
      <c r="C37" s="54" t="s">
        <v>43</v>
      </c>
      <c r="D37" s="45"/>
      <c r="E37" s="45"/>
      <c r="F37" s="46">
        <f t="shared" si="4"/>
        <v>0</v>
      </c>
      <c r="G37" s="45"/>
      <c r="H37" s="45"/>
      <c r="I37" s="47">
        <f t="shared" si="5"/>
        <v>0</v>
      </c>
      <c r="J37" s="42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>
      <c r="A38" s="37"/>
      <c r="B38" s="5"/>
      <c r="C38" s="55" t="s">
        <v>44</v>
      </c>
      <c r="D38" s="45"/>
      <c r="E38" s="45"/>
      <c r="F38" s="46">
        <f t="shared" si="4"/>
        <v>0</v>
      </c>
      <c r="G38" s="45"/>
      <c r="H38" s="45"/>
      <c r="I38" s="47">
        <f t="shared" si="5"/>
        <v>0</v>
      </c>
      <c r="J38" s="42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>
      <c r="A39" s="37"/>
      <c r="B39" s="5"/>
      <c r="C39" s="44" t="s">
        <v>45</v>
      </c>
      <c r="D39" s="45"/>
      <c r="E39" s="45"/>
      <c r="F39" s="46">
        <f t="shared" si="4"/>
        <v>0</v>
      </c>
      <c r="G39" s="45"/>
      <c r="H39" s="45"/>
      <c r="I39" s="47">
        <f t="shared" si="5"/>
        <v>0</v>
      </c>
      <c r="J39" s="42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>
      <c r="A40" s="37"/>
      <c r="B40" s="5"/>
      <c r="C40" s="44" t="s">
        <v>46</v>
      </c>
      <c r="D40" s="56"/>
      <c r="E40" s="56"/>
      <c r="F40" s="57">
        <f t="shared" si="4"/>
        <v>0</v>
      </c>
      <c r="G40" s="56"/>
      <c r="H40" s="56"/>
      <c r="I40" s="58">
        <f t="shared" si="5"/>
        <v>0</v>
      </c>
      <c r="J40" s="42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>
      <c r="A41" s="37"/>
      <c r="B41" s="38"/>
      <c r="C41" s="59"/>
      <c r="D41" s="60"/>
      <c r="E41" s="60"/>
      <c r="F41" s="60"/>
      <c r="G41" s="60"/>
      <c r="H41" s="60"/>
      <c r="I41" s="61"/>
      <c r="J41" s="42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>
      <c r="A42" s="62" t="s">
        <v>47</v>
      </c>
      <c r="B42" s="63" t="s">
        <v>48</v>
      </c>
      <c r="C42" s="64"/>
      <c r="D42" s="65">
        <f t="shared" ref="D42:I42" si="12">D43+D52+D60+D70</f>
        <v>1507710011</v>
      </c>
      <c r="E42" s="65">
        <f t="shared" si="12"/>
        <v>58878570.58</v>
      </c>
      <c r="F42" s="65">
        <f t="shared" si="12"/>
        <v>1566588582</v>
      </c>
      <c r="G42" s="65">
        <f t="shared" si="12"/>
        <v>1563144346</v>
      </c>
      <c r="H42" s="65">
        <f t="shared" si="12"/>
        <v>1161237964</v>
      </c>
      <c r="I42" s="66">
        <f t="shared" si="12"/>
        <v>3444236.17</v>
      </c>
      <c r="J42" s="42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ht="15.0" customHeight="1">
      <c r="A43" s="37"/>
      <c r="B43" s="38" t="s">
        <v>15</v>
      </c>
      <c r="C43" s="39"/>
      <c r="D43" s="40">
        <f t="shared" ref="D43:E43" si="13">SUM(D44:D51)</f>
        <v>511898214.3</v>
      </c>
      <c r="E43" s="40">
        <f t="shared" si="13"/>
        <v>24818442.76</v>
      </c>
      <c r="F43" s="40">
        <f t="shared" ref="F43:F74" si="15">D43+E43</f>
        <v>536716657</v>
      </c>
      <c r="G43" s="40">
        <f t="shared" ref="G43:H43" si="14">SUM(G44:G51)</f>
        <v>533330657</v>
      </c>
      <c r="H43" s="40">
        <f t="shared" si="14"/>
        <v>319188352.3</v>
      </c>
      <c r="I43" s="41">
        <f t="shared" ref="I43:I74" si="16">F43-G43</f>
        <v>3386000</v>
      </c>
      <c r="J43" s="42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>
      <c r="A44" s="37"/>
      <c r="B44" s="43"/>
      <c r="C44" s="44" t="s">
        <v>16</v>
      </c>
      <c r="D44" s="45"/>
      <c r="E44" s="45"/>
      <c r="F44" s="46">
        <f t="shared" si="15"/>
        <v>0</v>
      </c>
      <c r="G44" s="45"/>
      <c r="H44" s="45"/>
      <c r="I44" s="47">
        <f t="shared" si="16"/>
        <v>0</v>
      </c>
      <c r="J44" s="42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>
      <c r="A45" s="37"/>
      <c r="B45" s="5"/>
      <c r="C45" s="44" t="s">
        <v>17</v>
      </c>
      <c r="D45" s="45"/>
      <c r="E45" s="45"/>
      <c r="F45" s="46">
        <f t="shared" si="15"/>
        <v>0</v>
      </c>
      <c r="G45" s="45"/>
      <c r="H45" s="45"/>
      <c r="I45" s="47">
        <f t="shared" si="16"/>
        <v>0</v>
      </c>
      <c r="J45" s="42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>
      <c r="A46" s="37"/>
      <c r="B46" s="5"/>
      <c r="C46" s="44" t="s">
        <v>18</v>
      </c>
      <c r="D46" s="45"/>
      <c r="E46" s="45"/>
      <c r="F46" s="46">
        <f t="shared" si="15"/>
        <v>0</v>
      </c>
      <c r="G46" s="45"/>
      <c r="H46" s="45"/>
      <c r="I46" s="47">
        <f t="shared" si="16"/>
        <v>0</v>
      </c>
      <c r="J46" s="42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>
      <c r="A47" s="37"/>
      <c r="B47" s="5"/>
      <c r="C47" s="44" t="s">
        <v>19</v>
      </c>
      <c r="D47" s="45"/>
      <c r="E47" s="45"/>
      <c r="F47" s="46">
        <f t="shared" si="15"/>
        <v>0</v>
      </c>
      <c r="G47" s="45"/>
      <c r="H47" s="45"/>
      <c r="I47" s="47">
        <f t="shared" si="16"/>
        <v>0</v>
      </c>
      <c r="J47" s="42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>
      <c r="A48" s="37"/>
      <c r="B48" s="5"/>
      <c r="C48" s="44" t="s">
        <v>20</v>
      </c>
      <c r="D48" s="45">
        <v>2.4054497309E8</v>
      </c>
      <c r="E48" s="45">
        <v>-2.934187964E7</v>
      </c>
      <c r="F48" s="46">
        <f t="shared" si="15"/>
        <v>211203093.5</v>
      </c>
      <c r="G48" s="45">
        <v>2.1120309345E8</v>
      </c>
      <c r="H48" s="45">
        <v>2.1120309345E8</v>
      </c>
      <c r="I48" s="47">
        <f t="shared" si="16"/>
        <v>0</v>
      </c>
      <c r="J48" s="42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>
      <c r="A49" s="37"/>
      <c r="B49" s="5"/>
      <c r="C49" s="44" t="s">
        <v>21</v>
      </c>
      <c r="D49" s="45"/>
      <c r="E49" s="45"/>
      <c r="F49" s="46">
        <f t="shared" si="15"/>
        <v>0</v>
      </c>
      <c r="G49" s="45"/>
      <c r="H49" s="45"/>
      <c r="I49" s="47">
        <f t="shared" si="16"/>
        <v>0</v>
      </c>
      <c r="J49" s="42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>
      <c r="A50" s="37"/>
      <c r="B50" s="5"/>
      <c r="C50" s="44" t="s">
        <v>22</v>
      </c>
      <c r="D50" s="45">
        <v>2.7135324117E8</v>
      </c>
      <c r="E50" s="45">
        <v>2.416033744E7</v>
      </c>
      <c r="F50" s="46">
        <f t="shared" si="15"/>
        <v>295513578.6</v>
      </c>
      <c r="G50" s="45">
        <v>2.9212757861E8</v>
      </c>
      <c r="H50" s="45">
        <v>7.798527391E7</v>
      </c>
      <c r="I50" s="47">
        <f t="shared" si="16"/>
        <v>3386000</v>
      </c>
      <c r="J50" s="42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>
      <c r="A51" s="37"/>
      <c r="B51" s="5"/>
      <c r="C51" s="44" t="s">
        <v>23</v>
      </c>
      <c r="D51" s="45">
        <v>0.0</v>
      </c>
      <c r="E51" s="45">
        <v>2.999998496E7</v>
      </c>
      <c r="F51" s="46">
        <f t="shared" si="15"/>
        <v>29999984.96</v>
      </c>
      <c r="G51" s="45">
        <v>2.999998496E7</v>
      </c>
      <c r="H51" s="45">
        <v>2.999998496E7</v>
      </c>
      <c r="I51" s="47">
        <f t="shared" si="16"/>
        <v>0</v>
      </c>
      <c r="J51" s="42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ht="14.25" customHeight="1">
      <c r="A52" s="37"/>
      <c r="B52" s="48" t="s">
        <v>24</v>
      </c>
      <c r="C52" s="49"/>
      <c r="D52" s="50">
        <f t="shared" ref="D52:E52" si="17">SUM(D53:D59)</f>
        <v>995811797.1</v>
      </c>
      <c r="E52" s="50">
        <f t="shared" si="17"/>
        <v>25236893.19</v>
      </c>
      <c r="F52" s="50">
        <f t="shared" si="15"/>
        <v>1021048690</v>
      </c>
      <c r="G52" s="50">
        <f t="shared" ref="G52:H52" si="18">SUM(G53:G59)</f>
        <v>1020993689</v>
      </c>
      <c r="H52" s="50">
        <f t="shared" si="18"/>
        <v>833229611.4</v>
      </c>
      <c r="I52" s="51">
        <f t="shared" si="16"/>
        <v>55001.54</v>
      </c>
      <c r="J52" s="42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>
      <c r="A53" s="37"/>
      <c r="B53" s="43"/>
      <c r="C53" s="44" t="s">
        <v>25</v>
      </c>
      <c r="D53" s="45"/>
      <c r="E53" s="45"/>
      <c r="F53" s="46">
        <f t="shared" si="15"/>
        <v>0</v>
      </c>
      <c r="G53" s="45"/>
      <c r="H53" s="45"/>
      <c r="I53" s="47">
        <f t="shared" si="16"/>
        <v>0</v>
      </c>
      <c r="J53" s="42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>
      <c r="A54" s="37"/>
      <c r="B54" s="5"/>
      <c r="C54" s="44" t="s">
        <v>26</v>
      </c>
      <c r="D54" s="45">
        <v>9.9581179706E8</v>
      </c>
      <c r="E54" s="45">
        <v>2.523689319E7</v>
      </c>
      <c r="F54" s="46">
        <f t="shared" si="15"/>
        <v>1021048690</v>
      </c>
      <c r="G54" s="45">
        <v>1.02099368871E9</v>
      </c>
      <c r="H54" s="45">
        <v>8.3322961142E8</v>
      </c>
      <c r="I54" s="47">
        <f t="shared" si="16"/>
        <v>55001.54</v>
      </c>
      <c r="J54" s="42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>
      <c r="A55" s="37"/>
      <c r="B55" s="5"/>
      <c r="C55" s="44" t="s">
        <v>27</v>
      </c>
      <c r="D55" s="45"/>
      <c r="E55" s="45"/>
      <c r="F55" s="46">
        <f t="shared" si="15"/>
        <v>0</v>
      </c>
      <c r="G55" s="45"/>
      <c r="H55" s="45"/>
      <c r="I55" s="47">
        <f t="shared" si="16"/>
        <v>0</v>
      </c>
      <c r="J55" s="42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>
      <c r="A56" s="37"/>
      <c r="B56" s="5"/>
      <c r="C56" s="44" t="s">
        <v>28</v>
      </c>
      <c r="D56" s="45"/>
      <c r="E56" s="45"/>
      <c r="F56" s="46">
        <f t="shared" si="15"/>
        <v>0</v>
      </c>
      <c r="G56" s="45"/>
      <c r="H56" s="45"/>
      <c r="I56" s="47">
        <f t="shared" si="16"/>
        <v>0</v>
      </c>
      <c r="J56" s="42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>
      <c r="A57" s="37"/>
      <c r="B57" s="5"/>
      <c r="C57" s="44" t="s">
        <v>29</v>
      </c>
      <c r="D57" s="45"/>
      <c r="E57" s="45"/>
      <c r="F57" s="46">
        <f t="shared" si="15"/>
        <v>0</v>
      </c>
      <c r="G57" s="45"/>
      <c r="H57" s="45"/>
      <c r="I57" s="47">
        <f t="shared" si="16"/>
        <v>0</v>
      </c>
      <c r="J57" s="42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>
      <c r="A58" s="37"/>
      <c r="B58" s="5"/>
      <c r="C58" s="44" t="s">
        <v>30</v>
      </c>
      <c r="D58" s="45"/>
      <c r="E58" s="45"/>
      <c r="F58" s="46">
        <f t="shared" si="15"/>
        <v>0</v>
      </c>
      <c r="G58" s="45"/>
      <c r="H58" s="45"/>
      <c r="I58" s="47">
        <f t="shared" si="16"/>
        <v>0</v>
      </c>
      <c r="J58" s="42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>
      <c r="A59" s="37"/>
      <c r="B59" s="5"/>
      <c r="C59" s="44" t="s">
        <v>31</v>
      </c>
      <c r="D59" s="45"/>
      <c r="E59" s="45"/>
      <c r="F59" s="46">
        <f t="shared" si="15"/>
        <v>0</v>
      </c>
      <c r="G59" s="45"/>
      <c r="H59" s="45"/>
      <c r="I59" s="47">
        <f t="shared" si="16"/>
        <v>0</v>
      </c>
      <c r="J59" s="42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ht="14.25" customHeight="1">
      <c r="A60" s="37"/>
      <c r="B60" s="48" t="s">
        <v>32</v>
      </c>
      <c r="C60" s="49"/>
      <c r="D60" s="52">
        <f t="shared" ref="D60:E60" si="19">SUM(D61:D69)</f>
        <v>0</v>
      </c>
      <c r="E60" s="52">
        <f t="shared" si="19"/>
        <v>8823234.63</v>
      </c>
      <c r="F60" s="52">
        <f t="shared" si="15"/>
        <v>8823234.63</v>
      </c>
      <c r="G60" s="52">
        <f t="shared" ref="G60:H60" si="20">SUM(G61:G69)</f>
        <v>8820000</v>
      </c>
      <c r="H60" s="52">
        <f t="shared" si="20"/>
        <v>8820000</v>
      </c>
      <c r="I60" s="53">
        <f t="shared" si="16"/>
        <v>3234.63</v>
      </c>
      <c r="J60" s="42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>
      <c r="A61" s="37"/>
      <c r="B61" s="43"/>
      <c r="C61" s="44" t="s">
        <v>33</v>
      </c>
      <c r="D61" s="45">
        <v>0.0</v>
      </c>
      <c r="E61" s="45">
        <v>8823234.63</v>
      </c>
      <c r="F61" s="46">
        <f t="shared" si="15"/>
        <v>8823234.63</v>
      </c>
      <c r="G61" s="45">
        <v>8820000.0</v>
      </c>
      <c r="H61" s="45">
        <v>8820000.0</v>
      </c>
      <c r="I61" s="47">
        <f t="shared" si="16"/>
        <v>3234.63</v>
      </c>
      <c r="J61" s="42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>
      <c r="A62" s="37"/>
      <c r="B62" s="5"/>
      <c r="C62" s="44" t="s">
        <v>34</v>
      </c>
      <c r="D62" s="45"/>
      <c r="E62" s="45"/>
      <c r="F62" s="46">
        <f t="shared" si="15"/>
        <v>0</v>
      </c>
      <c r="G62" s="45"/>
      <c r="H62" s="45"/>
      <c r="I62" s="47">
        <f t="shared" si="16"/>
        <v>0</v>
      </c>
      <c r="J62" s="42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>
      <c r="A63" s="37"/>
      <c r="B63" s="5"/>
      <c r="C63" s="44" t="s">
        <v>35</v>
      </c>
      <c r="D63" s="45"/>
      <c r="E63" s="45"/>
      <c r="F63" s="46">
        <f t="shared" si="15"/>
        <v>0</v>
      </c>
      <c r="G63" s="45"/>
      <c r="H63" s="45"/>
      <c r="I63" s="47">
        <f t="shared" si="16"/>
        <v>0</v>
      </c>
      <c r="J63" s="42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>
      <c r="A64" s="37"/>
      <c r="B64" s="5"/>
      <c r="C64" s="44" t="s">
        <v>36</v>
      </c>
      <c r="D64" s="45"/>
      <c r="E64" s="45"/>
      <c r="F64" s="46">
        <f t="shared" si="15"/>
        <v>0</v>
      </c>
      <c r="G64" s="45"/>
      <c r="H64" s="45"/>
      <c r="I64" s="47">
        <f t="shared" si="16"/>
        <v>0</v>
      </c>
      <c r="J64" s="42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>
      <c r="A65" s="37"/>
      <c r="B65" s="5"/>
      <c r="C65" s="44" t="s">
        <v>37</v>
      </c>
      <c r="D65" s="45"/>
      <c r="E65" s="45"/>
      <c r="F65" s="46">
        <f t="shared" si="15"/>
        <v>0</v>
      </c>
      <c r="G65" s="45"/>
      <c r="H65" s="45"/>
      <c r="I65" s="47">
        <f t="shared" si="16"/>
        <v>0</v>
      </c>
      <c r="J65" s="42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>
      <c r="A66" s="37"/>
      <c r="B66" s="5"/>
      <c r="C66" s="44" t="s">
        <v>38</v>
      </c>
      <c r="D66" s="45"/>
      <c r="E66" s="45"/>
      <c r="F66" s="46">
        <f t="shared" si="15"/>
        <v>0</v>
      </c>
      <c r="G66" s="45"/>
      <c r="H66" s="45"/>
      <c r="I66" s="47">
        <f t="shared" si="16"/>
        <v>0</v>
      </c>
      <c r="J66" s="42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>
      <c r="A67" s="37"/>
      <c r="B67" s="5"/>
      <c r="C67" s="44" t="s">
        <v>39</v>
      </c>
      <c r="D67" s="45"/>
      <c r="E67" s="45"/>
      <c r="F67" s="46">
        <f t="shared" si="15"/>
        <v>0</v>
      </c>
      <c r="G67" s="45"/>
      <c r="H67" s="45"/>
      <c r="I67" s="47">
        <f t="shared" si="16"/>
        <v>0</v>
      </c>
      <c r="J67" s="42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>
      <c r="A68" s="37"/>
      <c r="B68" s="5"/>
      <c r="C68" s="44" t="s">
        <v>40</v>
      </c>
      <c r="D68" s="45"/>
      <c r="E68" s="45"/>
      <c r="F68" s="46">
        <f t="shared" si="15"/>
        <v>0</v>
      </c>
      <c r="G68" s="45"/>
      <c r="H68" s="45"/>
      <c r="I68" s="47">
        <f t="shared" si="16"/>
        <v>0</v>
      </c>
      <c r="J68" s="42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>
      <c r="A69" s="37"/>
      <c r="B69" s="5"/>
      <c r="C69" s="44" t="s">
        <v>41</v>
      </c>
      <c r="D69" s="45"/>
      <c r="E69" s="45"/>
      <c r="F69" s="46">
        <f t="shared" si="15"/>
        <v>0</v>
      </c>
      <c r="G69" s="45"/>
      <c r="H69" s="45"/>
      <c r="I69" s="47">
        <f t="shared" si="16"/>
        <v>0</v>
      </c>
      <c r="J69" s="42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ht="14.25" customHeight="1">
      <c r="A70" s="37"/>
      <c r="B70" s="48" t="s">
        <v>42</v>
      </c>
      <c r="C70" s="49"/>
      <c r="D70" s="52">
        <f t="shared" ref="D70:E70" si="21">SUM(D71:D74)</f>
        <v>0</v>
      </c>
      <c r="E70" s="52">
        <f t="shared" si="21"/>
        <v>0</v>
      </c>
      <c r="F70" s="52">
        <f t="shared" si="15"/>
        <v>0</v>
      </c>
      <c r="G70" s="52">
        <f t="shared" ref="G70:H70" si="22">SUM(G71:G74)</f>
        <v>0</v>
      </c>
      <c r="H70" s="52">
        <f t="shared" si="22"/>
        <v>0</v>
      </c>
      <c r="I70" s="53">
        <f t="shared" si="16"/>
        <v>0</v>
      </c>
      <c r="J70" s="42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>
      <c r="A71" s="37"/>
      <c r="B71" s="5"/>
      <c r="C71" s="54" t="s">
        <v>43</v>
      </c>
      <c r="D71" s="45"/>
      <c r="E71" s="45"/>
      <c r="F71" s="46">
        <f t="shared" si="15"/>
        <v>0</v>
      </c>
      <c r="G71" s="45"/>
      <c r="H71" s="45"/>
      <c r="I71" s="47">
        <f t="shared" si="16"/>
        <v>0</v>
      </c>
      <c r="J71" s="42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>
      <c r="A72" s="37"/>
      <c r="B72" s="5"/>
      <c r="C72" s="55" t="s">
        <v>44</v>
      </c>
      <c r="D72" s="45"/>
      <c r="E72" s="45"/>
      <c r="F72" s="46">
        <f t="shared" si="15"/>
        <v>0</v>
      </c>
      <c r="G72" s="45"/>
      <c r="H72" s="45"/>
      <c r="I72" s="47">
        <f t="shared" si="16"/>
        <v>0</v>
      </c>
      <c r="J72" s="42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>
      <c r="A73" s="37"/>
      <c r="B73" s="5"/>
      <c r="C73" s="44" t="s">
        <v>45</v>
      </c>
      <c r="D73" s="45"/>
      <c r="E73" s="45"/>
      <c r="F73" s="46">
        <f t="shared" si="15"/>
        <v>0</v>
      </c>
      <c r="G73" s="45"/>
      <c r="H73" s="45"/>
      <c r="I73" s="47">
        <f t="shared" si="16"/>
        <v>0</v>
      </c>
      <c r="J73" s="42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>
      <c r="A74" s="37"/>
      <c r="B74" s="5"/>
      <c r="C74" s="44" t="s">
        <v>46</v>
      </c>
      <c r="D74" s="56"/>
      <c r="E74" s="56"/>
      <c r="F74" s="57">
        <f t="shared" si="15"/>
        <v>0</v>
      </c>
      <c r="G74" s="56"/>
      <c r="H74" s="56"/>
      <c r="I74" s="58">
        <f t="shared" si="16"/>
        <v>0</v>
      </c>
      <c r="J74" s="42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>
      <c r="A75" s="37"/>
      <c r="B75" s="38"/>
      <c r="C75" s="59"/>
      <c r="D75" s="67"/>
      <c r="E75" s="67"/>
      <c r="F75" s="67"/>
      <c r="G75" s="67"/>
      <c r="H75" s="67"/>
      <c r="I75" s="68"/>
      <c r="J75" s="42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>
      <c r="A76" s="69"/>
      <c r="B76" s="70" t="s">
        <v>49</v>
      </c>
      <c r="C76" s="27"/>
      <c r="D76" s="71">
        <f t="shared" ref="D76:I76" si="23">D8+D42</f>
        <v>12491139903</v>
      </c>
      <c r="E76" s="71">
        <f t="shared" si="23"/>
        <v>65883651.18</v>
      </c>
      <c r="F76" s="71">
        <f t="shared" si="23"/>
        <v>12557023555</v>
      </c>
      <c r="G76" s="71">
        <f t="shared" si="23"/>
        <v>11657615383</v>
      </c>
      <c r="H76" s="71">
        <f t="shared" si="23"/>
        <v>10184475144</v>
      </c>
      <c r="I76" s="72">
        <f t="shared" si="23"/>
        <v>899408171.8</v>
      </c>
      <c r="J76" s="73"/>
      <c r="K76" s="74"/>
      <c r="L76" s="74"/>
      <c r="M76" s="74"/>
      <c r="N76" s="74"/>
      <c r="O76" s="74"/>
      <c r="P76" s="74"/>
      <c r="Q76" s="74"/>
      <c r="R76" s="74"/>
      <c r="S76" s="74"/>
      <c r="T76" s="74"/>
      <c r="U76" s="74"/>
      <c r="V76" s="74"/>
      <c r="W76" s="74"/>
      <c r="X76" s="74"/>
      <c r="Y76" s="74"/>
      <c r="Z76" s="74"/>
    </row>
    <row r="77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>
      <c r="A78" s="5"/>
      <c r="B78" s="75" t="s">
        <v>50</v>
      </c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>
      <c r="A80" s="5"/>
      <c r="B80" s="5"/>
      <c r="C80" s="74"/>
      <c r="D80" s="5"/>
      <c r="E80" s="74"/>
      <c r="F80" s="74"/>
      <c r="G80" s="74"/>
      <c r="H80" s="74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>
      <c r="A81" s="5"/>
      <c r="B81" s="5"/>
      <c r="C81" s="76" t="s">
        <v>51</v>
      </c>
      <c r="D81" s="5"/>
      <c r="E81" s="76" t="s">
        <v>52</v>
      </c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>
      <c r="A82" s="5"/>
      <c r="B82" s="5"/>
      <c r="D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ht="15.0" customHeight="1">
      <c r="A83" s="5"/>
      <c r="B83" s="5"/>
      <c r="C83" s="77" t="s">
        <v>53</v>
      </c>
      <c r="D83" s="5"/>
      <c r="E83" s="76" t="s">
        <v>54</v>
      </c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>
      <c r="A84" s="5"/>
      <c r="B84" s="5"/>
      <c r="D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>
      <c r="A85" s="5"/>
      <c r="B85" s="5"/>
      <c r="C85" s="77"/>
      <c r="D85" s="5"/>
      <c r="E85" s="76"/>
      <c r="F85" s="76"/>
      <c r="G85" s="76"/>
      <c r="H85" s="76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ht="15.0" customHeight="1">
      <c r="A86" s="5"/>
      <c r="B86" s="78" t="s">
        <v>55</v>
      </c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ht="15.0" customHeight="1">
      <c r="A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ht="15.0" customHeight="1">
      <c r="A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ht="15.0" customHeight="1">
      <c r="A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>
      <c r="A90" s="5"/>
      <c r="B90" s="5"/>
      <c r="C90" s="77"/>
      <c r="D90" s="5"/>
      <c r="E90" s="76"/>
      <c r="F90" s="76"/>
      <c r="G90" s="76"/>
      <c r="H90" s="76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</sheetData>
  <mergeCells count="20">
    <mergeCell ref="B1:J1"/>
    <mergeCell ref="B2:I2"/>
    <mergeCell ref="B3:I3"/>
    <mergeCell ref="C4:J4"/>
    <mergeCell ref="C5:J5"/>
    <mergeCell ref="D6:H6"/>
    <mergeCell ref="I6:I7"/>
    <mergeCell ref="B76:C76"/>
    <mergeCell ref="C81:C82"/>
    <mergeCell ref="E81:H82"/>
    <mergeCell ref="C83:C84"/>
    <mergeCell ref="E83:H84"/>
    <mergeCell ref="B86:I89"/>
    <mergeCell ref="A6:C7"/>
    <mergeCell ref="B18:C18"/>
    <mergeCell ref="B26:C26"/>
    <mergeCell ref="B36:C36"/>
    <mergeCell ref="B52:C52"/>
    <mergeCell ref="B60:C60"/>
    <mergeCell ref="B70:C70"/>
  </mergeCells>
  <conditionalFormatting sqref="D10:E17">
    <cfRule type="containsBlanks" dxfId="0" priority="1" stopIfTrue="1">
      <formula>LEN(TRIM(D10))=0</formula>
    </cfRule>
  </conditionalFormatting>
  <conditionalFormatting sqref="G10:H17">
    <cfRule type="containsBlanks" dxfId="0" priority="2" stopIfTrue="1">
      <formula>LEN(TRIM(G10))=0</formula>
    </cfRule>
  </conditionalFormatting>
  <conditionalFormatting sqref="G19:H25">
    <cfRule type="containsBlanks" dxfId="0" priority="3" stopIfTrue="1">
      <formula>LEN(TRIM(G19))=0</formula>
    </cfRule>
  </conditionalFormatting>
  <conditionalFormatting sqref="D19:E25">
    <cfRule type="containsBlanks" dxfId="0" priority="4" stopIfTrue="1">
      <formula>LEN(TRIM(D19))=0</formula>
    </cfRule>
  </conditionalFormatting>
  <conditionalFormatting sqref="D27:E35">
    <cfRule type="containsBlanks" dxfId="0" priority="5" stopIfTrue="1">
      <formula>LEN(TRIM(D27))=0</formula>
    </cfRule>
  </conditionalFormatting>
  <conditionalFormatting sqref="G27:H35">
    <cfRule type="containsBlanks" dxfId="0" priority="6" stopIfTrue="1">
      <formula>LEN(TRIM(G27))=0</formula>
    </cfRule>
  </conditionalFormatting>
  <conditionalFormatting sqref="G37:H40">
    <cfRule type="containsBlanks" dxfId="0" priority="7" stopIfTrue="1">
      <formula>LEN(TRIM(G37))=0</formula>
    </cfRule>
  </conditionalFormatting>
  <conditionalFormatting sqref="D37:E40">
    <cfRule type="containsBlanks" dxfId="0" priority="8" stopIfTrue="1">
      <formula>LEN(TRIM(D37))=0</formula>
    </cfRule>
  </conditionalFormatting>
  <conditionalFormatting sqref="G44:H51">
    <cfRule type="containsBlanks" dxfId="0" priority="9" stopIfTrue="1">
      <formula>LEN(TRIM(G44))=0</formula>
    </cfRule>
  </conditionalFormatting>
  <conditionalFormatting sqref="G53:H59">
    <cfRule type="containsBlanks" dxfId="0" priority="10" stopIfTrue="1">
      <formula>LEN(TRIM(G53))=0</formula>
    </cfRule>
  </conditionalFormatting>
  <conditionalFormatting sqref="D53:E59">
    <cfRule type="containsBlanks" dxfId="0" priority="11" stopIfTrue="1">
      <formula>LEN(TRIM(D53))=0</formula>
    </cfRule>
  </conditionalFormatting>
  <conditionalFormatting sqref="D61:E69">
    <cfRule type="containsBlanks" dxfId="0" priority="12" stopIfTrue="1">
      <formula>LEN(TRIM(D61))=0</formula>
    </cfRule>
  </conditionalFormatting>
  <conditionalFormatting sqref="G61:H69">
    <cfRule type="containsBlanks" dxfId="0" priority="13" stopIfTrue="1">
      <formula>LEN(TRIM(G61))=0</formula>
    </cfRule>
  </conditionalFormatting>
  <conditionalFormatting sqref="G71:H74">
    <cfRule type="containsBlanks" dxfId="0" priority="14" stopIfTrue="1">
      <formula>LEN(TRIM(G71))=0</formula>
    </cfRule>
  </conditionalFormatting>
  <conditionalFormatting sqref="D71:E74">
    <cfRule type="containsBlanks" dxfId="0" priority="15" stopIfTrue="1">
      <formula>LEN(TRIM(D71))=0</formula>
    </cfRule>
  </conditionalFormatting>
  <conditionalFormatting sqref="D44:E51">
    <cfRule type="containsBlanks" dxfId="0" priority="16" stopIfTrue="1">
      <formula>LEN(TRIM(D44))=0</formula>
    </cfRule>
  </conditionalFormatting>
  <dataValidations>
    <dataValidation type="decimal" allowBlank="1" showErrorMessage="1" sqref="D10:E17 G10:H17 D19:E25 G19:H25 D27:E35 G27:H35 D37:E40 G37:H40 D44:E51 G44:H51 D53:E59 G53:H59 D61:E69 G61:H69 D71:E74 G71:H74">
      <formula1>-2.0E10</formula1>
      <formula2>2.0E10</formula2>
    </dataValidation>
  </dataValidations>
  <printOptions horizontalCentered="1"/>
  <pageMargins bottom="0.5511811023622047" footer="0.0" header="0.0" left="0.3937007874015748" right="0.3937007874015748" top="0.5511811023622047"/>
  <pageSetup orientation="portrait"/>
  <headerFooter>
    <oddFooter>&amp;REstado Analítico del ejercicio del presupuesto de egresos detallado LDF clasificación funcional (finalidad y función) Página &amp;P de </oddFooter>
  </headerFooter>
  <drawing r:id="rId1"/>
</worksheet>
</file>