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4100"/>
  </bookViews>
  <sheets>
    <sheet name="F19" sheetId="1" r:id="rId1"/>
  </sheets>
  <definedNames>
    <definedName name="_xlnm.Print_Area" localSheetId="0">'F19'!$A$1:$H$50</definedName>
    <definedName name="Print_Area" localSheetId="0">'F19'!$A$1:$H$50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H39" i="1" s="1"/>
  <c r="E38" i="1"/>
  <c r="H38" i="1" s="1"/>
  <c r="E37" i="1"/>
  <c r="H37" i="1" s="1"/>
  <c r="E36" i="1"/>
  <c r="H36" i="1" s="1"/>
  <c r="G35" i="1"/>
  <c r="F35" i="1"/>
  <c r="D35" i="1"/>
  <c r="C35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G17" i="1"/>
  <c r="F17" i="1"/>
  <c r="D17" i="1"/>
  <c r="C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E35" i="1" l="1"/>
  <c r="H35" i="1" s="1"/>
  <c r="E25" i="1"/>
  <c r="H25" i="1" s="1"/>
  <c r="F40" i="1"/>
  <c r="E17" i="1"/>
  <c r="H17" i="1" s="1"/>
  <c r="G40" i="1"/>
  <c r="D40" i="1"/>
  <c r="E8" i="1"/>
  <c r="H8" i="1" s="1"/>
  <c r="C40" i="1"/>
  <c r="E40" i="1" l="1"/>
  <c r="H40" i="1" s="1"/>
</calcChain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<sst xmlns="http://schemas.openxmlformats.org/spreadsheetml/2006/main" count="51" uniqueCount="51">
  <si>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</si>
  <si>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</si>
  <si>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</si>
  <si>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</si>
  <si>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</si>
  <si>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</si>
  <si>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</si>
  <si>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</si>
  <si>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</si>
  <si>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</si>
  <si>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</si>
  <si>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</si>
  <si>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</si>
  <si>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</si>
  <si>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</si>
  <si>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</si>
  <si>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</si>
  <si>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</si>
  <si>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</si>
  <si>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</si>
  <si>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</si>
  <si>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</si>
  <si>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</si>
  <si>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</si>
  <si>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</si>
  <si>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</si>
  <si>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</si>
  <si>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</si>
  <si>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</si>
  <si>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</si>
  <si>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</si>
  <si>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</si>
  <si>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</si>
  <si>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</si>
  <si>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</si>
  <si>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</si>
  <si>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</si>
  <si>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</si>
  <si>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</si>
  <si>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</si>
  <si>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</si>
  <si>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</si>
  <si>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</si>
  <si>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</si>
  <si>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MUNICIPIO GUADALAJARA</t>
  </si>
  <si>
    <t>DEL 1 DE ENERO AL 31 DE DICIEMBRE DE 2023</t>
  </si>
  <si>
    <t>LIC.JUAN FRANCISCO RAMIREZ SALCIDO</t>
  </si>
  <si>
    <t>MTRO. LUIS GARCÌA SOTELO</t>
  </si>
  <si>
    <t>PRESIDENTE INTERINO DEL MUNICIPIO DE GUADALAJARA</t>
  </si>
  <si>
    <t>TESORERO MUNICIPAL</t>
  </si>
  <si>
    <t>ASEJ2023-13-27-02-2024-1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</si>
</sst>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2" applyNumberFormat="1" applyFont="1" applyFill="1" applyBorder="1" applyAlignment="1" applyProtection="1">
      <alignment horizontal="right" vertical="top" wrapText="1"/>
      <protection hidden="1"/>
    </xf>
    <xf numFmtId="0" fontId="5" fillId="0" borderId="5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6" xfId="2" applyNumberFormat="1" applyFont="1" applyFill="1" applyBorder="1" applyAlignment="1" applyProtection="1">
      <alignment horizontal="right" vertical="top" wrapText="1"/>
      <protection hidden="1"/>
    </xf>
    <xf numFmtId="0" fontId="5" fillId="0" borderId="0" xfId="0" applyFont="1" applyFill="1" applyBorder="1" applyProtection="1">
      <protection hidden="1"/>
    </xf>
    <xf numFmtId="4" fontId="6" fillId="0" borderId="6" xfId="2" applyNumberFormat="1" applyFont="1" applyFill="1" applyBorder="1" applyAlignment="1" applyProtection="1">
      <alignment horizontal="right" vertical="top" wrapText="1"/>
      <protection hidden="1"/>
    </xf>
    <xf numFmtId="4" fontId="6" fillId="0" borderId="6" xfId="2" applyNumberFormat="1" applyFont="1" applyFill="1" applyBorder="1" applyAlignment="1" applyProtection="1">
      <alignment horizontal="right" vertical="top"/>
      <protection hidden="1"/>
    </xf>
    <xf numFmtId="0" fontId="2" fillId="2" borderId="6" xfId="0" applyFont="1" applyFill="1" applyBorder="1" applyAlignment="1" applyProtection="1">
      <alignment vertical="center" wrapText="1"/>
      <protection hidden="1"/>
    </xf>
    <xf numFmtId="4" fontId="5" fillId="2" borderId="5" xfId="2" applyNumberFormat="1" applyFont="1" applyFill="1" applyBorder="1" applyAlignment="1" applyProtection="1">
      <alignment horizontal="right" vertical="top" wrapText="1"/>
      <protection hidden="1"/>
    </xf>
    <xf numFmtId="4" fontId="6" fillId="0" borderId="4" xfId="0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Fill="1" applyBorder="1" applyProtection="1">
      <protection hidden="1"/>
    </xf>
    <xf numFmtId="0" fontId="5" fillId="0" borderId="1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left" vertical="top" wrapText="1"/>
      <protection hidden="1"/>
    </xf>
    <xf numFmtId="0" fontId="6" fillId="0" borderId="6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center" vertical="top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2" fontId="7" fillId="0" borderId="2" xfId="0" applyNumberFormat="1" applyFont="1" applyFill="1" applyBorder="1" applyAlignment="1" applyProtection="1">
      <alignment horizontal="center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A50" sqref="A50"/>
    </sheetView>
  </sheetViews>
  <sheetFormatPr baseColWidth="10" defaultRowHeight="15" x14ac:dyDescent="0.25"/>
  <cols>
    <col min="1" max="1" width="1.85546875" customWidth="1"/>
    <col min="2" max="2" width="84.140625" customWidth="1"/>
    <col min="3" max="8" width="22.42578125" customWidth="1"/>
  </cols>
  <sheetData>
    <row r="1" spans="1:8" ht="23.25" x14ac:dyDescent="0.25">
      <c r="A1" s="29" t="s">
        <v>44</v>
      </c>
      <c r="B1" s="29"/>
      <c r="C1" s="29"/>
      <c r="D1" s="29"/>
      <c r="E1" s="29"/>
      <c r="F1" s="29"/>
      <c r="G1" s="29"/>
      <c r="H1" s="29"/>
    </row>
    <row r="2" spans="1:8" ht="18.75" x14ac:dyDescent="0.25">
      <c r="A2" s="30" t="s">
        <v>0</v>
      </c>
      <c r="B2" s="30"/>
      <c r="C2" s="30"/>
      <c r="D2" s="30"/>
      <c r="E2" s="30"/>
      <c r="F2" s="30"/>
      <c r="G2" s="30"/>
      <c r="H2" s="30"/>
    </row>
    <row r="3" spans="1:8" ht="18.75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8" ht="18.75" x14ac:dyDescent="0.25">
      <c r="A4" s="30" t="s">
        <v>45</v>
      </c>
      <c r="B4" s="30"/>
      <c r="C4" s="30"/>
      <c r="D4" s="30"/>
      <c r="E4" s="30"/>
      <c r="F4" s="30"/>
      <c r="G4" s="30"/>
      <c r="H4" s="30"/>
    </row>
    <row r="5" spans="1:8" x14ac:dyDescent="0.25">
      <c r="A5" s="31"/>
      <c r="B5" s="31"/>
      <c r="C5" s="31"/>
      <c r="D5" s="31"/>
      <c r="E5" s="31"/>
      <c r="F5" s="31"/>
      <c r="G5" s="31"/>
      <c r="H5" s="31"/>
    </row>
    <row r="6" spans="1:8" ht="15.75" x14ac:dyDescent="0.25">
      <c r="A6" s="24" t="s">
        <v>2</v>
      </c>
      <c r="B6" s="24"/>
      <c r="C6" s="26" t="s">
        <v>3</v>
      </c>
      <c r="D6" s="26"/>
      <c r="E6" s="26"/>
      <c r="F6" s="26"/>
      <c r="G6" s="26"/>
      <c r="H6" s="27" t="s">
        <v>4</v>
      </c>
    </row>
    <row r="7" spans="1:8" ht="24" x14ac:dyDescent="0.25">
      <c r="A7" s="25"/>
      <c r="B7" s="2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28"/>
    </row>
    <row r="8" spans="1:8" x14ac:dyDescent="0.25">
      <c r="A8" s="20" t="s">
        <v>10</v>
      </c>
      <c r="B8" s="20"/>
      <c r="C8" s="2">
        <f>SUM(C9:C16)</f>
        <v>4365856126.6599998</v>
      </c>
      <c r="D8" s="2">
        <f>SUM(D9:D16)</f>
        <v>664029257.06999993</v>
      </c>
      <c r="E8" s="2">
        <f>C8+D8</f>
        <v>5029885383.7299995</v>
      </c>
      <c r="F8" s="2">
        <f t="shared" ref="F8:G8" si="0">SUM(F9:F16)</f>
        <v>4966435818.9899998</v>
      </c>
      <c r="G8" s="2">
        <f t="shared" si="0"/>
        <v>4840650307.8999996</v>
      </c>
      <c r="H8" s="2">
        <f>E8-F8</f>
        <v>63449564.739999771</v>
      </c>
    </row>
    <row r="9" spans="1:8" x14ac:dyDescent="0.25">
      <c r="A9" s="3"/>
      <c r="B9" s="4" t="s">
        <v>11</v>
      </c>
      <c r="C9" s="5">
        <v>42133237.100000001</v>
      </c>
      <c r="D9" s="5">
        <v>-1487405.22</v>
      </c>
      <c r="E9" s="6">
        <f t="shared" ref="E9:E40" si="1">C9+D9</f>
        <v>40645831.880000003</v>
      </c>
      <c r="F9" s="5">
        <v>39653236.310000002</v>
      </c>
      <c r="G9" s="5">
        <v>39239080.369999997</v>
      </c>
      <c r="H9" s="6">
        <f t="shared" ref="H9:H40" si="2">E9-F9</f>
        <v>992595.5700000003</v>
      </c>
    </row>
    <row r="10" spans="1:8" x14ac:dyDescent="0.25">
      <c r="A10" s="7"/>
      <c r="B10" s="4" t="s">
        <v>12</v>
      </c>
      <c r="C10" s="5">
        <v>343893575.99000001</v>
      </c>
      <c r="D10" s="5">
        <v>-12152418.720000001</v>
      </c>
      <c r="E10" s="6">
        <f t="shared" si="1"/>
        <v>331741157.26999998</v>
      </c>
      <c r="F10" s="5">
        <v>326630627.44</v>
      </c>
      <c r="G10" s="5">
        <v>323326750.51999998</v>
      </c>
      <c r="H10" s="6">
        <f t="shared" si="2"/>
        <v>5110529.8299999833</v>
      </c>
    </row>
    <row r="11" spans="1:8" x14ac:dyDescent="0.25">
      <c r="A11" s="7"/>
      <c r="B11" s="4" t="s">
        <v>13</v>
      </c>
      <c r="C11" s="5">
        <v>137912117.36000001</v>
      </c>
      <c r="D11" s="5">
        <v>41802599.210000001</v>
      </c>
      <c r="E11" s="6">
        <f t="shared" si="1"/>
        <v>179714716.57000002</v>
      </c>
      <c r="F11" s="5">
        <v>171692212.69999999</v>
      </c>
      <c r="G11" s="5">
        <v>169534121.37</v>
      </c>
      <c r="H11" s="6">
        <f t="shared" si="2"/>
        <v>8022503.8700000346</v>
      </c>
    </row>
    <row r="12" spans="1:8" x14ac:dyDescent="0.25">
      <c r="A12" s="7"/>
      <c r="B12" s="4" t="s">
        <v>14</v>
      </c>
      <c r="C12" s="5">
        <v>490936247.99000001</v>
      </c>
      <c r="D12" s="5">
        <v>326798126.14999998</v>
      </c>
      <c r="E12" s="6">
        <f t="shared" si="1"/>
        <v>817734374.13999999</v>
      </c>
      <c r="F12" s="5">
        <v>811378802.52999997</v>
      </c>
      <c r="G12" s="5">
        <v>808466138.09000003</v>
      </c>
      <c r="H12" s="6">
        <f t="shared" si="2"/>
        <v>6355571.6100000143</v>
      </c>
    </row>
    <row r="13" spans="1:8" x14ac:dyDescent="0.25">
      <c r="A13" s="7"/>
      <c r="B13" s="4" t="s">
        <v>15</v>
      </c>
      <c r="C13" s="5">
        <v>2399148866.3000002</v>
      </c>
      <c r="D13" s="5">
        <v>97513960.900000006</v>
      </c>
      <c r="E13" s="6">
        <f t="shared" si="1"/>
        <v>2496662827.2000003</v>
      </c>
      <c r="F13" s="5">
        <v>2483855880.48</v>
      </c>
      <c r="G13" s="5">
        <v>2442295867.1300001</v>
      </c>
      <c r="H13" s="6">
        <f t="shared" si="2"/>
        <v>12806946.720000267</v>
      </c>
    </row>
    <row r="14" spans="1:8" x14ac:dyDescent="0.25">
      <c r="A14" s="7"/>
      <c r="B14" s="4" t="s">
        <v>16</v>
      </c>
      <c r="C14" s="5">
        <v>0</v>
      </c>
      <c r="D14" s="5">
        <v>0</v>
      </c>
      <c r="E14" s="6">
        <f t="shared" si="1"/>
        <v>0</v>
      </c>
      <c r="F14" s="5">
        <v>0</v>
      </c>
      <c r="G14" s="5">
        <v>0</v>
      </c>
      <c r="H14" s="6">
        <f t="shared" si="2"/>
        <v>0</v>
      </c>
    </row>
    <row r="15" spans="1:8" x14ac:dyDescent="0.25">
      <c r="A15" s="7"/>
      <c r="B15" s="4" t="s">
        <v>17</v>
      </c>
      <c r="C15" s="5">
        <v>951832081.91999996</v>
      </c>
      <c r="D15" s="5">
        <v>211554394.75</v>
      </c>
      <c r="E15" s="6">
        <f t="shared" si="1"/>
        <v>1163386476.6700001</v>
      </c>
      <c r="F15" s="5">
        <v>1133225059.53</v>
      </c>
      <c r="G15" s="5">
        <v>1057788350.42</v>
      </c>
      <c r="H15" s="6">
        <f t="shared" si="2"/>
        <v>30161417.140000105</v>
      </c>
    </row>
    <row r="16" spans="1:8" x14ac:dyDescent="0.25">
      <c r="A16" s="7"/>
      <c r="B16" s="4" t="s">
        <v>18</v>
      </c>
      <c r="C16" s="5">
        <v>0</v>
      </c>
      <c r="D16" s="5">
        <v>0</v>
      </c>
      <c r="E16" s="6">
        <f t="shared" si="1"/>
        <v>0</v>
      </c>
      <c r="F16" s="5">
        <v>0</v>
      </c>
      <c r="G16" s="5">
        <v>0</v>
      </c>
      <c r="H16" s="6">
        <f t="shared" si="2"/>
        <v>0</v>
      </c>
    </row>
    <row r="17" spans="1:8" x14ac:dyDescent="0.25">
      <c r="A17" s="21" t="s">
        <v>19</v>
      </c>
      <c r="B17" s="22"/>
      <c r="C17" s="8">
        <f>SUM(C18:C24)</f>
        <v>5784471864.79</v>
      </c>
      <c r="D17" s="8">
        <f>SUM(D18:D24)</f>
        <v>250965726.88999996</v>
      </c>
      <c r="E17" s="8">
        <f t="shared" si="1"/>
        <v>6035437591.6800003</v>
      </c>
      <c r="F17" s="8">
        <f t="shared" ref="F17:G17" si="3">SUM(F18:F24)</f>
        <v>5973802892.6800003</v>
      </c>
      <c r="G17" s="8">
        <f t="shared" si="3"/>
        <v>5731900548.4200001</v>
      </c>
      <c r="H17" s="8">
        <f t="shared" si="2"/>
        <v>61634699</v>
      </c>
    </row>
    <row r="18" spans="1:8" x14ac:dyDescent="0.25">
      <c r="A18" s="3"/>
      <c r="B18" s="4" t="s">
        <v>20</v>
      </c>
      <c r="C18" s="5">
        <v>759136107.49000001</v>
      </c>
      <c r="D18" s="5">
        <v>-58729634.060000002</v>
      </c>
      <c r="E18" s="6">
        <f t="shared" si="1"/>
        <v>700406473.43000007</v>
      </c>
      <c r="F18" s="5">
        <v>696164305.39999998</v>
      </c>
      <c r="G18" s="5">
        <v>662354364.65999997</v>
      </c>
      <c r="H18" s="6">
        <f t="shared" si="2"/>
        <v>4242168.0300000906</v>
      </c>
    </row>
    <row r="19" spans="1:8" x14ac:dyDescent="0.25">
      <c r="A19" s="7"/>
      <c r="B19" s="4" t="s">
        <v>21</v>
      </c>
      <c r="C19" s="5">
        <v>3131060227.4499998</v>
      </c>
      <c r="D19" s="5">
        <v>265057849.28999999</v>
      </c>
      <c r="E19" s="6">
        <f t="shared" si="1"/>
        <v>3396118076.7399998</v>
      </c>
      <c r="F19" s="5">
        <v>3360481614.8499999</v>
      </c>
      <c r="G19" s="5">
        <v>3208915194.1100001</v>
      </c>
      <c r="H19" s="6">
        <f t="shared" si="2"/>
        <v>35636461.889999866</v>
      </c>
    </row>
    <row r="20" spans="1:8" x14ac:dyDescent="0.25">
      <c r="A20" s="7"/>
      <c r="B20" s="4" t="s">
        <v>22</v>
      </c>
      <c r="C20" s="5">
        <v>533095815.5</v>
      </c>
      <c r="D20" s="5">
        <v>-26595320.800000001</v>
      </c>
      <c r="E20" s="6">
        <f t="shared" si="1"/>
        <v>506500494.69999999</v>
      </c>
      <c r="F20" s="5">
        <v>495969942.54000002</v>
      </c>
      <c r="G20" s="5">
        <v>480658007.80000001</v>
      </c>
      <c r="H20" s="6">
        <f t="shared" si="2"/>
        <v>10530552.159999967</v>
      </c>
    </row>
    <row r="21" spans="1:8" x14ac:dyDescent="0.25">
      <c r="A21" s="7"/>
      <c r="B21" s="4" t="s">
        <v>23</v>
      </c>
      <c r="C21" s="5">
        <v>429882212.94999999</v>
      </c>
      <c r="D21" s="5">
        <v>13104846.41</v>
      </c>
      <c r="E21" s="6">
        <f t="shared" si="1"/>
        <v>442987059.36000001</v>
      </c>
      <c r="F21" s="5">
        <v>439596691.88999999</v>
      </c>
      <c r="G21" s="5">
        <v>433479882.06</v>
      </c>
      <c r="H21" s="6">
        <f t="shared" si="2"/>
        <v>3390367.4700000286</v>
      </c>
    </row>
    <row r="22" spans="1:8" x14ac:dyDescent="0.25">
      <c r="A22" s="7"/>
      <c r="B22" s="4" t="s">
        <v>24</v>
      </c>
      <c r="C22" s="5">
        <v>224570883.27000001</v>
      </c>
      <c r="D22" s="5">
        <v>34150877.759999998</v>
      </c>
      <c r="E22" s="6">
        <f t="shared" si="1"/>
        <v>258721761.03</v>
      </c>
      <c r="F22" s="5">
        <v>255577830.53999999</v>
      </c>
      <c r="G22" s="5">
        <v>230461532.13999999</v>
      </c>
      <c r="H22" s="6">
        <f t="shared" si="2"/>
        <v>3143930.4900000095</v>
      </c>
    </row>
    <row r="23" spans="1:8" x14ac:dyDescent="0.25">
      <c r="A23" s="7"/>
      <c r="B23" s="4" t="s">
        <v>25</v>
      </c>
      <c r="C23" s="5">
        <v>93554764.030000001</v>
      </c>
      <c r="D23" s="5">
        <v>22717848.449999999</v>
      </c>
      <c r="E23" s="6">
        <f t="shared" si="1"/>
        <v>116272612.48</v>
      </c>
      <c r="F23" s="5">
        <v>113853901.40000001</v>
      </c>
      <c r="G23" s="5">
        <v>109030768.06999999</v>
      </c>
      <c r="H23" s="6">
        <f t="shared" si="2"/>
        <v>2418711.0799999982</v>
      </c>
    </row>
    <row r="24" spans="1:8" x14ac:dyDescent="0.25">
      <c r="A24" s="7"/>
      <c r="B24" s="4" t="s">
        <v>26</v>
      </c>
      <c r="C24" s="5">
        <v>613171854.10000002</v>
      </c>
      <c r="D24" s="5">
        <v>1259259.8400000001</v>
      </c>
      <c r="E24" s="6">
        <f t="shared" si="1"/>
        <v>614431113.94000006</v>
      </c>
      <c r="F24" s="5">
        <v>612158606.05999994</v>
      </c>
      <c r="G24" s="5">
        <v>607000799.58000004</v>
      </c>
      <c r="H24" s="6">
        <f t="shared" si="2"/>
        <v>2272507.8800001144</v>
      </c>
    </row>
    <row r="25" spans="1:8" x14ac:dyDescent="0.25">
      <c r="A25" s="21" t="s">
        <v>27</v>
      </c>
      <c r="B25" s="22"/>
      <c r="C25" s="9">
        <f>SUM(C26:C34)</f>
        <v>451672008.55000001</v>
      </c>
      <c r="D25" s="9">
        <f>SUM(D26:D34)</f>
        <v>-14062910.730000004</v>
      </c>
      <c r="E25" s="9">
        <f t="shared" si="1"/>
        <v>437609097.81999999</v>
      </c>
      <c r="F25" s="9">
        <f t="shared" ref="F25:G25" si="4">SUM(F26:F34)</f>
        <v>418469907.76999998</v>
      </c>
      <c r="G25" s="9">
        <f t="shared" si="4"/>
        <v>409077522.52999997</v>
      </c>
      <c r="H25" s="9">
        <f t="shared" si="2"/>
        <v>19139190.050000012</v>
      </c>
    </row>
    <row r="26" spans="1:8" x14ac:dyDescent="0.25">
      <c r="A26" s="3"/>
      <c r="B26" s="4" t="s">
        <v>28</v>
      </c>
      <c r="C26" s="5">
        <v>244808838.49000001</v>
      </c>
      <c r="D26" s="5">
        <v>-59550774.270000003</v>
      </c>
      <c r="E26" s="6">
        <f t="shared" si="1"/>
        <v>185258064.22</v>
      </c>
      <c r="F26" s="5">
        <v>179477251.30000001</v>
      </c>
      <c r="G26" s="5">
        <v>174223309.15000001</v>
      </c>
      <c r="H26" s="6">
        <f t="shared" si="2"/>
        <v>5780812.9199999869</v>
      </c>
    </row>
    <row r="27" spans="1:8" x14ac:dyDescent="0.25">
      <c r="A27" s="7"/>
      <c r="B27" s="4" t="s">
        <v>29</v>
      </c>
      <c r="C27" s="5">
        <v>0</v>
      </c>
      <c r="D27" s="5">
        <v>0</v>
      </c>
      <c r="E27" s="6">
        <f t="shared" si="1"/>
        <v>0</v>
      </c>
      <c r="F27" s="5">
        <v>0</v>
      </c>
      <c r="G27" s="5">
        <v>0</v>
      </c>
      <c r="H27" s="6">
        <f t="shared" si="2"/>
        <v>0</v>
      </c>
    </row>
    <row r="28" spans="1:8" x14ac:dyDescent="0.25">
      <c r="A28" s="7"/>
      <c r="B28" s="4" t="s">
        <v>30</v>
      </c>
      <c r="C28" s="5">
        <v>0</v>
      </c>
      <c r="D28" s="5">
        <v>0</v>
      </c>
      <c r="E28" s="6">
        <f t="shared" si="1"/>
        <v>0</v>
      </c>
      <c r="F28" s="5">
        <v>0</v>
      </c>
      <c r="G28" s="5">
        <v>0</v>
      </c>
      <c r="H28" s="6">
        <f t="shared" si="2"/>
        <v>0</v>
      </c>
    </row>
    <row r="29" spans="1:8" x14ac:dyDescent="0.25">
      <c r="A29" s="7"/>
      <c r="B29" s="4" t="s">
        <v>31</v>
      </c>
      <c r="C29" s="5">
        <v>0</v>
      </c>
      <c r="D29" s="5">
        <v>0</v>
      </c>
      <c r="E29" s="6">
        <f t="shared" si="1"/>
        <v>0</v>
      </c>
      <c r="F29" s="5">
        <v>0</v>
      </c>
      <c r="G29" s="5">
        <v>0</v>
      </c>
      <c r="H29" s="6">
        <f t="shared" si="2"/>
        <v>0</v>
      </c>
    </row>
    <row r="30" spans="1:8" x14ac:dyDescent="0.25">
      <c r="A30" s="7"/>
      <c r="B30" s="4" t="s">
        <v>32</v>
      </c>
      <c r="C30" s="5">
        <v>0</v>
      </c>
      <c r="D30" s="5">
        <v>0</v>
      </c>
      <c r="E30" s="6">
        <f t="shared" si="1"/>
        <v>0</v>
      </c>
      <c r="F30" s="5">
        <v>0</v>
      </c>
      <c r="G30" s="5">
        <v>0</v>
      </c>
      <c r="H30" s="6">
        <f t="shared" si="2"/>
        <v>0</v>
      </c>
    </row>
    <row r="31" spans="1:8" x14ac:dyDescent="0.25">
      <c r="A31" s="7"/>
      <c r="B31" s="4" t="s">
        <v>33</v>
      </c>
      <c r="C31" s="5">
        <v>0</v>
      </c>
      <c r="D31" s="5">
        <v>0</v>
      </c>
      <c r="E31" s="6">
        <f t="shared" si="1"/>
        <v>0</v>
      </c>
      <c r="F31" s="5">
        <v>0</v>
      </c>
      <c r="G31" s="5">
        <v>0</v>
      </c>
      <c r="H31" s="6">
        <f t="shared" si="2"/>
        <v>0</v>
      </c>
    </row>
    <row r="32" spans="1:8" x14ac:dyDescent="0.25">
      <c r="A32" s="7"/>
      <c r="B32" s="4" t="s">
        <v>34</v>
      </c>
      <c r="C32" s="5">
        <v>33660628.880000003</v>
      </c>
      <c r="D32" s="5">
        <v>4468839.2300000004</v>
      </c>
      <c r="E32" s="6">
        <f t="shared" si="1"/>
        <v>38129468.109999999</v>
      </c>
      <c r="F32" s="5">
        <v>36188584.520000003</v>
      </c>
      <c r="G32" s="5">
        <v>35179865.960000001</v>
      </c>
      <c r="H32" s="6">
        <f t="shared" si="2"/>
        <v>1940883.5899999961</v>
      </c>
    </row>
    <row r="33" spans="1:8" x14ac:dyDescent="0.25">
      <c r="A33" s="7"/>
      <c r="B33" s="4" t="s">
        <v>35</v>
      </c>
      <c r="C33" s="5">
        <v>106873663.54000001</v>
      </c>
      <c r="D33" s="5">
        <v>-5767190.1900000004</v>
      </c>
      <c r="E33" s="6">
        <f t="shared" si="1"/>
        <v>101106473.35000001</v>
      </c>
      <c r="F33" s="5">
        <v>97074754.930000007</v>
      </c>
      <c r="G33" s="5">
        <v>94736682.829999998</v>
      </c>
      <c r="H33" s="6">
        <f t="shared" si="2"/>
        <v>4031718.4200000018</v>
      </c>
    </row>
    <row r="34" spans="1:8" x14ac:dyDescent="0.25">
      <c r="A34" s="7"/>
      <c r="B34" s="4" t="s">
        <v>36</v>
      </c>
      <c r="C34" s="5">
        <v>66328877.640000001</v>
      </c>
      <c r="D34" s="5">
        <v>46786214.5</v>
      </c>
      <c r="E34" s="6">
        <f t="shared" si="1"/>
        <v>113115092.14</v>
      </c>
      <c r="F34" s="5">
        <v>105729317.02</v>
      </c>
      <c r="G34" s="5">
        <v>104937664.59</v>
      </c>
      <c r="H34" s="6">
        <f t="shared" si="2"/>
        <v>7385775.1200000048</v>
      </c>
    </row>
    <row r="35" spans="1:8" x14ac:dyDescent="0.25">
      <c r="A35" s="20" t="s">
        <v>37</v>
      </c>
      <c r="B35" s="22"/>
      <c r="C35" s="9">
        <f>SUM(C36:C39)</f>
        <v>0</v>
      </c>
      <c r="D35" s="9">
        <f>SUM(D36:D39)</f>
        <v>0</v>
      </c>
      <c r="E35" s="9">
        <f t="shared" si="1"/>
        <v>0</v>
      </c>
      <c r="F35" s="9">
        <f>SUM(F36:F39)</f>
        <v>0</v>
      </c>
      <c r="G35" s="9">
        <f>SUM(G36:G39)</f>
        <v>0</v>
      </c>
      <c r="H35" s="9">
        <f t="shared" si="2"/>
        <v>0</v>
      </c>
    </row>
    <row r="36" spans="1:8" x14ac:dyDescent="0.25">
      <c r="A36" s="7"/>
      <c r="B36" s="4" t="s">
        <v>38</v>
      </c>
      <c r="C36" s="5">
        <v>0</v>
      </c>
      <c r="D36" s="5">
        <v>0</v>
      </c>
      <c r="E36" s="6">
        <f t="shared" si="1"/>
        <v>0</v>
      </c>
      <c r="F36" s="5">
        <v>0</v>
      </c>
      <c r="G36" s="5">
        <v>0</v>
      </c>
      <c r="H36" s="6">
        <f t="shared" si="2"/>
        <v>0</v>
      </c>
    </row>
    <row r="37" spans="1:8" ht="30" x14ac:dyDescent="0.25">
      <c r="A37" s="7"/>
      <c r="B37" s="10" t="s">
        <v>39</v>
      </c>
      <c r="C37" s="5">
        <v>0</v>
      </c>
      <c r="D37" s="5">
        <v>0</v>
      </c>
      <c r="E37" s="6">
        <f t="shared" si="1"/>
        <v>0</v>
      </c>
      <c r="F37" s="5">
        <v>0</v>
      </c>
      <c r="G37" s="5">
        <v>0</v>
      </c>
      <c r="H37" s="6">
        <f t="shared" si="2"/>
        <v>0</v>
      </c>
    </row>
    <row r="38" spans="1:8" x14ac:dyDescent="0.25">
      <c r="A38" s="7"/>
      <c r="B38" s="4" t="s">
        <v>40</v>
      </c>
      <c r="C38" s="5">
        <v>0</v>
      </c>
      <c r="D38" s="5">
        <v>0</v>
      </c>
      <c r="E38" s="6">
        <f t="shared" si="1"/>
        <v>0</v>
      </c>
      <c r="F38" s="5">
        <v>0</v>
      </c>
      <c r="G38" s="5">
        <v>0</v>
      </c>
      <c r="H38" s="6">
        <f t="shared" si="2"/>
        <v>0</v>
      </c>
    </row>
    <row r="39" spans="1:8" x14ac:dyDescent="0.25">
      <c r="A39" s="7"/>
      <c r="B39" s="4" t="s">
        <v>41</v>
      </c>
      <c r="C39" s="5">
        <v>0</v>
      </c>
      <c r="D39" s="5">
        <v>0</v>
      </c>
      <c r="E39" s="6">
        <f t="shared" si="1"/>
        <v>0</v>
      </c>
      <c r="F39" s="5">
        <v>0</v>
      </c>
      <c r="G39" s="5">
        <v>0</v>
      </c>
      <c r="H39" s="11">
        <f t="shared" si="2"/>
        <v>0</v>
      </c>
    </row>
    <row r="40" spans="1:8" ht="15.75" thickBot="1" x14ac:dyDescent="0.3">
      <c r="A40" s="23" t="s">
        <v>42</v>
      </c>
      <c r="B40" s="23"/>
      <c r="C40" s="12">
        <f>C8+C17+C25+C35</f>
        <v>10602000000</v>
      </c>
      <c r="D40" s="12">
        <f>D8+D17+D25+D35</f>
        <v>900932073.2299999</v>
      </c>
      <c r="E40" s="12">
        <f t="shared" si="1"/>
        <v>11502932073.23</v>
      </c>
      <c r="F40" s="12">
        <f>F8+F17+F25+F35</f>
        <v>11358708619.440001</v>
      </c>
      <c r="G40" s="12">
        <f>G8+G17+G25+G35</f>
        <v>10981628378.85</v>
      </c>
      <c r="H40" s="12">
        <f t="shared" si="2"/>
        <v>144223453.78999901</v>
      </c>
    </row>
    <row r="41" spans="1:8" ht="15.75" thickTop="1" x14ac:dyDescent="0.25">
      <c r="A41" s="7"/>
      <c r="B41" s="7"/>
      <c r="C41" s="7"/>
      <c r="D41" s="7"/>
      <c r="E41" s="7"/>
      <c r="F41" s="7"/>
      <c r="G41" s="7"/>
      <c r="H41" s="7"/>
    </row>
    <row r="42" spans="1:8" ht="18.75" x14ac:dyDescent="0.3">
      <c r="A42" s="13" t="s">
        <v>43</v>
      </c>
      <c r="B42" s="7"/>
      <c r="C42" s="7"/>
      <c r="D42" s="7"/>
      <c r="E42" s="7"/>
      <c r="F42" s="7"/>
      <c r="G42" s="7"/>
      <c r="H42" s="7"/>
    </row>
    <row r="43" spans="1:8" x14ac:dyDescent="0.25">
      <c r="A43" s="7"/>
      <c r="B43" s="7"/>
      <c r="C43" s="7"/>
      <c r="D43" s="7"/>
      <c r="E43" s="7"/>
      <c r="F43" s="7"/>
      <c r="G43" s="7"/>
      <c r="H43" s="7"/>
    </row>
    <row r="44" spans="1:8" x14ac:dyDescent="0.25">
      <c r="A44" s="7"/>
      <c r="B44" s="14"/>
      <c r="C44" s="7"/>
      <c r="D44" s="14"/>
      <c r="E44" s="14"/>
      <c r="F44" s="14"/>
      <c r="G44" s="14"/>
      <c r="H44" s="7"/>
    </row>
    <row r="45" spans="1:8" x14ac:dyDescent="0.25">
      <c r="A45" s="7"/>
      <c r="B45" s="18" t="s">
        <v>46</v>
      </c>
      <c r="C45" s="7"/>
      <c r="D45" s="18" t="s">
        <v>47</v>
      </c>
      <c r="E45" s="18"/>
      <c r="F45" s="18"/>
      <c r="G45" s="18"/>
      <c r="H45" s="7"/>
    </row>
    <row r="46" spans="1:8" x14ac:dyDescent="0.25">
      <c r="A46" s="7"/>
      <c r="B46" s="18"/>
      <c r="C46" s="7"/>
      <c r="D46" s="18"/>
      <c r="E46" s="18"/>
      <c r="F46" s="18"/>
      <c r="G46" s="18"/>
      <c r="H46" s="7"/>
    </row>
    <row r="47" spans="1:8" ht="15.75" x14ac:dyDescent="0.25">
      <c r="A47" s="7"/>
      <c r="B47" s="15" t="s">
        <v>48</v>
      </c>
      <c r="C47" s="7"/>
      <c r="D47" s="18" t="s">
        <v>49</v>
      </c>
      <c r="E47" s="18"/>
      <c r="F47" s="18"/>
      <c r="G47" s="18"/>
      <c r="H47" s="7"/>
    </row>
    <row r="48" spans="1:8" x14ac:dyDescent="0.25">
      <c r="A48" s="19" t="s">
        <v>50</v>
      </c>
      <c r="B48" s="19"/>
      <c r="C48" s="19"/>
      <c r="D48" s="19"/>
      <c r="E48" s="19"/>
      <c r="F48" s="19"/>
      <c r="G48" s="19"/>
      <c r="H48" s="19"/>
    </row>
    <row r="49" spans="1:8" x14ac:dyDescent="0.25">
      <c r="A49" s="19"/>
      <c r="B49" s="19"/>
      <c r="C49" s="19"/>
      <c r="D49" s="19"/>
      <c r="E49" s="19"/>
      <c r="F49" s="19"/>
      <c r="G49" s="19"/>
      <c r="H49" s="19"/>
    </row>
    <row r="50" spans="1:8" ht="15.75" x14ac:dyDescent="0.25">
      <c r="A50" s="7"/>
      <c r="B50" s="16"/>
      <c r="C50" s="7"/>
      <c r="D50" s="17"/>
      <c r="E50" s="17"/>
      <c r="F50" s="17"/>
      <c r="G50" s="17"/>
      <c r="H50" s="7"/>
    </row>
  </sheetData>
  <sheetProtection password="CEE3" sheet="1" objects="1" scenarios="1" selectLockedCells="1" selectUnlockedCells="1"/>
  <mergeCells count="17">
    <mergeCell ref="A6:B7"/>
    <mergeCell ref="C6:G6"/>
    <mergeCell ref="H6:H7"/>
    <mergeCell ref="A1:H1"/>
    <mergeCell ref="A2:H2"/>
    <mergeCell ref="A3:H3"/>
    <mergeCell ref="A4:H4"/>
    <mergeCell ref="A5:H5"/>
    <mergeCell ref="D45:G46"/>
    <mergeCell ref="D47:G47"/>
    <mergeCell ref="A48:H49"/>
    <mergeCell ref="A8:B8"/>
    <mergeCell ref="A17:B17"/>
    <mergeCell ref="A25:B25"/>
    <mergeCell ref="A35:B35"/>
    <mergeCell ref="A40:B40"/>
    <mergeCell ref="B45:B46"/>
  </mergeCells>
  <dataValidations count="1">
    <dataValidation type="decimal" allowBlank="1" showInputMessage="1" showErrorMessage="1" sqref="C26:D34 F26:G34 C18:D24 C9:D16 F9:G16 F18:G24 C36:D39 F36:G39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60" orientation="landscape" r:id="rId1"/>
  <headerFooter>
    <oddFooter xml:space="preserve">&amp;R&amp;"-,Negrita Cursiva"Formato F19 - Estado Analítico del Ejercicio del Presupuesto de Egresos Clasificación Funcional (Finalidad y Función)&amp;"-,Normal"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F19</vt:lpstr>
      <vt:lpstr>'F19'!Área_de_impresión</vt:lpstr>
      <vt:lpstr>'F19'!Print_Area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Vasquez Carrillo Mayra Elena</cp:lastModifiedBy>
  <cp:lastPrinted>2020-12-15T20:19:56Z</cp:lastPrinted>
  <dcterms:created xsi:type="dcterms:W3CDTF">2020-12-15T18:29:51Z</dcterms:created>
  <dcterms:modified xsi:type="dcterms:W3CDTF">2024-02-27T20:22:34Z</dcterms:modified>
</cp:coreProperties>
</file>