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2300"/>
  </bookViews>
  <sheets>
    <sheet name="F8B" sheetId="1" r:id="rId1"/>
  </sheets>
  <definedNames>
    <definedName name="Print_Titles" localSheetId="0">F8B!$1:$6</definedName>
    <definedName name="_xlnm.Print_Titles" localSheetId="0">F8B!$1:$5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H134" i="1"/>
  <c r="G134" i="1"/>
  <c r="E134" i="1"/>
  <c r="D134" i="1"/>
  <c r="F134" i="1" s="1"/>
  <c r="I134" i="1" s="1"/>
  <c r="F133" i="1"/>
  <c r="I133" i="1" s="1"/>
  <c r="F132" i="1"/>
  <c r="I132" i="1" s="1"/>
  <c r="F131" i="1"/>
  <c r="I131" i="1" s="1"/>
  <c r="H130" i="1"/>
  <c r="G130" i="1"/>
  <c r="E130" i="1"/>
  <c r="D130" i="1"/>
  <c r="F130" i="1" s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H120" i="1"/>
  <c r="G120" i="1"/>
  <c r="E120" i="1"/>
  <c r="D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H110" i="1"/>
  <c r="G110" i="1"/>
  <c r="E110" i="1"/>
  <c r="D110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E100" i="1"/>
  <c r="D100" i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E90" i="1"/>
  <c r="D90" i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H82" i="1"/>
  <c r="G82" i="1"/>
  <c r="E82" i="1"/>
  <c r="D82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2" i="1" s="1"/>
  <c r="I72" i="1" s="1"/>
  <c r="F71" i="1"/>
  <c r="I71" i="1" s="1"/>
  <c r="F70" i="1"/>
  <c r="I70" i="1" s="1"/>
  <c r="F69" i="1"/>
  <c r="I69" i="1" s="1"/>
  <c r="H68" i="1"/>
  <c r="G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60" i="1" s="1"/>
  <c r="F59" i="1"/>
  <c r="I59" i="1" s="1"/>
  <c r="F58" i="1"/>
  <c r="I58" i="1" s="1"/>
  <c r="F57" i="1"/>
  <c r="I57" i="1" s="1"/>
  <c r="H56" i="1"/>
  <c r="G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H8" i="1"/>
  <c r="G8" i="1"/>
  <c r="E8" i="1"/>
  <c r="D8" i="1"/>
  <c r="I130" i="1" l="1"/>
  <c r="F110" i="1"/>
  <c r="I110" i="1" s="1"/>
  <c r="F100" i="1"/>
  <c r="I100" i="1" s="1"/>
  <c r="F146" i="1"/>
  <c r="I146" i="1" s="1"/>
  <c r="I142" i="1"/>
  <c r="F120" i="1"/>
  <c r="I120" i="1" s="1"/>
  <c r="E154" i="1"/>
  <c r="G154" i="1"/>
  <c r="F90" i="1"/>
  <c r="I90" i="1" s="1"/>
  <c r="D154" i="1"/>
  <c r="H154" i="1"/>
  <c r="F68" i="1"/>
  <c r="I68" i="1" s="1"/>
  <c r="I60" i="1"/>
  <c r="F56" i="1"/>
  <c r="I56" i="1" s="1"/>
  <c r="F46" i="1"/>
  <c r="I46" i="1" s="1"/>
  <c r="F36" i="1"/>
  <c r="I36" i="1" s="1"/>
  <c r="F26" i="1"/>
  <c r="I26" i="1" s="1"/>
  <c r="G80" i="1"/>
  <c r="F16" i="1"/>
  <c r="I16" i="1" s="1"/>
  <c r="D80" i="1"/>
  <c r="H80" i="1"/>
  <c r="F8" i="1"/>
  <c r="I8" i="1" s="1"/>
  <c r="F82" i="1"/>
  <c r="I82" i="1" s="1"/>
  <c r="E80" i="1"/>
  <c r="E155" i="1" l="1"/>
  <c r="F154" i="1"/>
  <c r="I154" i="1" s="1"/>
  <c r="G155" i="1"/>
  <c r="D155" i="1"/>
  <c r="H155" i="1"/>
  <c r="F80" i="1"/>
  <c r="I80" i="1" s="1"/>
  <c r="F155" i="1" l="1"/>
  <c r="I155" i="1" s="1"/>
</calcChain>
</file>

<file path=xl/sharedStrings.xml><?xml version="1.0" encoding="utf-8"?>
<sst xmlns="http://schemas.openxmlformats.org/spreadsheetml/2006/main" count="186" uniqueCount="105">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</sst>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42" fontId="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50" workbookViewId="0">
      <selection activeCell="A163" sqref="A163:I164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36" t="s">
        <v>98</v>
      </c>
      <c r="C1" s="36"/>
      <c r="D1" s="36"/>
      <c r="E1" s="36"/>
      <c r="F1" s="36"/>
      <c r="G1" s="36"/>
      <c r="H1" s="36"/>
      <c r="I1" s="36"/>
    </row>
    <row r="2" spans="1:9" ht="18.75" x14ac:dyDescent="0.3">
      <c r="A2" s="2"/>
      <c r="B2" s="37" t="s">
        <v>0</v>
      </c>
      <c r="C2" s="38"/>
      <c r="D2" s="38"/>
      <c r="E2" s="38"/>
      <c r="F2" s="38"/>
      <c r="G2" s="38"/>
      <c r="H2" s="38"/>
      <c r="I2" s="38"/>
    </row>
    <row r="3" spans="1:9" ht="18.75" x14ac:dyDescent="0.3">
      <c r="A3" s="2"/>
      <c r="B3" s="39" t="s">
        <v>99</v>
      </c>
      <c r="C3" s="39"/>
      <c r="D3" s="39"/>
      <c r="E3" s="39"/>
      <c r="F3" s="39"/>
      <c r="G3" s="39"/>
      <c r="H3" s="39"/>
      <c r="I3" s="39"/>
    </row>
    <row r="4" spans="1:9" hidden="1" x14ac:dyDescent="0.25">
      <c r="A4" s="2"/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3"/>
      <c r="B5" s="41" t="s">
        <v>1</v>
      </c>
      <c r="C5" s="41"/>
      <c r="D5" s="43" t="s">
        <v>2</v>
      </c>
      <c r="E5" s="43"/>
      <c r="F5" s="43"/>
      <c r="G5" s="43"/>
      <c r="H5" s="43"/>
      <c r="I5" s="44" t="s">
        <v>3</v>
      </c>
    </row>
    <row r="6" spans="1:9" ht="24" x14ac:dyDescent="0.25">
      <c r="A6" s="4"/>
      <c r="B6" s="42"/>
      <c r="C6" s="42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45"/>
    </row>
    <row r="7" spans="1:9" x14ac:dyDescent="0.25">
      <c r="A7" s="6" t="s">
        <v>9</v>
      </c>
      <c r="B7" s="7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9"/>
      <c r="B8" s="10" t="s">
        <v>11</v>
      </c>
      <c r="C8" s="11" t="s">
        <v>12</v>
      </c>
      <c r="D8" s="12">
        <f>SUM(D9:D15)</f>
        <v>4963366746.7099991</v>
      </c>
      <c r="E8" s="12">
        <f>SUM(E9:E15)</f>
        <v>0</v>
      </c>
      <c r="F8" s="12">
        <f>D8+E8</f>
        <v>4963366746.7099991</v>
      </c>
      <c r="G8" s="12">
        <f>SUM(G9:G15)</f>
        <v>4896167882.4100008</v>
      </c>
      <c r="H8" s="12">
        <f>SUM(H9:H15)</f>
        <v>4852409164.5300007</v>
      </c>
      <c r="I8" s="12">
        <f>F8-G8</f>
        <v>67198864.299998283</v>
      </c>
    </row>
    <row r="9" spans="1:9" x14ac:dyDescent="0.25">
      <c r="A9" s="2"/>
      <c r="B9" s="13"/>
      <c r="C9" s="14" t="s">
        <v>13</v>
      </c>
      <c r="D9" s="15">
        <v>2669919182.4299998</v>
      </c>
      <c r="E9" s="15">
        <v>-51941509.539999999</v>
      </c>
      <c r="F9" s="16">
        <f t="shared" ref="F9:F72" si="0">D9+E9</f>
        <v>2617977672.8899999</v>
      </c>
      <c r="G9" s="15">
        <v>2615517587.46</v>
      </c>
      <c r="H9" s="15">
        <v>2615517587.46</v>
      </c>
      <c r="I9" s="17">
        <f t="shared" ref="I9:I72" si="1">F9-G9</f>
        <v>2460085.4299998283</v>
      </c>
    </row>
    <row r="10" spans="1:9" x14ac:dyDescent="0.25">
      <c r="A10" s="2"/>
      <c r="B10" s="18"/>
      <c r="C10" s="14" t="s">
        <v>14</v>
      </c>
      <c r="D10" s="15">
        <v>363468108.95999998</v>
      </c>
      <c r="E10" s="15">
        <v>14927642.5</v>
      </c>
      <c r="F10" s="16">
        <f t="shared" si="0"/>
        <v>378395751.45999998</v>
      </c>
      <c r="G10" s="15">
        <v>376291410.37</v>
      </c>
      <c r="H10" s="15">
        <v>376291410.37</v>
      </c>
      <c r="I10" s="17">
        <f t="shared" si="1"/>
        <v>2104341.0899999738</v>
      </c>
    </row>
    <row r="11" spans="1:9" x14ac:dyDescent="0.25">
      <c r="A11" s="2"/>
      <c r="B11" s="18"/>
      <c r="C11" s="14" t="s">
        <v>15</v>
      </c>
      <c r="D11" s="15">
        <v>557796785.79999995</v>
      </c>
      <c r="E11" s="15">
        <v>14346686.890000001</v>
      </c>
      <c r="F11" s="16">
        <f t="shared" si="0"/>
        <v>572143472.68999994</v>
      </c>
      <c r="G11" s="15">
        <v>553068145.97000003</v>
      </c>
      <c r="H11" s="15">
        <v>553068145.97000003</v>
      </c>
      <c r="I11" s="17">
        <f t="shared" si="1"/>
        <v>19075326.719999909</v>
      </c>
    </row>
    <row r="12" spans="1:9" x14ac:dyDescent="0.25">
      <c r="A12" s="2"/>
      <c r="B12" s="18"/>
      <c r="C12" s="14" t="s">
        <v>16</v>
      </c>
      <c r="D12" s="15">
        <v>940236763.15999997</v>
      </c>
      <c r="E12" s="15">
        <v>4559986.26</v>
      </c>
      <c r="F12" s="16">
        <f t="shared" si="0"/>
        <v>944796749.41999996</v>
      </c>
      <c r="G12" s="15">
        <v>903076584.73000002</v>
      </c>
      <c r="H12" s="15">
        <v>859317866.85000002</v>
      </c>
      <c r="I12" s="17">
        <f t="shared" si="1"/>
        <v>41720164.689999938</v>
      </c>
    </row>
    <row r="13" spans="1:9" x14ac:dyDescent="0.25">
      <c r="A13" s="2"/>
      <c r="B13" s="18"/>
      <c r="C13" s="14" t="s">
        <v>17</v>
      </c>
      <c r="D13" s="15">
        <v>381706144.69</v>
      </c>
      <c r="E13" s="15">
        <v>68346955.560000002</v>
      </c>
      <c r="F13" s="16">
        <f t="shared" si="0"/>
        <v>450053100.25</v>
      </c>
      <c r="G13" s="15">
        <v>448214153.88</v>
      </c>
      <c r="H13" s="15">
        <v>448214153.88</v>
      </c>
      <c r="I13" s="17">
        <f t="shared" si="1"/>
        <v>1838946.3700000048</v>
      </c>
    </row>
    <row r="14" spans="1:9" x14ac:dyDescent="0.25">
      <c r="A14" s="2"/>
      <c r="B14" s="18"/>
      <c r="C14" s="14" t="s">
        <v>18</v>
      </c>
      <c r="D14" s="15">
        <v>50239761.670000002</v>
      </c>
      <c r="E14" s="15">
        <v>-50239761.670000002</v>
      </c>
      <c r="F14" s="16">
        <f t="shared" si="0"/>
        <v>0</v>
      </c>
      <c r="G14" s="15">
        <v>0</v>
      </c>
      <c r="H14" s="15">
        <v>0</v>
      </c>
      <c r="I14" s="17">
        <f t="shared" si="1"/>
        <v>0</v>
      </c>
    </row>
    <row r="15" spans="1:9" x14ac:dyDescent="0.25">
      <c r="A15" s="2"/>
      <c r="B15" s="18"/>
      <c r="C15" s="14" t="s">
        <v>19</v>
      </c>
      <c r="D15" s="15">
        <v>0</v>
      </c>
      <c r="E15" s="15">
        <v>0</v>
      </c>
      <c r="F15" s="16">
        <f t="shared" si="0"/>
        <v>0</v>
      </c>
      <c r="G15" s="15">
        <v>0</v>
      </c>
      <c r="H15" s="15">
        <v>0</v>
      </c>
      <c r="I15" s="17">
        <f t="shared" si="1"/>
        <v>0</v>
      </c>
    </row>
    <row r="16" spans="1:9" x14ac:dyDescent="0.25">
      <c r="A16" s="2"/>
      <c r="B16" s="19" t="s">
        <v>20</v>
      </c>
      <c r="C16" s="11" t="s">
        <v>21</v>
      </c>
      <c r="D16" s="12">
        <f>SUM(D17:D25)</f>
        <v>356974358.39999998</v>
      </c>
      <c r="E16" s="12">
        <f>SUM(E17:E25)</f>
        <v>118595303.95000002</v>
      </c>
      <c r="F16" s="12">
        <f t="shared" si="0"/>
        <v>475569662.35000002</v>
      </c>
      <c r="G16" s="12">
        <f>SUM(G17:G25)</f>
        <v>454350484.06999999</v>
      </c>
      <c r="H16" s="12">
        <f>SUM(H17:H25)</f>
        <v>404969106.42000002</v>
      </c>
      <c r="I16" s="12">
        <f t="shared" si="1"/>
        <v>21219178.280000031</v>
      </c>
    </row>
    <row r="17" spans="1:9" x14ac:dyDescent="0.25">
      <c r="A17" s="2"/>
      <c r="B17" s="9"/>
      <c r="C17" s="20" t="s">
        <v>22</v>
      </c>
      <c r="D17" s="15">
        <v>54454792.270000003</v>
      </c>
      <c r="E17" s="15">
        <v>-4726245.84</v>
      </c>
      <c r="F17" s="16">
        <f t="shared" si="0"/>
        <v>49728546.430000007</v>
      </c>
      <c r="G17" s="15">
        <v>48409596.369999997</v>
      </c>
      <c r="H17" s="15">
        <v>47394683.32</v>
      </c>
      <c r="I17" s="17">
        <f t="shared" si="1"/>
        <v>1318950.0600000098</v>
      </c>
    </row>
    <row r="18" spans="1:9" x14ac:dyDescent="0.25">
      <c r="A18" s="2"/>
      <c r="B18" s="6"/>
      <c r="C18" s="14" t="s">
        <v>23</v>
      </c>
      <c r="D18" s="15">
        <v>15007196.73</v>
      </c>
      <c r="E18" s="15">
        <v>2084370.61</v>
      </c>
      <c r="F18" s="16">
        <f t="shared" si="0"/>
        <v>17091567.34</v>
      </c>
      <c r="G18" s="15">
        <v>15726196.439999999</v>
      </c>
      <c r="H18" s="15">
        <v>12627808.42</v>
      </c>
      <c r="I18" s="17">
        <f t="shared" si="1"/>
        <v>1365370.9000000004</v>
      </c>
    </row>
    <row r="19" spans="1:9" x14ac:dyDescent="0.25">
      <c r="A19" s="2"/>
      <c r="B19" s="6"/>
      <c r="C19" s="14" t="s">
        <v>24</v>
      </c>
      <c r="D19" s="15">
        <v>4733000</v>
      </c>
      <c r="E19" s="15">
        <v>2260292.2200000002</v>
      </c>
      <c r="F19" s="16">
        <f t="shared" si="0"/>
        <v>6993292.2200000007</v>
      </c>
      <c r="G19" s="15">
        <v>4681948.05</v>
      </c>
      <c r="H19" s="15">
        <v>2610563.0499999998</v>
      </c>
      <c r="I19" s="17">
        <f t="shared" si="1"/>
        <v>2311344.1700000009</v>
      </c>
    </row>
    <row r="20" spans="1:9" x14ac:dyDescent="0.25">
      <c r="A20" s="2"/>
      <c r="B20" s="6"/>
      <c r="C20" s="14" t="s">
        <v>25</v>
      </c>
      <c r="D20" s="15">
        <v>74507327.819999993</v>
      </c>
      <c r="E20" s="15">
        <v>-2800251.46</v>
      </c>
      <c r="F20" s="16">
        <f t="shared" si="0"/>
        <v>71707076.359999999</v>
      </c>
      <c r="G20" s="15">
        <v>68334556.590000004</v>
      </c>
      <c r="H20" s="15">
        <v>59814744.759999998</v>
      </c>
      <c r="I20" s="17">
        <f t="shared" si="1"/>
        <v>3372519.7699999958</v>
      </c>
    </row>
    <row r="21" spans="1:9" x14ac:dyDescent="0.25">
      <c r="A21" s="2"/>
      <c r="B21" s="6"/>
      <c r="C21" s="14" t="s">
        <v>26</v>
      </c>
      <c r="D21" s="15">
        <v>54099371.460000001</v>
      </c>
      <c r="E21" s="15">
        <v>-17477660.350000001</v>
      </c>
      <c r="F21" s="16">
        <f t="shared" si="0"/>
        <v>36621711.109999999</v>
      </c>
      <c r="G21" s="15">
        <v>31803452.530000001</v>
      </c>
      <c r="H21" s="15">
        <v>23335866.370000001</v>
      </c>
      <c r="I21" s="17">
        <f t="shared" si="1"/>
        <v>4818258.5799999982</v>
      </c>
    </row>
    <row r="22" spans="1:9" x14ac:dyDescent="0.25">
      <c r="A22" s="2"/>
      <c r="B22" s="6"/>
      <c r="C22" s="14" t="s">
        <v>27</v>
      </c>
      <c r="D22" s="15">
        <v>88953318.340000004</v>
      </c>
      <c r="E22" s="15">
        <v>124161680.90000001</v>
      </c>
      <c r="F22" s="16">
        <f t="shared" si="0"/>
        <v>213114999.24000001</v>
      </c>
      <c r="G22" s="15">
        <v>210061184.91</v>
      </c>
      <c r="H22" s="15">
        <v>194849213.91</v>
      </c>
      <c r="I22" s="17">
        <f t="shared" si="1"/>
        <v>3053814.3300000131</v>
      </c>
    </row>
    <row r="23" spans="1:9" x14ac:dyDescent="0.25">
      <c r="A23" s="2"/>
      <c r="B23" s="6"/>
      <c r="C23" s="14" t="s">
        <v>28</v>
      </c>
      <c r="D23" s="15">
        <v>38318895.829999998</v>
      </c>
      <c r="E23" s="15">
        <v>13748329.619999999</v>
      </c>
      <c r="F23" s="16">
        <f t="shared" si="0"/>
        <v>52067225.449999996</v>
      </c>
      <c r="G23" s="15">
        <v>48719312.789999999</v>
      </c>
      <c r="H23" s="15">
        <v>40310873.359999999</v>
      </c>
      <c r="I23" s="17">
        <f t="shared" si="1"/>
        <v>3347912.6599999964</v>
      </c>
    </row>
    <row r="24" spans="1:9" x14ac:dyDescent="0.25">
      <c r="A24" s="2"/>
      <c r="B24" s="6"/>
      <c r="C24" s="14" t="s">
        <v>29</v>
      </c>
      <c r="D24" s="15">
        <v>0</v>
      </c>
      <c r="E24" s="15">
        <v>2361351.5699999998</v>
      </c>
      <c r="F24" s="16">
        <f t="shared" si="0"/>
        <v>2361351.5699999998</v>
      </c>
      <c r="G24" s="15">
        <v>2359909.7999999998</v>
      </c>
      <c r="H24" s="15">
        <v>2359909.7999999998</v>
      </c>
      <c r="I24" s="17">
        <f t="shared" si="1"/>
        <v>1441.7700000000186</v>
      </c>
    </row>
    <row r="25" spans="1:9" x14ac:dyDescent="0.25">
      <c r="A25" s="2"/>
      <c r="B25" s="6"/>
      <c r="C25" s="14" t="s">
        <v>30</v>
      </c>
      <c r="D25" s="15">
        <v>26900455.949999999</v>
      </c>
      <c r="E25" s="15">
        <v>-1016563.32</v>
      </c>
      <c r="F25" s="16">
        <f t="shared" si="0"/>
        <v>25883892.629999999</v>
      </c>
      <c r="G25" s="15">
        <v>24254326.59</v>
      </c>
      <c r="H25" s="15">
        <v>21665443.43</v>
      </c>
      <c r="I25" s="17">
        <f t="shared" si="1"/>
        <v>1629566.0399999991</v>
      </c>
    </row>
    <row r="26" spans="1:9" x14ac:dyDescent="0.25">
      <c r="A26" s="2"/>
      <c r="B26" s="19" t="s">
        <v>31</v>
      </c>
      <c r="C26" s="11" t="s">
        <v>32</v>
      </c>
      <c r="D26" s="12">
        <f>SUM(D27:D35)</f>
        <v>1741817307.3900001</v>
      </c>
      <c r="E26" s="12">
        <f>SUM(E27:E35)</f>
        <v>110241405.16</v>
      </c>
      <c r="F26" s="12">
        <f t="shared" si="0"/>
        <v>1852058712.5500002</v>
      </c>
      <c r="G26" s="12">
        <f>SUM(G27:G35)</f>
        <v>1812427670.6099999</v>
      </c>
      <c r="H26" s="12">
        <f>SUM(H27:H35)</f>
        <v>1699575599.2000003</v>
      </c>
      <c r="I26" s="12">
        <f t="shared" si="1"/>
        <v>39631041.940000296</v>
      </c>
    </row>
    <row r="27" spans="1:9" x14ac:dyDescent="0.25">
      <c r="A27" s="2"/>
      <c r="B27" s="13"/>
      <c r="C27" s="14" t="s">
        <v>33</v>
      </c>
      <c r="D27" s="15">
        <v>164014129</v>
      </c>
      <c r="E27" s="15">
        <v>-33321679.120000001</v>
      </c>
      <c r="F27" s="16">
        <f t="shared" si="0"/>
        <v>130692449.88</v>
      </c>
      <c r="G27" s="15">
        <v>127145669.27</v>
      </c>
      <c r="H27" s="15">
        <v>122307479.91</v>
      </c>
      <c r="I27" s="17">
        <f t="shared" si="1"/>
        <v>3546780.6099999994</v>
      </c>
    </row>
    <row r="28" spans="1:9" x14ac:dyDescent="0.25">
      <c r="A28" s="2"/>
      <c r="B28" s="18"/>
      <c r="C28" s="14" t="s">
        <v>34</v>
      </c>
      <c r="D28" s="15">
        <v>546161526.25999999</v>
      </c>
      <c r="E28" s="15">
        <v>61307188.159999996</v>
      </c>
      <c r="F28" s="16">
        <f t="shared" si="0"/>
        <v>607468714.41999996</v>
      </c>
      <c r="G28" s="15">
        <v>606778792.12</v>
      </c>
      <c r="H28" s="15">
        <v>601636135.73000002</v>
      </c>
      <c r="I28" s="17">
        <f t="shared" si="1"/>
        <v>689922.29999995232</v>
      </c>
    </row>
    <row r="29" spans="1:9" x14ac:dyDescent="0.25">
      <c r="A29" s="2"/>
      <c r="B29" s="18"/>
      <c r="C29" s="14" t="s">
        <v>35</v>
      </c>
      <c r="D29" s="15">
        <v>137710709.87</v>
      </c>
      <c r="E29" s="15">
        <v>67187062.299999997</v>
      </c>
      <c r="F29" s="16">
        <f t="shared" si="0"/>
        <v>204897772.17000002</v>
      </c>
      <c r="G29" s="15">
        <v>194693407.69999999</v>
      </c>
      <c r="H29" s="15">
        <v>185285017.81999999</v>
      </c>
      <c r="I29" s="17">
        <f t="shared" si="1"/>
        <v>10204364.470000029</v>
      </c>
    </row>
    <row r="30" spans="1:9" x14ac:dyDescent="0.25">
      <c r="A30" s="2"/>
      <c r="B30" s="18"/>
      <c r="C30" s="14" t="s">
        <v>36</v>
      </c>
      <c r="D30" s="15">
        <v>129832235.40000001</v>
      </c>
      <c r="E30" s="15">
        <v>73036023.390000001</v>
      </c>
      <c r="F30" s="16">
        <f t="shared" si="0"/>
        <v>202868258.79000002</v>
      </c>
      <c r="G30" s="15">
        <v>201972213.59</v>
      </c>
      <c r="H30" s="15">
        <v>201348892.46000001</v>
      </c>
      <c r="I30" s="17">
        <f t="shared" si="1"/>
        <v>896045.20000001788</v>
      </c>
    </row>
    <row r="31" spans="1:9" x14ac:dyDescent="0.25">
      <c r="A31" s="2"/>
      <c r="B31" s="18"/>
      <c r="C31" s="14" t="s">
        <v>37</v>
      </c>
      <c r="D31" s="15">
        <v>191207528.06999999</v>
      </c>
      <c r="E31" s="15">
        <v>104700906.59999999</v>
      </c>
      <c r="F31" s="16">
        <f t="shared" si="0"/>
        <v>295908434.66999996</v>
      </c>
      <c r="G31" s="15">
        <v>279585579.73000002</v>
      </c>
      <c r="H31" s="15">
        <v>199494549.41999999</v>
      </c>
      <c r="I31" s="17">
        <f t="shared" si="1"/>
        <v>16322854.939999938</v>
      </c>
    </row>
    <row r="32" spans="1:9" x14ac:dyDescent="0.25">
      <c r="A32" s="2"/>
      <c r="B32" s="18"/>
      <c r="C32" s="14" t="s">
        <v>38</v>
      </c>
      <c r="D32" s="15">
        <v>40242806.409999996</v>
      </c>
      <c r="E32" s="15">
        <v>8860153.1799999997</v>
      </c>
      <c r="F32" s="16">
        <f t="shared" si="0"/>
        <v>49102959.589999996</v>
      </c>
      <c r="G32" s="15">
        <v>48867011.909999996</v>
      </c>
      <c r="H32" s="15">
        <v>46255967.630000003</v>
      </c>
      <c r="I32" s="17">
        <f t="shared" si="1"/>
        <v>235947.6799999997</v>
      </c>
    </row>
    <row r="33" spans="1:9" x14ac:dyDescent="0.25">
      <c r="A33" s="2"/>
      <c r="B33" s="18"/>
      <c r="C33" s="14" t="s">
        <v>39</v>
      </c>
      <c r="D33" s="15">
        <v>4789154.46</v>
      </c>
      <c r="E33" s="15">
        <v>-855706.2</v>
      </c>
      <c r="F33" s="16">
        <f t="shared" si="0"/>
        <v>3933448.26</v>
      </c>
      <c r="G33" s="15">
        <v>2180252.54</v>
      </c>
      <c r="H33" s="15">
        <v>2180252.54</v>
      </c>
      <c r="I33" s="17">
        <f t="shared" si="1"/>
        <v>1753195.7199999997</v>
      </c>
    </row>
    <row r="34" spans="1:9" x14ac:dyDescent="0.25">
      <c r="A34" s="2"/>
      <c r="B34" s="18"/>
      <c r="C34" s="14" t="s">
        <v>40</v>
      </c>
      <c r="D34" s="15">
        <v>23580252.989999998</v>
      </c>
      <c r="E34" s="15">
        <v>17787885.57</v>
      </c>
      <c r="F34" s="16">
        <f t="shared" si="0"/>
        <v>41368138.560000002</v>
      </c>
      <c r="G34" s="15">
        <v>39833135.450000003</v>
      </c>
      <c r="H34" s="15">
        <v>32813529</v>
      </c>
      <c r="I34" s="17">
        <f t="shared" si="1"/>
        <v>1535003.1099999994</v>
      </c>
    </row>
    <row r="35" spans="1:9" x14ac:dyDescent="0.25">
      <c r="A35" s="2"/>
      <c r="B35" s="18"/>
      <c r="C35" s="14" t="s">
        <v>41</v>
      </c>
      <c r="D35" s="15">
        <v>504278964.93000001</v>
      </c>
      <c r="E35" s="15">
        <v>-188460428.72</v>
      </c>
      <c r="F35" s="16">
        <f t="shared" si="0"/>
        <v>315818536.21000004</v>
      </c>
      <c r="G35" s="15">
        <v>311371608.30000001</v>
      </c>
      <c r="H35" s="15">
        <v>308253774.69</v>
      </c>
      <c r="I35" s="17">
        <f t="shared" si="1"/>
        <v>4446927.9100000262</v>
      </c>
    </row>
    <row r="36" spans="1:9" x14ac:dyDescent="0.25">
      <c r="A36" s="2"/>
      <c r="B36" s="19" t="s">
        <v>42</v>
      </c>
      <c r="C36" s="11" t="s">
        <v>43</v>
      </c>
      <c r="D36" s="12">
        <f>SUM(D37:D45)</f>
        <v>1143534725.7</v>
      </c>
      <c r="E36" s="12">
        <f>SUM(E37:E45)</f>
        <v>148494569.83000001</v>
      </c>
      <c r="F36" s="12">
        <f t="shared" si="0"/>
        <v>1292029295.53</v>
      </c>
      <c r="G36" s="12">
        <f>SUM(G37:G45)</f>
        <v>1288394597.5799999</v>
      </c>
      <c r="H36" s="12">
        <f>SUM(H37:H45)</f>
        <v>1255344677.53</v>
      </c>
      <c r="I36" s="12">
        <f t="shared" si="1"/>
        <v>3634697.9500000477</v>
      </c>
    </row>
    <row r="37" spans="1:9" x14ac:dyDescent="0.25">
      <c r="A37" s="2"/>
      <c r="B37" s="13"/>
      <c r="C37" s="14" t="s">
        <v>44</v>
      </c>
      <c r="D37" s="15">
        <v>797500000</v>
      </c>
      <c r="E37" s="15">
        <v>51608912</v>
      </c>
      <c r="F37" s="16">
        <f t="shared" si="0"/>
        <v>849108912</v>
      </c>
      <c r="G37" s="15">
        <v>849076442.03999996</v>
      </c>
      <c r="H37" s="15">
        <v>849076442.03999996</v>
      </c>
      <c r="I37" s="17">
        <f t="shared" si="1"/>
        <v>32469.960000038147</v>
      </c>
    </row>
    <row r="38" spans="1:9" x14ac:dyDescent="0.25">
      <c r="A38" s="2"/>
      <c r="B38" s="18"/>
      <c r="C38" s="14" t="s">
        <v>45</v>
      </c>
      <c r="D38" s="15">
        <v>0</v>
      </c>
      <c r="E38" s="15">
        <v>0</v>
      </c>
      <c r="F38" s="16">
        <f t="shared" si="0"/>
        <v>0</v>
      </c>
      <c r="G38" s="15">
        <v>0</v>
      </c>
      <c r="H38" s="15">
        <v>0</v>
      </c>
      <c r="I38" s="17">
        <f t="shared" si="1"/>
        <v>0</v>
      </c>
    </row>
    <row r="39" spans="1:9" x14ac:dyDescent="0.25">
      <c r="A39" s="2"/>
      <c r="B39" s="18"/>
      <c r="C39" s="14" t="s">
        <v>46</v>
      </c>
      <c r="D39" s="15">
        <v>40663581.700000003</v>
      </c>
      <c r="E39" s="15">
        <v>19427026.09</v>
      </c>
      <c r="F39" s="16">
        <f t="shared" si="0"/>
        <v>60090607.790000007</v>
      </c>
      <c r="G39" s="15">
        <v>58313430.509999998</v>
      </c>
      <c r="H39" s="15">
        <v>56600679.990000002</v>
      </c>
      <c r="I39" s="17">
        <f t="shared" si="1"/>
        <v>1777177.2800000086</v>
      </c>
    </row>
    <row r="40" spans="1:9" x14ac:dyDescent="0.25">
      <c r="A40" s="2"/>
      <c r="B40" s="18"/>
      <c r="C40" s="14" t="s">
        <v>47</v>
      </c>
      <c r="D40" s="15">
        <v>213361144</v>
      </c>
      <c r="E40" s="15">
        <v>8685753.2300000004</v>
      </c>
      <c r="F40" s="16">
        <f t="shared" si="0"/>
        <v>222046897.22999999</v>
      </c>
      <c r="G40" s="15">
        <v>220221846.52000001</v>
      </c>
      <c r="H40" s="15">
        <v>192214676.99000001</v>
      </c>
      <c r="I40" s="17">
        <f t="shared" si="1"/>
        <v>1825050.7099999785</v>
      </c>
    </row>
    <row r="41" spans="1:9" x14ac:dyDescent="0.25">
      <c r="A41" s="2"/>
      <c r="B41" s="18"/>
      <c r="C41" s="14" t="s">
        <v>48</v>
      </c>
      <c r="D41" s="15">
        <v>0</v>
      </c>
      <c r="E41" s="15">
        <v>0</v>
      </c>
      <c r="F41" s="16">
        <f t="shared" si="0"/>
        <v>0</v>
      </c>
      <c r="G41" s="15">
        <v>0</v>
      </c>
      <c r="H41" s="15">
        <v>0</v>
      </c>
      <c r="I41" s="17">
        <f t="shared" si="1"/>
        <v>0</v>
      </c>
    </row>
    <row r="42" spans="1:9" x14ac:dyDescent="0.25">
      <c r="A42" s="2"/>
      <c r="B42" s="18"/>
      <c r="C42" s="14" t="s">
        <v>49</v>
      </c>
      <c r="D42" s="15">
        <v>92010000</v>
      </c>
      <c r="E42" s="15">
        <v>68400232.590000004</v>
      </c>
      <c r="F42" s="16">
        <f t="shared" si="0"/>
        <v>160410232.59</v>
      </c>
      <c r="G42" s="15">
        <v>160410232.59</v>
      </c>
      <c r="H42" s="15">
        <v>157080232.59</v>
      </c>
      <c r="I42" s="17">
        <f t="shared" si="1"/>
        <v>0</v>
      </c>
    </row>
    <row r="43" spans="1:9" x14ac:dyDescent="0.25">
      <c r="A43" s="2"/>
      <c r="B43" s="18"/>
      <c r="C43" s="14" t="s">
        <v>50</v>
      </c>
      <c r="D43" s="15">
        <v>0</v>
      </c>
      <c r="E43" s="15">
        <v>0</v>
      </c>
      <c r="F43" s="16">
        <f t="shared" si="0"/>
        <v>0</v>
      </c>
      <c r="G43" s="15">
        <v>0</v>
      </c>
      <c r="H43" s="15">
        <v>0</v>
      </c>
      <c r="I43" s="17">
        <f t="shared" si="1"/>
        <v>0</v>
      </c>
    </row>
    <row r="44" spans="1:9" x14ac:dyDescent="0.25">
      <c r="A44" s="2"/>
      <c r="B44" s="18"/>
      <c r="C44" s="14" t="s">
        <v>51</v>
      </c>
      <c r="D44" s="15">
        <v>0</v>
      </c>
      <c r="E44" s="15">
        <v>372645.92</v>
      </c>
      <c r="F44" s="16">
        <f t="shared" si="0"/>
        <v>372645.92</v>
      </c>
      <c r="G44" s="15">
        <v>372645.92</v>
      </c>
      <c r="H44" s="15">
        <v>372645.92</v>
      </c>
      <c r="I44" s="17">
        <f t="shared" si="1"/>
        <v>0</v>
      </c>
    </row>
    <row r="45" spans="1:9" x14ac:dyDescent="0.25">
      <c r="A45" s="2"/>
      <c r="B45" s="18"/>
      <c r="C45" s="14" t="s">
        <v>52</v>
      </c>
      <c r="D45" s="15">
        <v>0</v>
      </c>
      <c r="E45" s="15">
        <v>0</v>
      </c>
      <c r="F45" s="16">
        <f t="shared" si="0"/>
        <v>0</v>
      </c>
      <c r="G45" s="15">
        <v>0</v>
      </c>
      <c r="H45" s="15">
        <v>0</v>
      </c>
      <c r="I45" s="17">
        <f t="shared" si="1"/>
        <v>0</v>
      </c>
    </row>
    <row r="46" spans="1:9" x14ac:dyDescent="0.25">
      <c r="A46" s="2"/>
      <c r="B46" s="19" t="s">
        <v>53</v>
      </c>
      <c r="C46" s="11" t="s">
        <v>54</v>
      </c>
      <c r="D46" s="12">
        <f>SUM(D47:D55)</f>
        <v>91056621.25999999</v>
      </c>
      <c r="E46" s="12">
        <f>SUM(E47:E55)</f>
        <v>99088559.909999982</v>
      </c>
      <c r="F46" s="12">
        <f t="shared" si="0"/>
        <v>190145181.16999996</v>
      </c>
      <c r="G46" s="12">
        <f>SUM(G47:G55)</f>
        <v>181655593.60999998</v>
      </c>
      <c r="H46" s="12">
        <f>SUM(H47:H55)</f>
        <v>118685429.59999999</v>
      </c>
      <c r="I46" s="12">
        <f t="shared" si="1"/>
        <v>8489587.5599999726</v>
      </c>
    </row>
    <row r="47" spans="1:9" x14ac:dyDescent="0.25">
      <c r="A47" s="2"/>
      <c r="B47" s="13"/>
      <c r="C47" s="14" t="s">
        <v>55</v>
      </c>
      <c r="D47" s="15">
        <v>16630804.529999999</v>
      </c>
      <c r="E47" s="15">
        <v>31284058.690000001</v>
      </c>
      <c r="F47" s="16">
        <f t="shared" si="0"/>
        <v>47914863.219999999</v>
      </c>
      <c r="G47" s="15">
        <v>43125762.229999997</v>
      </c>
      <c r="H47" s="15">
        <v>40025773.32</v>
      </c>
      <c r="I47" s="17">
        <f t="shared" si="1"/>
        <v>4789100.9900000021</v>
      </c>
    </row>
    <row r="48" spans="1:9" x14ac:dyDescent="0.25">
      <c r="A48" s="2"/>
      <c r="B48" s="18"/>
      <c r="C48" s="14" t="s">
        <v>56</v>
      </c>
      <c r="D48" s="15">
        <v>3114618.37</v>
      </c>
      <c r="E48" s="15">
        <v>9126969.6099999994</v>
      </c>
      <c r="F48" s="16">
        <f t="shared" si="0"/>
        <v>12241587.98</v>
      </c>
      <c r="G48" s="15">
        <v>11939255.560000001</v>
      </c>
      <c r="H48" s="15">
        <v>10311199.359999999</v>
      </c>
      <c r="I48" s="17">
        <f t="shared" si="1"/>
        <v>302332.41999999993</v>
      </c>
    </row>
    <row r="49" spans="1:9" x14ac:dyDescent="0.25">
      <c r="A49" s="2"/>
      <c r="B49" s="18"/>
      <c r="C49" s="14" t="s">
        <v>57</v>
      </c>
      <c r="D49" s="15">
        <v>5094717.93</v>
      </c>
      <c r="E49" s="15">
        <v>-1652673.95</v>
      </c>
      <c r="F49" s="16">
        <f t="shared" si="0"/>
        <v>3442043.9799999995</v>
      </c>
      <c r="G49" s="15">
        <v>2286832.7200000002</v>
      </c>
      <c r="H49" s="15">
        <v>2234966.7999999998</v>
      </c>
      <c r="I49" s="17">
        <f t="shared" si="1"/>
        <v>1155211.2599999993</v>
      </c>
    </row>
    <row r="50" spans="1:9" x14ac:dyDescent="0.25">
      <c r="A50" s="2"/>
      <c r="B50" s="18"/>
      <c r="C50" s="14" t="s">
        <v>58</v>
      </c>
      <c r="D50" s="15">
        <v>13498899.279999999</v>
      </c>
      <c r="E50" s="15">
        <v>60767588.719999999</v>
      </c>
      <c r="F50" s="16">
        <f t="shared" si="0"/>
        <v>74266488</v>
      </c>
      <c r="G50" s="15">
        <v>74266482.75</v>
      </c>
      <c r="H50" s="15">
        <v>28619988.640000001</v>
      </c>
      <c r="I50" s="17">
        <f t="shared" si="1"/>
        <v>5.25</v>
      </c>
    </row>
    <row r="51" spans="1:9" x14ac:dyDescent="0.25">
      <c r="A51" s="2"/>
      <c r="B51" s="18"/>
      <c r="C51" s="14" t="s">
        <v>59</v>
      </c>
      <c r="D51" s="15">
        <v>0</v>
      </c>
      <c r="E51" s="15">
        <v>0</v>
      </c>
      <c r="F51" s="16">
        <f t="shared" si="0"/>
        <v>0</v>
      </c>
      <c r="G51" s="15">
        <v>0</v>
      </c>
      <c r="H51" s="15">
        <v>0</v>
      </c>
      <c r="I51" s="17">
        <f t="shared" si="1"/>
        <v>0</v>
      </c>
    </row>
    <row r="52" spans="1:9" x14ac:dyDescent="0.25">
      <c r="A52" s="2"/>
      <c r="B52" s="18"/>
      <c r="C52" s="14" t="s">
        <v>60</v>
      </c>
      <c r="D52" s="15">
        <v>26549115.550000001</v>
      </c>
      <c r="E52" s="15">
        <v>2401320.85</v>
      </c>
      <c r="F52" s="16">
        <f t="shared" si="0"/>
        <v>28950436.400000002</v>
      </c>
      <c r="G52" s="15">
        <v>26740559.66</v>
      </c>
      <c r="H52" s="15">
        <v>14196800.789999999</v>
      </c>
      <c r="I52" s="17">
        <f t="shared" si="1"/>
        <v>2209876.7400000021</v>
      </c>
    </row>
    <row r="53" spans="1:9" x14ac:dyDescent="0.25">
      <c r="A53" s="2"/>
      <c r="B53" s="18"/>
      <c r="C53" s="14" t="s">
        <v>61</v>
      </c>
      <c r="D53" s="15">
        <v>0</v>
      </c>
      <c r="E53" s="15">
        <v>0</v>
      </c>
      <c r="F53" s="16">
        <f t="shared" si="0"/>
        <v>0</v>
      </c>
      <c r="G53" s="15">
        <v>0</v>
      </c>
      <c r="H53" s="15">
        <v>0</v>
      </c>
      <c r="I53" s="17">
        <f t="shared" si="1"/>
        <v>0</v>
      </c>
    </row>
    <row r="54" spans="1:9" x14ac:dyDescent="0.25">
      <c r="A54" s="2"/>
      <c r="B54" s="18"/>
      <c r="C54" s="14" t="s">
        <v>62</v>
      </c>
      <c r="D54" s="15">
        <v>0</v>
      </c>
      <c r="E54" s="15">
        <v>0</v>
      </c>
      <c r="F54" s="16">
        <f t="shared" si="0"/>
        <v>0</v>
      </c>
      <c r="G54" s="15">
        <v>0</v>
      </c>
      <c r="H54" s="15">
        <v>0</v>
      </c>
      <c r="I54" s="17">
        <f t="shared" si="1"/>
        <v>0</v>
      </c>
    </row>
    <row r="55" spans="1:9" x14ac:dyDescent="0.25">
      <c r="A55" s="2"/>
      <c r="B55" s="18"/>
      <c r="C55" s="14" t="s">
        <v>63</v>
      </c>
      <c r="D55" s="15">
        <v>26168465.600000001</v>
      </c>
      <c r="E55" s="15">
        <v>-2838704.01</v>
      </c>
      <c r="F55" s="16">
        <f t="shared" si="0"/>
        <v>23329761.590000004</v>
      </c>
      <c r="G55" s="15">
        <v>23296700.690000001</v>
      </c>
      <c r="H55" s="15">
        <v>23296700.690000001</v>
      </c>
      <c r="I55" s="17">
        <f t="shared" si="1"/>
        <v>33060.900000002235</v>
      </c>
    </row>
    <row r="56" spans="1:9" x14ac:dyDescent="0.25">
      <c r="A56" s="2"/>
      <c r="B56" s="19" t="s">
        <v>64</v>
      </c>
      <c r="C56" s="11" t="s">
        <v>65</v>
      </c>
      <c r="D56" s="12">
        <f>SUM(D57:D59)</f>
        <v>850630486.53999996</v>
      </c>
      <c r="E56" s="12">
        <f>SUM(E57:E59)</f>
        <v>156469624.81</v>
      </c>
      <c r="F56" s="12">
        <f t="shared" si="0"/>
        <v>1007100111.3499999</v>
      </c>
      <c r="G56" s="12">
        <f>SUM(G57:G59)</f>
        <v>1003684078.34</v>
      </c>
      <c r="H56" s="12">
        <f>SUM(H57:H59)</f>
        <v>971098362.60000002</v>
      </c>
      <c r="I56" s="12">
        <f t="shared" si="1"/>
        <v>3416033.0099998713</v>
      </c>
    </row>
    <row r="57" spans="1:9" x14ac:dyDescent="0.25">
      <c r="A57" s="2"/>
      <c r="B57" s="13"/>
      <c r="C57" s="14" t="s">
        <v>66</v>
      </c>
      <c r="D57" s="15">
        <v>850630486.53999996</v>
      </c>
      <c r="E57" s="15">
        <v>156469624.81</v>
      </c>
      <c r="F57" s="16">
        <f t="shared" si="0"/>
        <v>1007100111.3499999</v>
      </c>
      <c r="G57" s="15">
        <v>1003684078.34</v>
      </c>
      <c r="H57" s="15">
        <v>971098362.60000002</v>
      </c>
      <c r="I57" s="17">
        <f t="shared" si="1"/>
        <v>3416033.0099998713</v>
      </c>
    </row>
    <row r="58" spans="1:9" x14ac:dyDescent="0.25">
      <c r="A58" s="2"/>
      <c r="B58" s="18"/>
      <c r="C58" s="14" t="s">
        <v>67</v>
      </c>
      <c r="D58" s="15">
        <v>0</v>
      </c>
      <c r="E58" s="15">
        <v>0</v>
      </c>
      <c r="F58" s="16">
        <f t="shared" si="0"/>
        <v>0</v>
      </c>
      <c r="G58" s="15">
        <v>0</v>
      </c>
      <c r="H58" s="15">
        <v>0</v>
      </c>
      <c r="I58" s="17">
        <f t="shared" si="1"/>
        <v>0</v>
      </c>
    </row>
    <row r="59" spans="1:9" x14ac:dyDescent="0.25">
      <c r="A59" s="2"/>
      <c r="B59" s="18"/>
      <c r="C59" s="14" t="s">
        <v>68</v>
      </c>
      <c r="D59" s="15">
        <v>0</v>
      </c>
      <c r="E59" s="15">
        <v>0</v>
      </c>
      <c r="F59" s="16">
        <f t="shared" si="0"/>
        <v>0</v>
      </c>
      <c r="G59" s="15">
        <v>0</v>
      </c>
      <c r="H59" s="15">
        <v>0</v>
      </c>
      <c r="I59" s="17">
        <f t="shared" si="1"/>
        <v>0</v>
      </c>
    </row>
    <row r="60" spans="1:9" x14ac:dyDescent="0.25">
      <c r="A60" s="2"/>
      <c r="B60" s="19" t="s">
        <v>69</v>
      </c>
      <c r="C60" s="11" t="s">
        <v>70</v>
      </c>
      <c r="D60" s="12">
        <f>SUM(D61:D67)</f>
        <v>10000000</v>
      </c>
      <c r="E60" s="12">
        <f>SUM(E61:E67)</f>
        <v>-9991129.7100000009</v>
      </c>
      <c r="F60" s="12">
        <f t="shared" si="0"/>
        <v>8870.2899999991059</v>
      </c>
      <c r="G60" s="12">
        <f>SUM(G61:G67)</f>
        <v>0</v>
      </c>
      <c r="H60" s="12">
        <f>SUM(H61:H67)</f>
        <v>0</v>
      </c>
      <c r="I60" s="12">
        <f t="shared" si="1"/>
        <v>8870.2899999991059</v>
      </c>
    </row>
    <row r="61" spans="1:9" x14ac:dyDescent="0.25">
      <c r="A61" s="2"/>
      <c r="B61" s="13"/>
      <c r="C61" s="14" t="s">
        <v>71</v>
      </c>
      <c r="D61" s="15">
        <v>0</v>
      </c>
      <c r="E61" s="15">
        <v>0</v>
      </c>
      <c r="F61" s="16">
        <f t="shared" si="0"/>
        <v>0</v>
      </c>
      <c r="G61" s="15">
        <v>0</v>
      </c>
      <c r="H61" s="15">
        <v>0</v>
      </c>
      <c r="I61" s="17">
        <f t="shared" si="1"/>
        <v>0</v>
      </c>
    </row>
    <row r="62" spans="1:9" x14ac:dyDescent="0.25">
      <c r="A62" s="2"/>
      <c r="B62" s="18"/>
      <c r="C62" s="14" t="s">
        <v>72</v>
      </c>
      <c r="D62" s="15">
        <v>0</v>
      </c>
      <c r="E62" s="15">
        <v>0</v>
      </c>
      <c r="F62" s="16">
        <f t="shared" si="0"/>
        <v>0</v>
      </c>
      <c r="G62" s="15">
        <v>0</v>
      </c>
      <c r="H62" s="15">
        <v>0</v>
      </c>
      <c r="I62" s="17">
        <f t="shared" si="1"/>
        <v>0</v>
      </c>
    </row>
    <row r="63" spans="1:9" x14ac:dyDescent="0.25">
      <c r="A63" s="2"/>
      <c r="B63" s="18"/>
      <c r="C63" s="14" t="s">
        <v>73</v>
      </c>
      <c r="D63" s="15">
        <v>0</v>
      </c>
      <c r="E63" s="15">
        <v>0</v>
      </c>
      <c r="F63" s="16">
        <f t="shared" si="0"/>
        <v>0</v>
      </c>
      <c r="G63" s="15">
        <v>0</v>
      </c>
      <c r="H63" s="15">
        <v>0</v>
      </c>
      <c r="I63" s="17">
        <f t="shared" si="1"/>
        <v>0</v>
      </c>
    </row>
    <row r="64" spans="1:9" x14ac:dyDescent="0.25">
      <c r="A64" s="2"/>
      <c r="B64" s="18"/>
      <c r="C64" s="14" t="s">
        <v>74</v>
      </c>
      <c r="D64" s="15">
        <v>0</v>
      </c>
      <c r="E64" s="15">
        <v>0</v>
      </c>
      <c r="F64" s="16">
        <f t="shared" si="0"/>
        <v>0</v>
      </c>
      <c r="G64" s="15">
        <v>0</v>
      </c>
      <c r="H64" s="15">
        <v>0</v>
      </c>
      <c r="I64" s="17">
        <f t="shared" si="1"/>
        <v>0</v>
      </c>
    </row>
    <row r="65" spans="1:9" x14ac:dyDescent="0.25">
      <c r="A65" s="2"/>
      <c r="B65" s="18"/>
      <c r="C65" s="14" t="s">
        <v>75</v>
      </c>
      <c r="D65" s="15">
        <v>0</v>
      </c>
      <c r="E65" s="15">
        <v>0</v>
      </c>
      <c r="F65" s="16">
        <f t="shared" si="0"/>
        <v>0</v>
      </c>
      <c r="G65" s="15">
        <v>0</v>
      </c>
      <c r="H65" s="15">
        <v>0</v>
      </c>
      <c r="I65" s="17">
        <f t="shared" si="1"/>
        <v>0</v>
      </c>
    </row>
    <row r="66" spans="1:9" x14ac:dyDescent="0.25">
      <c r="A66" s="2"/>
      <c r="B66" s="18"/>
      <c r="C66" s="14" t="s">
        <v>76</v>
      </c>
      <c r="D66" s="15">
        <v>0</v>
      </c>
      <c r="E66" s="15">
        <v>0</v>
      </c>
      <c r="F66" s="16">
        <f t="shared" si="0"/>
        <v>0</v>
      </c>
      <c r="G66" s="15">
        <v>0</v>
      </c>
      <c r="H66" s="15">
        <v>0</v>
      </c>
      <c r="I66" s="17">
        <f t="shared" si="1"/>
        <v>0</v>
      </c>
    </row>
    <row r="67" spans="1:9" x14ac:dyDescent="0.25">
      <c r="A67" s="2"/>
      <c r="B67" s="18"/>
      <c r="C67" s="14" t="s">
        <v>77</v>
      </c>
      <c r="D67" s="15">
        <v>10000000</v>
      </c>
      <c r="E67" s="15">
        <v>-9991129.7100000009</v>
      </c>
      <c r="F67" s="16">
        <f t="shared" si="0"/>
        <v>8870.2899999991059</v>
      </c>
      <c r="G67" s="15">
        <v>0</v>
      </c>
      <c r="H67" s="15">
        <v>0</v>
      </c>
      <c r="I67" s="17">
        <f t="shared" si="1"/>
        <v>8870.2899999991059</v>
      </c>
    </row>
    <row r="68" spans="1:9" x14ac:dyDescent="0.25">
      <c r="A68" s="2"/>
      <c r="B68" s="19" t="s">
        <v>78</v>
      </c>
      <c r="C68" s="11" t="s">
        <v>79</v>
      </c>
      <c r="D68" s="12">
        <f>SUM(D69:D71)</f>
        <v>0</v>
      </c>
      <c r="E68" s="12">
        <f>SUM(E69:E71)</f>
        <v>0</v>
      </c>
      <c r="F68" s="12">
        <f t="shared" si="0"/>
        <v>0</v>
      </c>
      <c r="G68" s="12">
        <f>SUM(G69:G71)</f>
        <v>0</v>
      </c>
      <c r="H68" s="12">
        <f>SUM(H69:H71)</f>
        <v>0</v>
      </c>
      <c r="I68" s="17">
        <f t="shared" si="1"/>
        <v>0</v>
      </c>
    </row>
    <row r="69" spans="1:9" x14ac:dyDescent="0.25">
      <c r="A69" s="2"/>
      <c r="B69" s="47"/>
      <c r="C69" s="14" t="s">
        <v>80</v>
      </c>
      <c r="D69" s="15">
        <v>0</v>
      </c>
      <c r="E69" s="15">
        <v>0</v>
      </c>
      <c r="F69" s="16">
        <f t="shared" si="0"/>
        <v>0</v>
      </c>
      <c r="G69" s="15">
        <v>0</v>
      </c>
      <c r="H69" s="15">
        <v>0</v>
      </c>
      <c r="I69" s="17">
        <f t="shared" si="1"/>
        <v>0</v>
      </c>
    </row>
    <row r="70" spans="1:9" x14ac:dyDescent="0.25">
      <c r="A70" s="2"/>
      <c r="B70" s="47"/>
      <c r="C70" s="14" t="s">
        <v>81</v>
      </c>
      <c r="D70" s="15">
        <v>0</v>
      </c>
      <c r="E70" s="15">
        <v>0</v>
      </c>
      <c r="F70" s="16">
        <f t="shared" si="0"/>
        <v>0</v>
      </c>
      <c r="G70" s="15">
        <v>0</v>
      </c>
      <c r="H70" s="15">
        <v>0</v>
      </c>
      <c r="I70" s="17">
        <f t="shared" si="1"/>
        <v>0</v>
      </c>
    </row>
    <row r="71" spans="1:9" x14ac:dyDescent="0.25">
      <c r="A71" s="2"/>
      <c r="B71" s="47"/>
      <c r="C71" s="14" t="s">
        <v>82</v>
      </c>
      <c r="D71" s="15">
        <v>0</v>
      </c>
      <c r="E71" s="15">
        <v>0</v>
      </c>
      <c r="F71" s="16">
        <f t="shared" si="0"/>
        <v>0</v>
      </c>
      <c r="G71" s="15">
        <v>0</v>
      </c>
      <c r="H71" s="15">
        <v>0</v>
      </c>
      <c r="I71" s="17">
        <f t="shared" si="1"/>
        <v>0</v>
      </c>
    </row>
    <row r="72" spans="1:9" x14ac:dyDescent="0.25">
      <c r="A72" s="2"/>
      <c r="B72" s="19" t="s">
        <v>9</v>
      </c>
      <c r="C72" s="11" t="s">
        <v>83</v>
      </c>
      <c r="D72" s="12">
        <f>SUM(D73:D79)</f>
        <v>3500000</v>
      </c>
      <c r="E72" s="12">
        <f>SUM(E73:E79)</f>
        <v>23723029.710000001</v>
      </c>
      <c r="F72" s="12">
        <f t="shared" si="0"/>
        <v>27223029.710000001</v>
      </c>
      <c r="G72" s="12">
        <f>SUM(G73:G79)</f>
        <v>27223007.670000002</v>
      </c>
      <c r="H72" s="12">
        <f>SUM(H73:H79)</f>
        <v>27223007.670000002</v>
      </c>
      <c r="I72" s="12">
        <f t="shared" si="1"/>
        <v>22.03999999910593</v>
      </c>
    </row>
    <row r="73" spans="1:9" x14ac:dyDescent="0.25">
      <c r="A73" s="2"/>
      <c r="B73" s="13"/>
      <c r="C73" s="14" t="s">
        <v>84</v>
      </c>
      <c r="D73" s="15">
        <v>0</v>
      </c>
      <c r="E73" s="15">
        <v>5092591.6399999997</v>
      </c>
      <c r="F73" s="16">
        <f t="shared" ref="F73:F80" si="2">D73+E73</f>
        <v>5092591.6399999997</v>
      </c>
      <c r="G73" s="15">
        <v>5092591.6399999997</v>
      </c>
      <c r="H73" s="15">
        <v>5092591.6399999997</v>
      </c>
      <c r="I73" s="17">
        <f t="shared" ref="I73:I80" si="3">F73-G73</f>
        <v>0</v>
      </c>
    </row>
    <row r="74" spans="1:9" x14ac:dyDescent="0.25">
      <c r="A74" s="2"/>
      <c r="B74" s="18"/>
      <c r="C74" s="14" t="s">
        <v>85</v>
      </c>
      <c r="D74" s="15">
        <v>0</v>
      </c>
      <c r="E74" s="15">
        <v>5496769.5300000003</v>
      </c>
      <c r="F74" s="16">
        <f t="shared" si="2"/>
        <v>5496769.5300000003</v>
      </c>
      <c r="G74" s="15">
        <v>5496769.5300000003</v>
      </c>
      <c r="H74" s="15">
        <v>5496769.5300000003</v>
      </c>
      <c r="I74" s="17">
        <f t="shared" si="3"/>
        <v>0</v>
      </c>
    </row>
    <row r="75" spans="1:9" x14ac:dyDescent="0.25">
      <c r="A75" s="2"/>
      <c r="B75" s="18"/>
      <c r="C75" s="14" t="s">
        <v>86</v>
      </c>
      <c r="D75" s="15">
        <v>0</v>
      </c>
      <c r="E75" s="15">
        <v>0</v>
      </c>
      <c r="F75" s="16">
        <f t="shared" si="2"/>
        <v>0</v>
      </c>
      <c r="G75" s="15">
        <v>0</v>
      </c>
      <c r="H75" s="15">
        <v>0</v>
      </c>
      <c r="I75" s="17">
        <f t="shared" si="3"/>
        <v>0</v>
      </c>
    </row>
    <row r="76" spans="1:9" x14ac:dyDescent="0.25">
      <c r="A76" s="2"/>
      <c r="B76" s="18"/>
      <c r="C76" s="14" t="s">
        <v>87</v>
      </c>
      <c r="D76" s="15">
        <v>3500000</v>
      </c>
      <c r="E76" s="15">
        <v>13133668.539999999</v>
      </c>
      <c r="F76" s="16">
        <f t="shared" si="2"/>
        <v>16633668.539999999</v>
      </c>
      <c r="G76" s="15">
        <v>16633646.5</v>
      </c>
      <c r="H76" s="15">
        <v>16633646.5</v>
      </c>
      <c r="I76" s="17">
        <f t="shared" si="3"/>
        <v>22.03999999910593</v>
      </c>
    </row>
    <row r="77" spans="1:9" x14ac:dyDescent="0.25">
      <c r="A77" s="2"/>
      <c r="B77" s="18"/>
      <c r="C77" s="14" t="s">
        <v>88</v>
      </c>
      <c r="D77" s="15">
        <v>0</v>
      </c>
      <c r="E77" s="15">
        <v>0</v>
      </c>
      <c r="F77" s="16">
        <f t="shared" si="2"/>
        <v>0</v>
      </c>
      <c r="G77" s="15">
        <v>0</v>
      </c>
      <c r="H77" s="15">
        <v>0</v>
      </c>
      <c r="I77" s="17">
        <f t="shared" si="3"/>
        <v>0</v>
      </c>
    </row>
    <row r="78" spans="1:9" x14ac:dyDescent="0.25">
      <c r="A78" s="2"/>
      <c r="B78" s="18"/>
      <c r="C78" s="14" t="s">
        <v>89</v>
      </c>
      <c r="D78" s="15">
        <v>0</v>
      </c>
      <c r="E78" s="15">
        <v>0</v>
      </c>
      <c r="F78" s="16">
        <f t="shared" si="2"/>
        <v>0</v>
      </c>
      <c r="G78" s="15">
        <v>0</v>
      </c>
      <c r="H78" s="15">
        <v>0</v>
      </c>
      <c r="I78" s="17">
        <f t="shared" si="3"/>
        <v>0</v>
      </c>
    </row>
    <row r="79" spans="1:9" x14ac:dyDescent="0.25">
      <c r="A79" s="2"/>
      <c r="B79" s="18"/>
      <c r="C79" s="21" t="s">
        <v>90</v>
      </c>
      <c r="D79" s="15">
        <v>0</v>
      </c>
      <c r="E79" s="15">
        <v>0</v>
      </c>
      <c r="F79" s="22">
        <f t="shared" si="2"/>
        <v>0</v>
      </c>
      <c r="G79" s="15">
        <v>0</v>
      </c>
      <c r="H79" s="15">
        <v>0</v>
      </c>
      <c r="I79" s="23">
        <f t="shared" si="3"/>
        <v>0</v>
      </c>
    </row>
    <row r="80" spans="1:9" x14ac:dyDescent="0.25">
      <c r="A80" s="2"/>
      <c r="B80" s="24"/>
      <c r="C80" s="25" t="s">
        <v>91</v>
      </c>
      <c r="D80" s="26">
        <f>D8+D16+D26+D36+D46+D56+D60+D68+D72</f>
        <v>9160880246</v>
      </c>
      <c r="E80" s="26">
        <f>E8+E16+E26+E36+E46+E56+E60+E68+E72</f>
        <v>646621363.66000009</v>
      </c>
      <c r="F80" s="26">
        <f t="shared" si="2"/>
        <v>9807501609.6599998</v>
      </c>
      <c r="G80" s="26">
        <f>G8+G16+G26+G36+G46+G56+G60+G68+G72</f>
        <v>9663903314.2900009</v>
      </c>
      <c r="H80" s="26">
        <f>H8+H16+H26+H36+H46+H56+H60+H68+H72</f>
        <v>9329305347.5500011</v>
      </c>
      <c r="I80" s="26">
        <f t="shared" si="3"/>
        <v>143598295.36999893</v>
      </c>
    </row>
    <row r="81" spans="1:9" x14ac:dyDescent="0.25">
      <c r="A81" s="6" t="s">
        <v>92</v>
      </c>
      <c r="B81" s="48" t="s">
        <v>93</v>
      </c>
      <c r="C81" s="48"/>
      <c r="D81" s="48"/>
      <c r="E81" s="48"/>
      <c r="F81" s="48"/>
      <c r="G81" s="48"/>
      <c r="H81" s="48"/>
      <c r="I81" s="48"/>
    </row>
    <row r="82" spans="1:9" x14ac:dyDescent="0.25">
      <c r="A82" s="9"/>
      <c r="B82" s="10" t="s">
        <v>11</v>
      </c>
      <c r="C82" s="11" t="s">
        <v>12</v>
      </c>
      <c r="D82" s="12">
        <f>SUM(D83:D89)</f>
        <v>0</v>
      </c>
      <c r="E82" s="12">
        <f>SUM(E83:E89)</f>
        <v>0</v>
      </c>
      <c r="F82" s="12">
        <f t="shared" ref="F82:F145" si="4">D82+E82</f>
        <v>0</v>
      </c>
      <c r="G82" s="12">
        <f t="shared" ref="G82:H82" si="5">SUM(G83:G89)</f>
        <v>0</v>
      </c>
      <c r="H82" s="12">
        <f t="shared" si="5"/>
        <v>0</v>
      </c>
      <c r="I82" s="12">
        <f>F82-G82</f>
        <v>0</v>
      </c>
    </row>
    <row r="83" spans="1:9" x14ac:dyDescent="0.25">
      <c r="A83" s="2"/>
      <c r="B83" s="13"/>
      <c r="C83" s="14" t="s">
        <v>13</v>
      </c>
      <c r="D83" s="15">
        <v>0</v>
      </c>
      <c r="E83" s="15">
        <v>0</v>
      </c>
      <c r="F83" s="16">
        <f t="shared" si="4"/>
        <v>0</v>
      </c>
      <c r="G83" s="15">
        <v>0</v>
      </c>
      <c r="H83" s="15">
        <v>0</v>
      </c>
      <c r="I83" s="17">
        <f t="shared" ref="I83:I146" si="6">F83-G83</f>
        <v>0</v>
      </c>
    </row>
    <row r="84" spans="1:9" x14ac:dyDescent="0.25">
      <c r="A84" s="2"/>
      <c r="B84" s="18"/>
      <c r="C84" s="14" t="s">
        <v>14</v>
      </c>
      <c r="D84" s="15">
        <v>0</v>
      </c>
      <c r="E84" s="15">
        <v>0</v>
      </c>
      <c r="F84" s="16">
        <f t="shared" si="4"/>
        <v>0</v>
      </c>
      <c r="G84" s="15">
        <v>0</v>
      </c>
      <c r="H84" s="15">
        <v>0</v>
      </c>
      <c r="I84" s="17">
        <f t="shared" si="6"/>
        <v>0</v>
      </c>
    </row>
    <row r="85" spans="1:9" x14ac:dyDescent="0.25">
      <c r="A85" s="2"/>
      <c r="B85" s="18"/>
      <c r="C85" s="14" t="s">
        <v>15</v>
      </c>
      <c r="D85" s="15">
        <v>0</v>
      </c>
      <c r="E85" s="15">
        <v>0</v>
      </c>
      <c r="F85" s="16">
        <f t="shared" si="4"/>
        <v>0</v>
      </c>
      <c r="G85" s="15">
        <v>0</v>
      </c>
      <c r="H85" s="15">
        <v>0</v>
      </c>
      <c r="I85" s="17">
        <f t="shared" si="6"/>
        <v>0</v>
      </c>
    </row>
    <row r="86" spans="1:9" x14ac:dyDescent="0.25">
      <c r="A86" s="2"/>
      <c r="B86" s="18"/>
      <c r="C86" s="14" t="s">
        <v>16</v>
      </c>
      <c r="D86" s="15">
        <v>0</v>
      </c>
      <c r="E86" s="15">
        <v>0</v>
      </c>
      <c r="F86" s="16">
        <f t="shared" si="4"/>
        <v>0</v>
      </c>
      <c r="G86" s="15">
        <v>0</v>
      </c>
      <c r="H86" s="15">
        <v>0</v>
      </c>
      <c r="I86" s="17">
        <f t="shared" si="6"/>
        <v>0</v>
      </c>
    </row>
    <row r="87" spans="1:9" x14ac:dyDescent="0.25">
      <c r="A87" s="2"/>
      <c r="B87" s="18"/>
      <c r="C87" s="14" t="s">
        <v>17</v>
      </c>
      <c r="D87" s="15">
        <v>0</v>
      </c>
      <c r="E87" s="15">
        <v>0</v>
      </c>
      <c r="F87" s="16">
        <f t="shared" si="4"/>
        <v>0</v>
      </c>
      <c r="G87" s="15">
        <v>0</v>
      </c>
      <c r="H87" s="15">
        <v>0</v>
      </c>
      <c r="I87" s="17">
        <f t="shared" si="6"/>
        <v>0</v>
      </c>
    </row>
    <row r="88" spans="1:9" x14ac:dyDescent="0.25">
      <c r="A88" s="2"/>
      <c r="B88" s="18"/>
      <c r="C88" s="14" t="s">
        <v>18</v>
      </c>
      <c r="D88" s="15">
        <v>0</v>
      </c>
      <c r="E88" s="15">
        <v>0</v>
      </c>
      <c r="F88" s="16">
        <f t="shared" si="4"/>
        <v>0</v>
      </c>
      <c r="G88" s="15">
        <v>0</v>
      </c>
      <c r="H88" s="15">
        <v>0</v>
      </c>
      <c r="I88" s="17">
        <f t="shared" si="6"/>
        <v>0</v>
      </c>
    </row>
    <row r="89" spans="1:9" x14ac:dyDescent="0.25">
      <c r="A89" s="2"/>
      <c r="B89" s="18"/>
      <c r="C89" s="14" t="s">
        <v>19</v>
      </c>
      <c r="D89" s="15">
        <v>0</v>
      </c>
      <c r="E89" s="15">
        <v>0</v>
      </c>
      <c r="F89" s="16">
        <f t="shared" si="4"/>
        <v>0</v>
      </c>
      <c r="G89" s="15">
        <v>0</v>
      </c>
      <c r="H89" s="15">
        <v>0</v>
      </c>
      <c r="I89" s="17">
        <f t="shared" si="6"/>
        <v>0</v>
      </c>
    </row>
    <row r="90" spans="1:9" x14ac:dyDescent="0.25">
      <c r="A90" s="2"/>
      <c r="B90" s="19" t="s">
        <v>20</v>
      </c>
      <c r="C90" s="11" t="s">
        <v>21</v>
      </c>
      <c r="D90" s="12">
        <f>SUM(D91:D99)</f>
        <v>105274256.56999999</v>
      </c>
      <c r="E90" s="12">
        <f>SUM(E91:E99)</f>
        <v>-78694245.089999989</v>
      </c>
      <c r="F90" s="12">
        <f t="shared" si="4"/>
        <v>26580011.480000004</v>
      </c>
      <c r="G90" s="12">
        <f>SUM(G91:G99)</f>
        <v>26580011.48</v>
      </c>
      <c r="H90" s="12">
        <f t="shared" ref="H90" si="7">SUM(H91:H99)</f>
        <v>26572123.48</v>
      </c>
      <c r="I90" s="12">
        <f t="shared" si="6"/>
        <v>0</v>
      </c>
    </row>
    <row r="91" spans="1:9" x14ac:dyDescent="0.25">
      <c r="A91" s="2"/>
      <c r="B91" s="9"/>
      <c r="C91" s="20" t="s">
        <v>22</v>
      </c>
      <c r="D91" s="15">
        <v>0</v>
      </c>
      <c r="E91" s="15">
        <v>0</v>
      </c>
      <c r="F91" s="16">
        <f t="shared" si="4"/>
        <v>0</v>
      </c>
      <c r="G91" s="15">
        <v>0</v>
      </c>
      <c r="H91" s="15">
        <v>0</v>
      </c>
      <c r="I91" s="17">
        <f t="shared" si="6"/>
        <v>0</v>
      </c>
    </row>
    <row r="92" spans="1:9" x14ac:dyDescent="0.25">
      <c r="A92" s="2"/>
      <c r="B92" s="6"/>
      <c r="C92" s="14" t="s">
        <v>94</v>
      </c>
      <c r="D92" s="15">
        <v>0</v>
      </c>
      <c r="E92" s="15">
        <v>0</v>
      </c>
      <c r="F92" s="16">
        <f t="shared" si="4"/>
        <v>0</v>
      </c>
      <c r="G92" s="15">
        <v>0</v>
      </c>
      <c r="H92" s="15">
        <v>0</v>
      </c>
      <c r="I92" s="17">
        <f t="shared" si="6"/>
        <v>0</v>
      </c>
    </row>
    <row r="93" spans="1:9" x14ac:dyDescent="0.25">
      <c r="A93" s="2"/>
      <c r="B93" s="6"/>
      <c r="C93" s="14" t="s">
        <v>24</v>
      </c>
      <c r="D93" s="15">
        <v>0</v>
      </c>
      <c r="E93" s="15">
        <v>0</v>
      </c>
      <c r="F93" s="16">
        <f t="shared" si="4"/>
        <v>0</v>
      </c>
      <c r="G93" s="15">
        <v>0</v>
      </c>
      <c r="H93" s="15">
        <v>0</v>
      </c>
      <c r="I93" s="17">
        <f t="shared" si="6"/>
        <v>0</v>
      </c>
    </row>
    <row r="94" spans="1:9" x14ac:dyDescent="0.25">
      <c r="A94" s="2"/>
      <c r="B94" s="6"/>
      <c r="C94" s="14" t="s">
        <v>25</v>
      </c>
      <c r="D94" s="15">
        <v>0</v>
      </c>
      <c r="E94" s="15">
        <v>0</v>
      </c>
      <c r="F94" s="16">
        <f t="shared" si="4"/>
        <v>0</v>
      </c>
      <c r="G94" s="15">
        <v>0</v>
      </c>
      <c r="H94" s="15">
        <v>0</v>
      </c>
      <c r="I94" s="17">
        <f t="shared" si="6"/>
        <v>0</v>
      </c>
    </row>
    <row r="95" spans="1:9" x14ac:dyDescent="0.25">
      <c r="A95" s="2"/>
      <c r="B95" s="6"/>
      <c r="C95" s="14" t="s">
        <v>26</v>
      </c>
      <c r="D95" s="15">
        <v>0</v>
      </c>
      <c r="E95" s="15">
        <v>0</v>
      </c>
      <c r="F95" s="16">
        <f t="shared" si="4"/>
        <v>0</v>
      </c>
      <c r="G95" s="15">
        <v>0</v>
      </c>
      <c r="H95" s="15">
        <v>0</v>
      </c>
      <c r="I95" s="17">
        <f t="shared" si="6"/>
        <v>0</v>
      </c>
    </row>
    <row r="96" spans="1:9" x14ac:dyDescent="0.25">
      <c r="A96" s="2"/>
      <c r="B96" s="6"/>
      <c r="C96" s="14" t="s">
        <v>27</v>
      </c>
      <c r="D96" s="15">
        <v>97415407.569999993</v>
      </c>
      <c r="E96" s="15">
        <v>-97415407.569999993</v>
      </c>
      <c r="F96" s="16">
        <f t="shared" si="4"/>
        <v>0</v>
      </c>
      <c r="G96" s="15">
        <v>0</v>
      </c>
      <c r="H96" s="15">
        <v>0</v>
      </c>
      <c r="I96" s="17">
        <f t="shared" si="6"/>
        <v>0</v>
      </c>
    </row>
    <row r="97" spans="1:9" x14ac:dyDescent="0.25">
      <c r="A97" s="2"/>
      <c r="B97" s="6"/>
      <c r="C97" s="14" t="s">
        <v>28</v>
      </c>
      <c r="D97" s="15">
        <v>7858849</v>
      </c>
      <c r="E97" s="15">
        <v>18713274.48</v>
      </c>
      <c r="F97" s="16">
        <f t="shared" si="4"/>
        <v>26572123.48</v>
      </c>
      <c r="G97" s="15">
        <v>26572123.48</v>
      </c>
      <c r="H97" s="15">
        <v>26572123.48</v>
      </c>
      <c r="I97" s="17">
        <f t="shared" si="6"/>
        <v>0</v>
      </c>
    </row>
    <row r="98" spans="1:9" x14ac:dyDescent="0.25">
      <c r="A98" s="2"/>
      <c r="B98" s="6"/>
      <c r="C98" s="14" t="s">
        <v>29</v>
      </c>
      <c r="D98" s="15">
        <v>0</v>
      </c>
      <c r="E98" s="15">
        <v>0</v>
      </c>
      <c r="F98" s="16">
        <f t="shared" si="4"/>
        <v>0</v>
      </c>
      <c r="G98" s="15">
        <v>0</v>
      </c>
      <c r="H98" s="15">
        <v>0</v>
      </c>
      <c r="I98" s="17">
        <f t="shared" si="6"/>
        <v>0</v>
      </c>
    </row>
    <row r="99" spans="1:9" x14ac:dyDescent="0.25">
      <c r="A99" s="2"/>
      <c r="B99" s="6"/>
      <c r="C99" s="14" t="s">
        <v>30</v>
      </c>
      <c r="D99" s="15">
        <v>0</v>
      </c>
      <c r="E99" s="15">
        <v>7888</v>
      </c>
      <c r="F99" s="16">
        <f t="shared" si="4"/>
        <v>7888</v>
      </c>
      <c r="G99" s="15">
        <v>7888</v>
      </c>
      <c r="H99" s="15">
        <v>0</v>
      </c>
      <c r="I99" s="17">
        <f t="shared" si="6"/>
        <v>0</v>
      </c>
    </row>
    <row r="100" spans="1:9" x14ac:dyDescent="0.25">
      <c r="A100" s="2"/>
      <c r="B100" s="19" t="s">
        <v>31</v>
      </c>
      <c r="C100" s="11" t="s">
        <v>32</v>
      </c>
      <c r="D100" s="12">
        <f>SUM(D101:D109)</f>
        <v>663490734.91999996</v>
      </c>
      <c r="E100" s="12">
        <f>SUM(E101:E109)</f>
        <v>126457676.47</v>
      </c>
      <c r="F100" s="12">
        <f t="shared" si="4"/>
        <v>789948411.38999999</v>
      </c>
      <c r="G100" s="12">
        <f t="shared" ref="G100:H100" si="8">SUM(G101:G109)</f>
        <v>789947087.08999991</v>
      </c>
      <c r="H100" s="12">
        <f t="shared" si="8"/>
        <v>766945290.0999999</v>
      </c>
      <c r="I100" s="12">
        <f t="shared" si="6"/>
        <v>1324.3000000715256</v>
      </c>
    </row>
    <row r="101" spans="1:9" x14ac:dyDescent="0.25">
      <c r="A101" s="2"/>
      <c r="B101" s="13"/>
      <c r="C101" s="14" t="s">
        <v>33</v>
      </c>
      <c r="D101" s="15">
        <v>93600000</v>
      </c>
      <c r="E101" s="15">
        <v>10409505.220000001</v>
      </c>
      <c r="F101" s="16">
        <f t="shared" si="4"/>
        <v>104009505.22</v>
      </c>
      <c r="G101" s="15">
        <v>104009505.22</v>
      </c>
      <c r="H101" s="15">
        <v>104009505.22</v>
      </c>
      <c r="I101" s="17">
        <f t="shared" si="6"/>
        <v>0</v>
      </c>
    </row>
    <row r="102" spans="1:9" x14ac:dyDescent="0.25">
      <c r="A102" s="2"/>
      <c r="B102" s="18"/>
      <c r="C102" s="14" t="s">
        <v>34</v>
      </c>
      <c r="D102" s="15">
        <v>0</v>
      </c>
      <c r="E102" s="15">
        <v>0</v>
      </c>
      <c r="F102" s="16">
        <f t="shared" si="4"/>
        <v>0</v>
      </c>
      <c r="G102" s="15">
        <v>0</v>
      </c>
      <c r="H102" s="15">
        <v>0</v>
      </c>
      <c r="I102" s="17">
        <f t="shared" si="6"/>
        <v>0</v>
      </c>
    </row>
    <row r="103" spans="1:9" x14ac:dyDescent="0.25">
      <c r="A103" s="2"/>
      <c r="B103" s="18"/>
      <c r="C103" s="14" t="s">
        <v>35</v>
      </c>
      <c r="D103" s="15">
        <v>0</v>
      </c>
      <c r="E103" s="15">
        <v>4342727.47</v>
      </c>
      <c r="F103" s="16">
        <f t="shared" si="4"/>
        <v>4342727.47</v>
      </c>
      <c r="G103" s="15">
        <v>4341403.17</v>
      </c>
      <c r="H103" s="15">
        <v>4341403.17</v>
      </c>
      <c r="I103" s="17">
        <f t="shared" si="6"/>
        <v>1324.2999999998137</v>
      </c>
    </row>
    <row r="104" spans="1:9" x14ac:dyDescent="0.25">
      <c r="A104" s="2"/>
      <c r="B104" s="18"/>
      <c r="C104" s="14" t="s">
        <v>36</v>
      </c>
      <c r="D104" s="15">
        <v>0</v>
      </c>
      <c r="E104" s="15">
        <v>0</v>
      </c>
      <c r="F104" s="16">
        <f t="shared" si="4"/>
        <v>0</v>
      </c>
      <c r="G104" s="15">
        <v>0</v>
      </c>
      <c r="H104" s="15">
        <v>0</v>
      </c>
      <c r="I104" s="17">
        <f t="shared" si="6"/>
        <v>0</v>
      </c>
    </row>
    <row r="105" spans="1:9" x14ac:dyDescent="0.25">
      <c r="A105" s="2"/>
      <c r="B105" s="18"/>
      <c r="C105" s="14" t="s">
        <v>37</v>
      </c>
      <c r="D105" s="15">
        <v>569890734.91999996</v>
      </c>
      <c r="E105" s="15">
        <v>-115650930.65000001</v>
      </c>
      <c r="F105" s="16">
        <f t="shared" si="4"/>
        <v>454239804.26999998</v>
      </c>
      <c r="G105" s="15">
        <v>454239804.26999998</v>
      </c>
      <c r="H105" s="15">
        <v>431265949.27999997</v>
      </c>
      <c r="I105" s="17">
        <f t="shared" si="6"/>
        <v>0</v>
      </c>
    </row>
    <row r="106" spans="1:9" x14ac:dyDescent="0.25">
      <c r="A106" s="2"/>
      <c r="B106" s="18"/>
      <c r="C106" s="14" t="s">
        <v>38</v>
      </c>
      <c r="D106" s="15">
        <v>0</v>
      </c>
      <c r="E106" s="15">
        <v>27942</v>
      </c>
      <c r="F106" s="16">
        <f t="shared" si="4"/>
        <v>27942</v>
      </c>
      <c r="G106" s="15">
        <v>27942</v>
      </c>
      <c r="H106" s="15">
        <v>0</v>
      </c>
      <c r="I106" s="17">
        <f t="shared" si="6"/>
        <v>0</v>
      </c>
    </row>
    <row r="107" spans="1:9" x14ac:dyDescent="0.25">
      <c r="A107" s="2"/>
      <c r="B107" s="18"/>
      <c r="C107" s="14" t="s">
        <v>39</v>
      </c>
      <c r="D107" s="15">
        <v>0</v>
      </c>
      <c r="E107" s="15">
        <v>0</v>
      </c>
      <c r="F107" s="16">
        <f t="shared" si="4"/>
        <v>0</v>
      </c>
      <c r="G107" s="15">
        <v>0</v>
      </c>
      <c r="H107" s="15">
        <v>0</v>
      </c>
      <c r="I107" s="17">
        <f t="shared" si="6"/>
        <v>0</v>
      </c>
    </row>
    <row r="108" spans="1:9" x14ac:dyDescent="0.25">
      <c r="A108" s="2"/>
      <c r="B108" s="18"/>
      <c r="C108" s="14" t="s">
        <v>40</v>
      </c>
      <c r="D108" s="15">
        <v>0</v>
      </c>
      <c r="E108" s="15">
        <v>0</v>
      </c>
      <c r="F108" s="16">
        <f t="shared" si="4"/>
        <v>0</v>
      </c>
      <c r="G108" s="15">
        <v>0</v>
      </c>
      <c r="H108" s="15">
        <v>0</v>
      </c>
      <c r="I108" s="17">
        <f t="shared" si="6"/>
        <v>0</v>
      </c>
    </row>
    <row r="109" spans="1:9" x14ac:dyDescent="0.25">
      <c r="A109" s="2"/>
      <c r="B109" s="18"/>
      <c r="C109" s="14" t="s">
        <v>41</v>
      </c>
      <c r="D109" s="15">
        <v>0</v>
      </c>
      <c r="E109" s="15">
        <v>227328432.43000001</v>
      </c>
      <c r="F109" s="16">
        <f t="shared" si="4"/>
        <v>227328432.43000001</v>
      </c>
      <c r="G109" s="15">
        <v>227328432.43000001</v>
      </c>
      <c r="H109" s="15">
        <v>227328432.43000001</v>
      </c>
      <c r="I109" s="17">
        <f t="shared" si="6"/>
        <v>0</v>
      </c>
    </row>
    <row r="110" spans="1:9" x14ac:dyDescent="0.25">
      <c r="A110" s="2"/>
      <c r="B110" s="19" t="s">
        <v>42</v>
      </c>
      <c r="C110" s="11" t="s">
        <v>43</v>
      </c>
      <c r="D110" s="12">
        <f>SUM(D111:D119)</f>
        <v>0</v>
      </c>
      <c r="E110" s="12">
        <f>SUM(E111:E119)</f>
        <v>1780000</v>
      </c>
      <c r="F110" s="12">
        <f t="shared" si="4"/>
        <v>1780000</v>
      </c>
      <c r="G110" s="12">
        <f>SUM(G111:G119)</f>
        <v>1780000</v>
      </c>
      <c r="H110" s="12">
        <f t="shared" ref="H110" si="9">SUM(H111:H119)</f>
        <v>1780000</v>
      </c>
      <c r="I110" s="12">
        <f t="shared" si="6"/>
        <v>0</v>
      </c>
    </row>
    <row r="111" spans="1:9" x14ac:dyDescent="0.25">
      <c r="A111" s="2"/>
      <c r="B111" s="13"/>
      <c r="C111" s="14" t="s">
        <v>44</v>
      </c>
      <c r="D111" s="15">
        <v>0</v>
      </c>
      <c r="E111" s="15">
        <v>0</v>
      </c>
      <c r="F111" s="16">
        <f t="shared" si="4"/>
        <v>0</v>
      </c>
      <c r="G111" s="15">
        <v>0</v>
      </c>
      <c r="H111" s="15">
        <v>0</v>
      </c>
      <c r="I111" s="17">
        <f t="shared" si="6"/>
        <v>0</v>
      </c>
    </row>
    <row r="112" spans="1:9" x14ac:dyDescent="0.25">
      <c r="A112" s="2"/>
      <c r="B112" s="18"/>
      <c r="C112" s="14" t="s">
        <v>45</v>
      </c>
      <c r="D112" s="15">
        <v>0</v>
      </c>
      <c r="E112" s="15">
        <v>0</v>
      </c>
      <c r="F112" s="16">
        <f t="shared" si="4"/>
        <v>0</v>
      </c>
      <c r="G112" s="15">
        <v>0</v>
      </c>
      <c r="H112" s="15">
        <v>0</v>
      </c>
      <c r="I112" s="17">
        <f t="shared" si="6"/>
        <v>0</v>
      </c>
    </row>
    <row r="113" spans="1:9" x14ac:dyDescent="0.25">
      <c r="A113" s="2"/>
      <c r="B113" s="18"/>
      <c r="C113" s="14" t="s">
        <v>46</v>
      </c>
      <c r="D113" s="15">
        <v>0</v>
      </c>
      <c r="E113" s="15">
        <v>1780000</v>
      </c>
      <c r="F113" s="16">
        <f t="shared" si="4"/>
        <v>1780000</v>
      </c>
      <c r="G113" s="15">
        <v>1780000</v>
      </c>
      <c r="H113" s="15">
        <v>1780000</v>
      </c>
      <c r="I113" s="17">
        <f t="shared" si="6"/>
        <v>0</v>
      </c>
    </row>
    <row r="114" spans="1:9" x14ac:dyDescent="0.25">
      <c r="A114" s="2"/>
      <c r="B114" s="18"/>
      <c r="C114" s="14" t="s">
        <v>47</v>
      </c>
      <c r="D114" s="15">
        <v>0</v>
      </c>
      <c r="E114" s="15">
        <v>0</v>
      </c>
      <c r="F114" s="16">
        <f t="shared" si="4"/>
        <v>0</v>
      </c>
      <c r="G114" s="15">
        <v>0</v>
      </c>
      <c r="H114" s="15">
        <v>0</v>
      </c>
      <c r="I114" s="17">
        <f t="shared" si="6"/>
        <v>0</v>
      </c>
    </row>
    <row r="115" spans="1:9" x14ac:dyDescent="0.25">
      <c r="A115" s="2"/>
      <c r="B115" s="18"/>
      <c r="C115" s="14" t="s">
        <v>48</v>
      </c>
      <c r="D115" s="15">
        <v>0</v>
      </c>
      <c r="E115" s="15">
        <v>0</v>
      </c>
      <c r="F115" s="16">
        <f t="shared" si="4"/>
        <v>0</v>
      </c>
      <c r="G115" s="15">
        <v>0</v>
      </c>
      <c r="H115" s="15">
        <v>0</v>
      </c>
      <c r="I115" s="17">
        <f t="shared" si="6"/>
        <v>0</v>
      </c>
    </row>
    <row r="116" spans="1:9" x14ac:dyDescent="0.25">
      <c r="A116" s="2"/>
      <c r="B116" s="18"/>
      <c r="C116" s="14" t="s">
        <v>49</v>
      </c>
      <c r="D116" s="15">
        <v>0</v>
      </c>
      <c r="E116" s="15">
        <v>0</v>
      </c>
      <c r="F116" s="16">
        <f t="shared" si="4"/>
        <v>0</v>
      </c>
      <c r="G116" s="15">
        <v>0</v>
      </c>
      <c r="H116" s="15">
        <v>0</v>
      </c>
      <c r="I116" s="17">
        <f t="shared" si="6"/>
        <v>0</v>
      </c>
    </row>
    <row r="117" spans="1:9" x14ac:dyDescent="0.25">
      <c r="A117" s="2"/>
      <c r="B117" s="18"/>
      <c r="C117" s="14" t="s">
        <v>50</v>
      </c>
      <c r="D117" s="15">
        <v>0</v>
      </c>
      <c r="E117" s="15">
        <v>0</v>
      </c>
      <c r="F117" s="16">
        <f t="shared" si="4"/>
        <v>0</v>
      </c>
      <c r="G117" s="15">
        <v>0</v>
      </c>
      <c r="H117" s="15">
        <v>0</v>
      </c>
      <c r="I117" s="17">
        <f t="shared" si="6"/>
        <v>0</v>
      </c>
    </row>
    <row r="118" spans="1:9" x14ac:dyDescent="0.25">
      <c r="A118" s="2"/>
      <c r="B118" s="18"/>
      <c r="C118" s="14" t="s">
        <v>51</v>
      </c>
      <c r="D118" s="15">
        <v>0</v>
      </c>
      <c r="E118" s="15">
        <v>0</v>
      </c>
      <c r="F118" s="16">
        <f t="shared" si="4"/>
        <v>0</v>
      </c>
      <c r="G118" s="15">
        <v>0</v>
      </c>
      <c r="H118" s="15">
        <v>0</v>
      </c>
      <c r="I118" s="17">
        <f t="shared" si="6"/>
        <v>0</v>
      </c>
    </row>
    <row r="119" spans="1:9" x14ac:dyDescent="0.25">
      <c r="A119" s="2"/>
      <c r="B119" s="18"/>
      <c r="C119" s="14" t="s">
        <v>52</v>
      </c>
      <c r="D119" s="15">
        <v>0</v>
      </c>
      <c r="E119" s="15">
        <v>0</v>
      </c>
      <c r="F119" s="16">
        <f t="shared" si="4"/>
        <v>0</v>
      </c>
      <c r="G119" s="15">
        <v>0</v>
      </c>
      <c r="H119" s="15">
        <v>0</v>
      </c>
      <c r="I119" s="17">
        <f t="shared" si="6"/>
        <v>0</v>
      </c>
    </row>
    <row r="120" spans="1:9" x14ac:dyDescent="0.25">
      <c r="A120" s="2"/>
      <c r="B120" s="19" t="s">
        <v>53</v>
      </c>
      <c r="C120" s="11" t="s">
        <v>54</v>
      </c>
      <c r="D120" s="12">
        <f>SUM(D121:D129)</f>
        <v>25000000</v>
      </c>
      <c r="E120" s="12">
        <f>SUM(E121:E129)</f>
        <v>-9996614.4800000004</v>
      </c>
      <c r="F120" s="12">
        <f t="shared" si="4"/>
        <v>15003385.52</v>
      </c>
      <c r="G120" s="12">
        <f t="shared" ref="G120:H120" si="10">SUM(G121:G129)</f>
        <v>14903363.25</v>
      </c>
      <c r="H120" s="12">
        <f t="shared" si="10"/>
        <v>13702662.039999999</v>
      </c>
      <c r="I120" s="12">
        <f t="shared" si="6"/>
        <v>100022.26999999955</v>
      </c>
    </row>
    <row r="121" spans="1:9" x14ac:dyDescent="0.25">
      <c r="A121" s="2"/>
      <c r="B121" s="13"/>
      <c r="C121" s="14" t="s">
        <v>55</v>
      </c>
      <c r="D121" s="15">
        <v>25000000</v>
      </c>
      <c r="E121" s="15">
        <v>-22510784.48</v>
      </c>
      <c r="F121" s="16">
        <f t="shared" si="4"/>
        <v>2489215.5199999996</v>
      </c>
      <c r="G121" s="15">
        <v>2489193.25</v>
      </c>
      <c r="H121" s="15">
        <v>1802662.04</v>
      </c>
      <c r="I121" s="17">
        <f t="shared" si="6"/>
        <v>22.269999999552965</v>
      </c>
    </row>
    <row r="122" spans="1:9" x14ac:dyDescent="0.25">
      <c r="A122" s="2"/>
      <c r="B122" s="18"/>
      <c r="C122" s="14" t="s">
        <v>56</v>
      </c>
      <c r="D122" s="15">
        <v>0</v>
      </c>
      <c r="E122" s="15">
        <v>5000000</v>
      </c>
      <c r="F122" s="16">
        <f t="shared" si="4"/>
        <v>5000000</v>
      </c>
      <c r="G122" s="15">
        <v>5000000</v>
      </c>
      <c r="H122" s="15">
        <v>5000000</v>
      </c>
      <c r="I122" s="17">
        <f t="shared" si="6"/>
        <v>0</v>
      </c>
    </row>
    <row r="123" spans="1:9" x14ac:dyDescent="0.25">
      <c r="A123" s="2"/>
      <c r="B123" s="18"/>
      <c r="C123" s="14" t="s">
        <v>57</v>
      </c>
      <c r="D123" s="15">
        <v>0</v>
      </c>
      <c r="E123" s="15">
        <v>0</v>
      </c>
      <c r="F123" s="16">
        <f t="shared" si="4"/>
        <v>0</v>
      </c>
      <c r="G123" s="15">
        <v>0</v>
      </c>
      <c r="H123" s="15">
        <v>0</v>
      </c>
      <c r="I123" s="17">
        <f t="shared" si="6"/>
        <v>0</v>
      </c>
    </row>
    <row r="124" spans="1:9" x14ac:dyDescent="0.25">
      <c r="A124" s="2"/>
      <c r="B124" s="18"/>
      <c r="C124" s="14" t="s">
        <v>58</v>
      </c>
      <c r="D124" s="15">
        <v>0</v>
      </c>
      <c r="E124" s="15">
        <v>0</v>
      </c>
      <c r="F124" s="16">
        <f t="shared" si="4"/>
        <v>0</v>
      </c>
      <c r="G124" s="15">
        <v>0</v>
      </c>
      <c r="H124" s="15">
        <v>0</v>
      </c>
      <c r="I124" s="17">
        <f t="shared" si="6"/>
        <v>0</v>
      </c>
    </row>
    <row r="125" spans="1:9" x14ac:dyDescent="0.25">
      <c r="A125" s="2"/>
      <c r="B125" s="18"/>
      <c r="C125" s="14" t="s">
        <v>59</v>
      </c>
      <c r="D125" s="15">
        <v>0</v>
      </c>
      <c r="E125" s="15">
        <v>0</v>
      </c>
      <c r="F125" s="16">
        <f t="shared" si="4"/>
        <v>0</v>
      </c>
      <c r="G125" s="15">
        <v>0</v>
      </c>
      <c r="H125" s="15">
        <v>0</v>
      </c>
      <c r="I125" s="17">
        <f t="shared" si="6"/>
        <v>0</v>
      </c>
    </row>
    <row r="126" spans="1:9" x14ac:dyDescent="0.25">
      <c r="A126" s="2"/>
      <c r="B126" s="18"/>
      <c r="C126" s="14" t="s">
        <v>60</v>
      </c>
      <c r="D126" s="15">
        <v>0</v>
      </c>
      <c r="E126" s="15">
        <v>7514170</v>
      </c>
      <c r="F126" s="16">
        <f t="shared" si="4"/>
        <v>7514170</v>
      </c>
      <c r="G126" s="15">
        <v>7414170</v>
      </c>
      <c r="H126" s="15">
        <v>6900000</v>
      </c>
      <c r="I126" s="17">
        <f t="shared" si="6"/>
        <v>100000</v>
      </c>
    </row>
    <row r="127" spans="1:9" x14ac:dyDescent="0.25">
      <c r="A127" s="2"/>
      <c r="B127" s="18"/>
      <c r="C127" s="14" t="s">
        <v>61</v>
      </c>
      <c r="D127" s="15">
        <v>0</v>
      </c>
      <c r="E127" s="15">
        <v>0</v>
      </c>
      <c r="F127" s="16">
        <f t="shared" si="4"/>
        <v>0</v>
      </c>
      <c r="G127" s="15">
        <v>0</v>
      </c>
      <c r="H127" s="15">
        <v>0</v>
      </c>
      <c r="I127" s="17">
        <f t="shared" si="6"/>
        <v>0</v>
      </c>
    </row>
    <row r="128" spans="1:9" x14ac:dyDescent="0.25">
      <c r="A128" s="2"/>
      <c r="B128" s="18"/>
      <c r="C128" s="14" t="s">
        <v>62</v>
      </c>
      <c r="D128" s="15">
        <v>0</v>
      </c>
      <c r="E128" s="15">
        <v>0</v>
      </c>
      <c r="F128" s="16">
        <f t="shared" si="4"/>
        <v>0</v>
      </c>
      <c r="G128" s="15">
        <v>0</v>
      </c>
      <c r="H128" s="15">
        <v>0</v>
      </c>
      <c r="I128" s="17">
        <f t="shared" si="6"/>
        <v>0</v>
      </c>
    </row>
    <row r="129" spans="1:9" x14ac:dyDescent="0.25">
      <c r="A129" s="2"/>
      <c r="B129" s="18"/>
      <c r="C129" s="14" t="s">
        <v>63</v>
      </c>
      <c r="D129" s="15">
        <v>0</v>
      </c>
      <c r="E129" s="15">
        <v>0</v>
      </c>
      <c r="F129" s="16">
        <f t="shared" si="4"/>
        <v>0</v>
      </c>
      <c r="G129" s="15">
        <v>0</v>
      </c>
      <c r="H129" s="15">
        <v>0</v>
      </c>
      <c r="I129" s="17">
        <f t="shared" si="6"/>
        <v>0</v>
      </c>
    </row>
    <row r="130" spans="1:9" x14ac:dyDescent="0.25">
      <c r="A130" s="2"/>
      <c r="B130" s="19" t="s">
        <v>64</v>
      </c>
      <c r="C130" s="11" t="s">
        <v>65</v>
      </c>
      <c r="D130" s="12">
        <f>SUM(D131:D133)</f>
        <v>424369513.50999999</v>
      </c>
      <c r="E130" s="12">
        <f>SUM(E131:E133)</f>
        <v>172571818.47999999</v>
      </c>
      <c r="F130" s="12">
        <f t="shared" si="4"/>
        <v>596941331.99000001</v>
      </c>
      <c r="G130" s="12">
        <f t="shared" ref="G130:H130" si="11">SUM(G131:G133)</f>
        <v>596417520.13999999</v>
      </c>
      <c r="H130" s="12">
        <f t="shared" si="11"/>
        <v>578145632.49000001</v>
      </c>
      <c r="I130" s="12">
        <f t="shared" si="6"/>
        <v>523811.85000002384</v>
      </c>
    </row>
    <row r="131" spans="1:9" x14ac:dyDescent="0.25">
      <c r="A131" s="2"/>
      <c r="B131" s="13"/>
      <c r="C131" s="14" t="s">
        <v>66</v>
      </c>
      <c r="D131" s="15">
        <v>424369513.50999999</v>
      </c>
      <c r="E131" s="15">
        <v>172571818.47999999</v>
      </c>
      <c r="F131" s="16">
        <f t="shared" si="4"/>
        <v>596941331.99000001</v>
      </c>
      <c r="G131" s="15">
        <v>596417520.13999999</v>
      </c>
      <c r="H131" s="15">
        <v>578145632.49000001</v>
      </c>
      <c r="I131" s="17">
        <f t="shared" si="6"/>
        <v>523811.85000002384</v>
      </c>
    </row>
    <row r="132" spans="1:9" x14ac:dyDescent="0.25">
      <c r="A132" s="2"/>
      <c r="B132" s="18"/>
      <c r="C132" s="14" t="s">
        <v>67</v>
      </c>
      <c r="D132" s="15">
        <v>0</v>
      </c>
      <c r="E132" s="15">
        <v>0</v>
      </c>
      <c r="F132" s="16">
        <f t="shared" si="4"/>
        <v>0</v>
      </c>
      <c r="G132" s="15">
        <v>0</v>
      </c>
      <c r="H132" s="15">
        <v>0</v>
      </c>
      <c r="I132" s="17">
        <f t="shared" si="6"/>
        <v>0</v>
      </c>
    </row>
    <row r="133" spans="1:9" x14ac:dyDescent="0.25">
      <c r="A133" s="2"/>
      <c r="B133" s="18"/>
      <c r="C133" s="14" t="s">
        <v>68</v>
      </c>
      <c r="D133" s="15">
        <v>0</v>
      </c>
      <c r="E133" s="15">
        <v>0</v>
      </c>
      <c r="F133" s="16">
        <f t="shared" si="4"/>
        <v>0</v>
      </c>
      <c r="G133" s="15">
        <v>0</v>
      </c>
      <c r="H133" s="15">
        <v>0</v>
      </c>
      <c r="I133" s="17">
        <f t="shared" si="6"/>
        <v>0</v>
      </c>
    </row>
    <row r="134" spans="1:9" x14ac:dyDescent="0.25">
      <c r="A134" s="2"/>
      <c r="B134" s="19" t="s">
        <v>69</v>
      </c>
      <c r="C134" s="11" t="s">
        <v>70</v>
      </c>
      <c r="D134" s="12">
        <f>SUM(D135:D141)</f>
        <v>0</v>
      </c>
      <c r="E134" s="12">
        <f>SUM(E135:E141)</f>
        <v>0</v>
      </c>
      <c r="F134" s="12">
        <f t="shared" si="4"/>
        <v>0</v>
      </c>
      <c r="G134" s="12">
        <f>SUM(G135:G141)</f>
        <v>0</v>
      </c>
      <c r="H134" s="12">
        <f t="shared" ref="H134" si="12">SUM(H135:H141)</f>
        <v>0</v>
      </c>
      <c r="I134" s="12">
        <f t="shared" si="6"/>
        <v>0</v>
      </c>
    </row>
    <row r="135" spans="1:9" x14ac:dyDescent="0.25">
      <c r="A135" s="2"/>
      <c r="B135" s="13"/>
      <c r="C135" s="14" t="s">
        <v>71</v>
      </c>
      <c r="D135" s="15">
        <v>0</v>
      </c>
      <c r="E135" s="15">
        <v>0</v>
      </c>
      <c r="F135" s="16">
        <f t="shared" si="4"/>
        <v>0</v>
      </c>
      <c r="G135" s="15">
        <v>0</v>
      </c>
      <c r="H135" s="15">
        <v>0</v>
      </c>
      <c r="I135" s="17">
        <f t="shared" si="6"/>
        <v>0</v>
      </c>
    </row>
    <row r="136" spans="1:9" x14ac:dyDescent="0.25">
      <c r="A136" s="2"/>
      <c r="B136" s="18"/>
      <c r="C136" s="14" t="s">
        <v>72</v>
      </c>
      <c r="D136" s="15">
        <v>0</v>
      </c>
      <c r="E136" s="15">
        <v>0</v>
      </c>
      <c r="F136" s="16">
        <f t="shared" si="4"/>
        <v>0</v>
      </c>
      <c r="G136" s="15">
        <v>0</v>
      </c>
      <c r="H136" s="15">
        <v>0</v>
      </c>
      <c r="I136" s="17">
        <f t="shared" si="6"/>
        <v>0</v>
      </c>
    </row>
    <row r="137" spans="1:9" x14ac:dyDescent="0.25">
      <c r="A137" s="2"/>
      <c r="B137" s="18"/>
      <c r="C137" s="14" t="s">
        <v>73</v>
      </c>
      <c r="D137" s="15">
        <v>0</v>
      </c>
      <c r="E137" s="15">
        <v>0</v>
      </c>
      <c r="F137" s="16">
        <f t="shared" si="4"/>
        <v>0</v>
      </c>
      <c r="G137" s="15">
        <v>0</v>
      </c>
      <c r="H137" s="15">
        <v>0</v>
      </c>
      <c r="I137" s="17">
        <f t="shared" si="6"/>
        <v>0</v>
      </c>
    </row>
    <row r="138" spans="1:9" x14ac:dyDescent="0.25">
      <c r="A138" s="2"/>
      <c r="B138" s="18"/>
      <c r="C138" s="14" t="s">
        <v>74</v>
      </c>
      <c r="D138" s="15">
        <v>0</v>
      </c>
      <c r="E138" s="15">
        <v>0</v>
      </c>
      <c r="F138" s="16">
        <f t="shared" si="4"/>
        <v>0</v>
      </c>
      <c r="G138" s="15">
        <v>0</v>
      </c>
      <c r="H138" s="15">
        <v>0</v>
      </c>
      <c r="I138" s="17">
        <f t="shared" si="6"/>
        <v>0</v>
      </c>
    </row>
    <row r="139" spans="1:9" x14ac:dyDescent="0.25">
      <c r="A139" s="2"/>
      <c r="B139" s="18"/>
      <c r="C139" s="14" t="s">
        <v>75</v>
      </c>
      <c r="D139" s="15">
        <v>0</v>
      </c>
      <c r="E139" s="15">
        <v>0</v>
      </c>
      <c r="F139" s="16">
        <f t="shared" si="4"/>
        <v>0</v>
      </c>
      <c r="G139" s="15">
        <v>0</v>
      </c>
      <c r="H139" s="15">
        <v>0</v>
      </c>
      <c r="I139" s="17">
        <f t="shared" si="6"/>
        <v>0</v>
      </c>
    </row>
    <row r="140" spans="1:9" x14ac:dyDescent="0.25">
      <c r="A140" s="2"/>
      <c r="B140" s="18"/>
      <c r="C140" s="14" t="s">
        <v>76</v>
      </c>
      <c r="D140" s="15">
        <v>0</v>
      </c>
      <c r="E140" s="15">
        <v>0</v>
      </c>
      <c r="F140" s="16">
        <f t="shared" si="4"/>
        <v>0</v>
      </c>
      <c r="G140" s="15">
        <v>0</v>
      </c>
      <c r="H140" s="15">
        <v>0</v>
      </c>
      <c r="I140" s="17">
        <f t="shared" si="6"/>
        <v>0</v>
      </c>
    </row>
    <row r="141" spans="1:9" x14ac:dyDescent="0.25">
      <c r="A141" s="2"/>
      <c r="B141" s="18"/>
      <c r="C141" s="14" t="s">
        <v>77</v>
      </c>
      <c r="D141" s="15">
        <v>0</v>
      </c>
      <c r="E141" s="15">
        <v>0</v>
      </c>
      <c r="F141" s="16">
        <f t="shared" si="4"/>
        <v>0</v>
      </c>
      <c r="G141" s="15">
        <v>0</v>
      </c>
      <c r="H141" s="15">
        <v>0</v>
      </c>
      <c r="I141" s="17">
        <f t="shared" si="6"/>
        <v>0</v>
      </c>
    </row>
    <row r="142" spans="1:9" x14ac:dyDescent="0.25">
      <c r="A142" s="2"/>
      <c r="B142" s="19" t="s">
        <v>78</v>
      </c>
      <c r="C142" s="11" t="s">
        <v>79</v>
      </c>
      <c r="D142" s="12">
        <f>SUM(D143:D145)</f>
        <v>0</v>
      </c>
      <c r="E142" s="12">
        <f>SUM(E143:E145)</f>
        <v>0</v>
      </c>
      <c r="F142" s="12">
        <f t="shared" si="4"/>
        <v>0</v>
      </c>
      <c r="G142" s="12">
        <f t="shared" ref="G142:H142" si="13">SUM(G143:G145)</f>
        <v>0</v>
      </c>
      <c r="H142" s="12">
        <f t="shared" si="13"/>
        <v>0</v>
      </c>
      <c r="I142" s="17">
        <f t="shared" si="6"/>
        <v>0</v>
      </c>
    </row>
    <row r="143" spans="1:9" x14ac:dyDescent="0.25">
      <c r="A143" s="2"/>
      <c r="B143" s="47"/>
      <c r="C143" s="14" t="s">
        <v>80</v>
      </c>
      <c r="D143" s="15">
        <v>0</v>
      </c>
      <c r="E143" s="15">
        <v>0</v>
      </c>
      <c r="F143" s="16">
        <f t="shared" si="4"/>
        <v>0</v>
      </c>
      <c r="G143" s="15">
        <v>0</v>
      </c>
      <c r="H143" s="15">
        <v>0</v>
      </c>
      <c r="I143" s="17">
        <f t="shared" si="6"/>
        <v>0</v>
      </c>
    </row>
    <row r="144" spans="1:9" x14ac:dyDescent="0.25">
      <c r="A144" s="2"/>
      <c r="B144" s="47"/>
      <c r="C144" s="14" t="s">
        <v>81</v>
      </c>
      <c r="D144" s="15">
        <v>0</v>
      </c>
      <c r="E144" s="15">
        <v>0</v>
      </c>
      <c r="F144" s="16">
        <f t="shared" si="4"/>
        <v>0</v>
      </c>
      <c r="G144" s="15">
        <v>0</v>
      </c>
      <c r="H144" s="15">
        <v>0</v>
      </c>
      <c r="I144" s="17">
        <f t="shared" si="6"/>
        <v>0</v>
      </c>
    </row>
    <row r="145" spans="1:9" x14ac:dyDescent="0.25">
      <c r="A145" s="2"/>
      <c r="B145" s="47"/>
      <c r="C145" s="14" t="s">
        <v>82</v>
      </c>
      <c r="D145" s="15">
        <v>0</v>
      </c>
      <c r="E145" s="15">
        <v>0</v>
      </c>
      <c r="F145" s="16">
        <f t="shared" si="4"/>
        <v>0</v>
      </c>
      <c r="G145" s="15">
        <v>0</v>
      </c>
      <c r="H145" s="15">
        <v>0</v>
      </c>
      <c r="I145" s="17">
        <f t="shared" si="6"/>
        <v>0</v>
      </c>
    </row>
    <row r="146" spans="1:9" x14ac:dyDescent="0.25">
      <c r="A146" s="2"/>
      <c r="B146" s="19" t="s">
        <v>9</v>
      </c>
      <c r="C146" s="11" t="s">
        <v>83</v>
      </c>
      <c r="D146" s="12">
        <f>SUM(D147:D153)</f>
        <v>222985249</v>
      </c>
      <c r="E146" s="12">
        <f>SUM(E147:E153)</f>
        <v>42192074.189999998</v>
      </c>
      <c r="F146" s="12">
        <f t="shared" ref="F146:F155" si="14">D146+E146</f>
        <v>265177323.19</v>
      </c>
      <c r="G146" s="12">
        <f t="shared" ref="G146:H146" si="15">SUM(G147:G153)</f>
        <v>265177323.19000003</v>
      </c>
      <c r="H146" s="12">
        <f t="shared" si="15"/>
        <v>265177323.19000003</v>
      </c>
      <c r="I146" s="12">
        <f t="shared" si="6"/>
        <v>0</v>
      </c>
    </row>
    <row r="147" spans="1:9" x14ac:dyDescent="0.25">
      <c r="A147" s="2"/>
      <c r="B147" s="13"/>
      <c r="C147" s="14" t="s">
        <v>84</v>
      </c>
      <c r="D147" s="15">
        <v>87046548.769999996</v>
      </c>
      <c r="E147" s="15">
        <v>23987975.030000001</v>
      </c>
      <c r="F147" s="16">
        <f t="shared" si="14"/>
        <v>111034523.8</v>
      </c>
      <c r="G147" s="15">
        <v>111034523.8</v>
      </c>
      <c r="H147" s="15">
        <v>111034523.8</v>
      </c>
      <c r="I147" s="17">
        <f t="shared" ref="I147:I155" si="16">F147-G147</f>
        <v>0</v>
      </c>
    </row>
    <row r="148" spans="1:9" x14ac:dyDescent="0.25">
      <c r="A148" s="2"/>
      <c r="B148" s="18"/>
      <c r="C148" s="14" t="s">
        <v>85</v>
      </c>
      <c r="D148" s="15">
        <v>135938700.22999999</v>
      </c>
      <c r="E148" s="15">
        <v>2671394.08</v>
      </c>
      <c r="F148" s="16">
        <f t="shared" si="14"/>
        <v>138610094.31</v>
      </c>
      <c r="G148" s="15">
        <v>138610094.31</v>
      </c>
      <c r="H148" s="15">
        <v>138610094.31</v>
      </c>
      <c r="I148" s="17">
        <f t="shared" si="16"/>
        <v>0</v>
      </c>
    </row>
    <row r="149" spans="1:9" x14ac:dyDescent="0.25">
      <c r="A149" s="2"/>
      <c r="B149" s="18"/>
      <c r="C149" s="14" t="s">
        <v>86</v>
      </c>
      <c r="D149" s="15">
        <v>0</v>
      </c>
      <c r="E149" s="15">
        <v>0</v>
      </c>
      <c r="F149" s="16">
        <f t="shared" si="14"/>
        <v>0</v>
      </c>
      <c r="G149" s="15">
        <v>0</v>
      </c>
      <c r="H149" s="15">
        <v>0</v>
      </c>
      <c r="I149" s="17">
        <f t="shared" si="16"/>
        <v>0</v>
      </c>
    </row>
    <row r="150" spans="1:9" x14ac:dyDescent="0.25">
      <c r="A150" s="2"/>
      <c r="B150" s="18"/>
      <c r="C150" s="14" t="s">
        <v>87</v>
      </c>
      <c r="D150" s="15">
        <v>0</v>
      </c>
      <c r="E150" s="15">
        <v>15532705.08</v>
      </c>
      <c r="F150" s="16">
        <f t="shared" si="14"/>
        <v>15532705.08</v>
      </c>
      <c r="G150" s="15">
        <v>15532705.08</v>
      </c>
      <c r="H150" s="15">
        <v>15532705.08</v>
      </c>
      <c r="I150" s="17">
        <f t="shared" si="16"/>
        <v>0</v>
      </c>
    </row>
    <row r="151" spans="1:9" x14ac:dyDescent="0.25">
      <c r="A151" s="2"/>
      <c r="B151" s="18"/>
      <c r="C151" s="14" t="s">
        <v>88</v>
      </c>
      <c r="D151" s="15">
        <v>0</v>
      </c>
      <c r="E151" s="15">
        <v>0</v>
      </c>
      <c r="F151" s="16">
        <f t="shared" si="14"/>
        <v>0</v>
      </c>
      <c r="G151" s="15">
        <v>0</v>
      </c>
      <c r="H151" s="15">
        <v>0</v>
      </c>
      <c r="I151" s="17">
        <f t="shared" si="16"/>
        <v>0</v>
      </c>
    </row>
    <row r="152" spans="1:9" x14ac:dyDescent="0.25">
      <c r="A152" s="2"/>
      <c r="B152" s="18"/>
      <c r="C152" s="14" t="s">
        <v>89</v>
      </c>
      <c r="D152" s="15">
        <v>0</v>
      </c>
      <c r="E152" s="15">
        <v>0</v>
      </c>
      <c r="F152" s="16">
        <f t="shared" si="14"/>
        <v>0</v>
      </c>
      <c r="G152" s="15">
        <v>0</v>
      </c>
      <c r="H152" s="15">
        <v>0</v>
      </c>
      <c r="I152" s="17">
        <f t="shared" si="16"/>
        <v>0</v>
      </c>
    </row>
    <row r="153" spans="1:9" x14ac:dyDescent="0.25">
      <c r="A153" s="2"/>
      <c r="B153" s="18"/>
      <c r="C153" s="21" t="s">
        <v>90</v>
      </c>
      <c r="D153" s="15">
        <v>0</v>
      </c>
      <c r="E153" s="15">
        <v>0</v>
      </c>
      <c r="F153" s="27">
        <f t="shared" si="14"/>
        <v>0</v>
      </c>
      <c r="G153" s="15">
        <v>0</v>
      </c>
      <c r="H153" s="15">
        <v>0</v>
      </c>
      <c r="I153" s="28">
        <f t="shared" si="16"/>
        <v>0</v>
      </c>
    </row>
    <row r="154" spans="1:9" x14ac:dyDescent="0.25">
      <c r="A154" s="2"/>
      <c r="B154" s="24"/>
      <c r="C154" s="25" t="s">
        <v>95</v>
      </c>
      <c r="D154" s="29">
        <f>D82+D90+D100+D110+D120+D130+D134+D142+D146</f>
        <v>1441119754</v>
      </c>
      <c r="E154" s="29">
        <f>E82+E90+E100+E110+E120+E130+E134+E142+E146</f>
        <v>254310709.56999999</v>
      </c>
      <c r="F154" s="29">
        <f t="shared" si="14"/>
        <v>1695430463.5699999</v>
      </c>
      <c r="G154" s="29">
        <f t="shared" ref="G154:H154" si="17">G82+G90+G100+G110+G120+G130+G134+G142+G146</f>
        <v>1694805305.1500001</v>
      </c>
      <c r="H154" s="29">
        <f t="shared" si="17"/>
        <v>1652323031.3</v>
      </c>
      <c r="I154" s="29">
        <f t="shared" si="16"/>
        <v>625158.41999983788</v>
      </c>
    </row>
    <row r="155" spans="1:9" ht="15.75" thickBot="1" x14ac:dyDescent="0.3">
      <c r="A155" s="2"/>
      <c r="B155" s="24"/>
      <c r="C155" s="10" t="s">
        <v>96</v>
      </c>
      <c r="D155" s="30">
        <f>D80+D154</f>
        <v>10602000000</v>
      </c>
      <c r="E155" s="30">
        <f>E80+E154</f>
        <v>900932073.23000002</v>
      </c>
      <c r="F155" s="30">
        <f t="shared" si="14"/>
        <v>11502932073.23</v>
      </c>
      <c r="G155" s="30">
        <f t="shared" ref="G155:H155" si="18">G80+G154</f>
        <v>11358708619.440001</v>
      </c>
      <c r="H155" s="30">
        <f t="shared" si="18"/>
        <v>10981628378.85</v>
      </c>
      <c r="I155" s="30">
        <f t="shared" si="16"/>
        <v>144223453.78999901</v>
      </c>
    </row>
    <row r="156" spans="1:9" ht="9.75" customHeight="1" thickTop="1" x14ac:dyDescent="0.25">
      <c r="A156" s="2"/>
      <c r="B156" s="24"/>
      <c r="C156" s="31"/>
      <c r="D156" s="29"/>
      <c r="E156" s="29"/>
      <c r="F156" s="29"/>
      <c r="G156" s="29"/>
      <c r="H156" s="29"/>
      <c r="I156" s="29"/>
    </row>
    <row r="157" spans="1:9" ht="18.75" x14ac:dyDescent="0.3">
      <c r="A157" s="2"/>
      <c r="B157" s="18"/>
      <c r="C157" s="32" t="s">
        <v>97</v>
      </c>
      <c r="D157" s="33"/>
      <c r="E157" s="33"/>
      <c r="F157" s="33"/>
      <c r="G157" s="33"/>
      <c r="H157" s="33"/>
      <c r="I157" s="33"/>
    </row>
    <row r="158" spans="1:9" x14ac:dyDescent="0.25">
      <c r="A158" s="33"/>
      <c r="B158" s="18"/>
      <c r="C158" s="2"/>
      <c r="D158" s="33"/>
      <c r="E158" s="33"/>
      <c r="F158" s="33"/>
      <c r="G158" s="33"/>
      <c r="H158" s="33"/>
      <c r="I158" s="33"/>
    </row>
    <row r="159" spans="1:9" x14ac:dyDescent="0.25">
      <c r="A159" s="2"/>
      <c r="B159" s="18"/>
      <c r="C159" s="2"/>
      <c r="D159" s="33"/>
      <c r="E159" s="33"/>
      <c r="F159" s="33"/>
      <c r="G159" s="33"/>
      <c r="H159" s="33"/>
      <c r="I159" s="33"/>
    </row>
    <row r="160" spans="1:9" x14ac:dyDescent="0.25">
      <c r="A160" s="33"/>
      <c r="B160" s="18"/>
      <c r="C160" s="49" t="s">
        <v>100</v>
      </c>
      <c r="D160" s="33"/>
      <c r="E160" s="33"/>
      <c r="F160" s="51" t="s">
        <v>101</v>
      </c>
      <c r="G160" s="51"/>
      <c r="H160" s="51"/>
      <c r="I160" s="33"/>
    </row>
    <row r="161" spans="1:9" x14ac:dyDescent="0.25">
      <c r="A161" s="2"/>
      <c r="B161" s="18"/>
      <c r="C161" s="50"/>
      <c r="D161" s="33"/>
      <c r="E161" s="33"/>
      <c r="F161" s="52"/>
      <c r="G161" s="52"/>
      <c r="H161" s="52"/>
      <c r="I161" s="33"/>
    </row>
    <row r="162" spans="1:9" ht="15.75" x14ac:dyDescent="0.25">
      <c r="A162" s="2"/>
      <c r="B162" s="18"/>
      <c r="C162" s="34" t="s">
        <v>102</v>
      </c>
      <c r="D162" s="33"/>
      <c r="E162" s="33"/>
      <c r="F162" s="52" t="s">
        <v>103</v>
      </c>
      <c r="G162" s="52"/>
      <c r="H162" s="52"/>
      <c r="I162" s="35"/>
    </row>
    <row r="163" spans="1:9" x14ac:dyDescent="0.25">
      <c r="A163" s="46" t="s">
        <v>104</v>
      </c>
      <c r="B163" s="46"/>
      <c r="C163" s="46"/>
      <c r="D163" s="46"/>
      <c r="E163" s="46"/>
      <c r="F163" s="46"/>
      <c r="G163" s="46"/>
      <c r="H163" s="46"/>
      <c r="I163" s="46"/>
    </row>
    <row r="164" spans="1:9" x14ac:dyDescent="0.2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x14ac:dyDescent="0.25">
      <c r="A165" s="2"/>
      <c r="B165" s="18"/>
      <c r="C165" s="2"/>
      <c r="D165" s="33"/>
      <c r="E165" s="33"/>
      <c r="F165" s="33"/>
      <c r="G165" s="33"/>
      <c r="H165" s="33"/>
      <c r="I165" s="33"/>
    </row>
  </sheetData>
  <sheetProtection password="CEE3" sheet="1" objects="1" scenarios="1" selectLockedCells="1" selectUnlockedCells="1"/>
  <mergeCells count="14">
    <mergeCell ref="A163:I164"/>
    <mergeCell ref="B69:B71"/>
    <mergeCell ref="B81:I81"/>
    <mergeCell ref="B143:B145"/>
    <mergeCell ref="C160:C161"/>
    <mergeCell ref="F160:H161"/>
    <mergeCell ref="F162:H162"/>
    <mergeCell ref="B1:I1"/>
    <mergeCell ref="B2:I2"/>
    <mergeCell ref="B3:I3"/>
    <mergeCell ref="B4:I4"/>
    <mergeCell ref="B5:C6"/>
    <mergeCell ref="D5:H5"/>
    <mergeCell ref="I5:I6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&amp;R&amp;"-,Negrita Cursiva"Formato F8B - Estado Analítico del Ejercicio del Presupuesto de Egresos Detallado - LDF Clasificación por Objeto del Gasto (Capítulo y Concepto&amp;"-,Normal")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F8B</vt:lpstr>
      <vt:lpstr>'F8B'!Print_Titles</vt:lpstr>
      <vt:lpstr>'F8B'!Títulos_a_imprimir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2020-12-18T22:40:03Z</cp:lastPrinted>
  <dcterms:created xsi:type="dcterms:W3CDTF">2020-12-18T22:09:11Z</dcterms:created>
  <dcterms:modified xsi:type="dcterms:W3CDTF">2024-02-27T20:24:04Z</dcterms:modified>
</cp:coreProperties>
</file>