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21840" windowHeight="11445"/>
  </bookViews>
  <sheets>
    <sheet name="F7A" sheetId="1" r:id="rId1"/>
  </sheets>
  <calcPr calcId="145621"/>
  <extLst>
    <ext uri="GoogleSheetsCustomDataVersion2">
      <go:sheetsCustomData xmlns:go="http://customooxmlschemas.google.com/" r:id="rId5" roundtripDataChecksum="6KLLhS2GdrOVeYAIRXRTnHlw/wIxeBms3obGcI3ou70="/>
    </ext>
  </extLst>
</workbook>
</file>

<file path=xl/calcChain.xml><?xml version="1.0" encoding="utf-8"?>
<calcChain xmlns="http://schemas.openxmlformats.org/spreadsheetml/2006/main">
  <c r="I22" i="1" l="1"/>
  <c r="F22" i="1"/>
  <c r="H21" i="1"/>
  <c r="I21" i="1" s="1"/>
  <c r="G21" i="1"/>
  <c r="E21" i="1"/>
  <c r="D21" i="1"/>
  <c r="F21" i="1" s="1"/>
  <c r="I20" i="1"/>
  <c r="F20" i="1"/>
  <c r="I19" i="1"/>
  <c r="F19" i="1"/>
  <c r="I18" i="1"/>
  <c r="F18" i="1"/>
  <c r="I17" i="1"/>
  <c r="F17" i="1"/>
  <c r="H16" i="1"/>
  <c r="I16" i="1" s="1"/>
  <c r="G16" i="1"/>
  <c r="F16" i="1"/>
  <c r="E16" i="1"/>
  <c r="D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H7" i="1"/>
  <c r="I7" i="1" s="1"/>
  <c r="G7" i="1"/>
  <c r="G23" i="1" s="1"/>
  <c r="E7" i="1"/>
  <c r="E23" i="1" s="1"/>
  <c r="D7" i="1"/>
  <c r="D23" i="1" s="1"/>
  <c r="F23" i="1" l="1"/>
  <c r="H23" i="1"/>
  <c r="I23" i="1" s="1"/>
  <c r="F7" i="1"/>
</calcChain>
</file>

<file path=xl/sharedStrings.xml><?xml version="1.0" encoding="utf-8"?>
<sst xmlns="http://schemas.openxmlformats.org/spreadsheetml/2006/main" count="35" uniqueCount="32">
  <si>
    <t>MUNICIPIO GUADALAJARA</t>
  </si>
  <si>
    <t>ESTADO ANALÍTICO DE INGRESOS POR FUENTE DE FINANCIAMIENTO</t>
  </si>
  <si>
    <t>DEL 1 DE ENERO AL 31 DE DICIEMBRE DE 2023</t>
  </si>
  <si>
    <t>RUBRO DE INGRESOS</t>
  </si>
  <si>
    <t>INGRESOS</t>
  </si>
  <si>
    <t>DIFERENCIA</t>
  </si>
  <si>
    <t>ESTIMADO</t>
  </si>
  <si>
    <t>AMPLACIONES Y REDUCCIONES</t>
  </si>
  <si>
    <t>MODIFICADO</t>
  </si>
  <si>
    <t>DEVENGADO</t>
  </si>
  <si>
    <t>RECAUDADO</t>
  </si>
  <si>
    <t>Ingresos del municipio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</si>
  <si>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</si>
  <si>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</si>
  <si>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</si>
  <si>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</si>
  <si>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</si>
  <si>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</si>
  <si>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</si>
  <si>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</si>
  <si>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del sector paramunicipal, así como de las empresas productivas del municipio</t>
  </si>
  <si>
    <t>Ingresos por ventas de bienes, prestación de  servicios y otros ingresos</t>
  </si>
  <si>
    <t>Ingresos derivados de financiamiento</t>
  </si>
  <si>
    <t>Ingresos derivados de financiamientos</t>
  </si>
  <si>
    <t>TOTAL</t>
  </si>
  <si>
    <t>Ingresos excedentes</t>
  </si>
  <si>
    <t>Bajo protesta de decir verdad declaramos que los estados financieros y sus notas, son razonablemente correctos y son responsabilidad del emisor.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</si>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</sst>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"/>
  </numFmts>
  <fonts count="13">
    <font>
      <sz val="11"/>
      <color theme="1"/>
      <name val="Calibri"/>
      <scheme val="minor"/>
    </font>
    <font>
      <b/>
      <sz val="18"/>
      <color theme="1"/>
      <name val="Calibri"/>
    </font>
    <font>
      <sz val="11"/>
      <color theme="1"/>
      <name val="Calibri"/>
    </font>
    <font>
      <b/>
      <sz val="16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  <font>
      <sz val="14"/>
      <color theme="1"/>
      <name val="Calibri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D8D8D8"/>
      </top>
      <bottom/>
      <diagonal/>
    </border>
    <border>
      <left/>
      <right/>
      <top style="hair">
        <color rgb="FFD8D8D8"/>
      </top>
      <bottom style="hair">
        <color rgb="FFD8D8D8"/>
      </bottom>
      <diagonal/>
    </border>
    <border>
      <left/>
      <right/>
      <top/>
      <bottom style="hair">
        <color rgb="FFD8D8D8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0" borderId="0" xfId="0" applyFont="1"/>
    <xf numFmtId="37" fontId="6" fillId="0" borderId="3" xfId="0" applyNumberFormat="1" applyFont="1" applyBorder="1" applyAlignment="1">
      <alignment horizontal="center" vertical="center"/>
    </xf>
    <xf numFmtId="37" fontId="6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0" fontId="9" fillId="0" borderId="4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4" fontId="8" fillId="0" borderId="7" xfId="0" applyNumberFormat="1" applyFont="1" applyBorder="1" applyAlignment="1">
      <alignment horizontal="right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wrapText="1"/>
    </xf>
    <xf numFmtId="0" fontId="5" fillId="0" borderId="6" xfId="0" applyFont="1" applyBorder="1"/>
    <xf numFmtId="0" fontId="9" fillId="0" borderId="5" xfId="0" applyFont="1" applyBorder="1" applyAlignment="1">
      <alignment horizontal="left" vertical="center" wrapText="1"/>
    </xf>
    <xf numFmtId="0" fontId="5" fillId="0" borderId="5" xfId="0" applyFont="1" applyBorder="1"/>
    <xf numFmtId="0" fontId="2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4" xfId="0" applyFont="1" applyBorder="1"/>
    <xf numFmtId="4" fontId="8" fillId="0" borderId="1" xfId="0" applyNumberFormat="1" applyFont="1" applyBorder="1" applyAlignment="1">
      <alignment horizontal="right"/>
    </xf>
    <xf numFmtId="0" fontId="5" fillId="0" borderId="8" xfId="0" applyFont="1" applyBorder="1"/>
    <xf numFmtId="0" fontId="6" fillId="0" borderId="1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wrapText="1"/>
    </xf>
    <xf numFmtId="0" fontId="5" fillId="0" borderId="1" xfId="0" applyFont="1" applyBorder="1"/>
    <xf numFmtId="37" fontId="1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 wrapText="1"/>
    </xf>
    <xf numFmtId="37" fontId="4" fillId="0" borderId="0" xfId="0" applyNumberFormat="1" applyFont="1" applyAlignment="1">
      <alignment horizontal="center"/>
    </xf>
    <xf numFmtId="37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/>
    <xf numFmtId="37" fontId="3" fillId="0" borderId="1" xfId="0" applyNumberFormat="1" applyFont="1" applyBorder="1" applyAlignment="1">
      <alignment horizontal="center"/>
    </xf>
    <xf numFmtId="37" fontId="6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D8D8"/>
  </sheetPr>
  <dimension ref="A1:Z1000"/>
  <sheetViews>
    <sheetView showGridLines="0" tabSelected="1" workbookViewId="0">
      <pane ySplit="6" topLeftCell="A7" activePane="bottomLeft" state="frozen"/>
      <selection pane="bottomLeft" activeCell="E11" sqref="E11"/>
    </sheetView>
  </sheetViews>
  <sheetFormatPr baseColWidth="10" defaultColWidth="14.42578125" defaultRowHeight="15" customHeight="1"/>
  <cols>
    <col min="1" max="1" width="1.7109375" customWidth="1"/>
    <col min="2" max="2" width="8.85546875" customWidth="1"/>
    <col min="3" max="3" width="47.85546875" customWidth="1"/>
    <col min="4" max="9" width="18" customWidth="1"/>
    <col min="10" max="26" width="10.7109375" customWidth="1"/>
  </cols>
  <sheetData>
    <row r="1" spans="1:26" ht="23.25">
      <c r="A1" s="47" t="s">
        <v>0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>
      <c r="A2" s="48" t="s">
        <v>1</v>
      </c>
      <c r="B2" s="33"/>
      <c r="C2" s="33"/>
      <c r="D2" s="33"/>
      <c r="E2" s="33"/>
      <c r="F2" s="33"/>
      <c r="G2" s="33"/>
      <c r="H2" s="33"/>
      <c r="I2" s="3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49" t="s">
        <v>2</v>
      </c>
      <c r="B3" s="33"/>
      <c r="C3" s="33"/>
      <c r="D3" s="33"/>
      <c r="E3" s="33"/>
      <c r="F3" s="33"/>
      <c r="G3" s="33"/>
      <c r="H3" s="33"/>
      <c r="I3" s="3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>
      <c r="A5" s="50" t="s">
        <v>3</v>
      </c>
      <c r="B5" s="46"/>
      <c r="C5" s="46"/>
      <c r="D5" s="52" t="s">
        <v>4</v>
      </c>
      <c r="E5" s="46"/>
      <c r="F5" s="46"/>
      <c r="G5" s="46"/>
      <c r="H5" s="46"/>
      <c r="I5" s="53" t="s">
        <v>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>
      <c r="A6" s="51"/>
      <c r="B6" s="51"/>
      <c r="C6" s="51"/>
      <c r="D6" s="2" t="s">
        <v>6</v>
      </c>
      <c r="E6" s="3" t="s">
        <v>7</v>
      </c>
      <c r="F6" s="2" t="s">
        <v>8</v>
      </c>
      <c r="G6" s="2" t="s">
        <v>9</v>
      </c>
      <c r="H6" s="2" t="s">
        <v>10</v>
      </c>
      <c r="I6" s="5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4" t="s">
        <v>11</v>
      </c>
      <c r="B7" s="5"/>
      <c r="C7" s="1"/>
      <c r="D7" s="6">
        <f t="shared" ref="D7:E7" si="0">SUM(D8:D15)</f>
        <v>10395074054</v>
      </c>
      <c r="E7" s="6">
        <f t="shared" si="0"/>
        <v>1107858019.23</v>
      </c>
      <c r="F7" s="6">
        <f t="shared" ref="F7:F23" si="1">D7+E7</f>
        <v>11502932073.23</v>
      </c>
      <c r="G7" s="6">
        <f t="shared" ref="G7:H7" si="2">SUM(G8:G15)</f>
        <v>11281992070.799999</v>
      </c>
      <c r="H7" s="6">
        <f t="shared" si="2"/>
        <v>11281992070.799999</v>
      </c>
      <c r="I7" s="6">
        <f t="shared" ref="I7:I22" si="3">H7-D7</f>
        <v>886918016.79999924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7"/>
      <c r="B8" s="37" t="s">
        <v>12</v>
      </c>
      <c r="C8" s="38"/>
      <c r="D8" s="8">
        <v>2412343546.0700002</v>
      </c>
      <c r="E8" s="8">
        <v>154852530.59</v>
      </c>
      <c r="F8" s="9">
        <f t="shared" si="1"/>
        <v>2567196076.6600003</v>
      </c>
      <c r="G8" s="8">
        <v>2688952449.8499999</v>
      </c>
      <c r="H8" s="8">
        <v>2688952449.8499999</v>
      </c>
      <c r="I8" s="9">
        <f t="shared" si="3"/>
        <v>276608903.77999973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0"/>
      <c r="B9" s="37" t="s">
        <v>13</v>
      </c>
      <c r="C9" s="38"/>
      <c r="D9" s="8">
        <v>0</v>
      </c>
      <c r="E9" s="8">
        <v>0</v>
      </c>
      <c r="F9" s="9">
        <f t="shared" si="1"/>
        <v>0</v>
      </c>
      <c r="G9" s="8">
        <v>0</v>
      </c>
      <c r="H9" s="8">
        <v>0</v>
      </c>
      <c r="I9" s="9">
        <f t="shared" si="3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0"/>
      <c r="B10" s="37" t="s">
        <v>14</v>
      </c>
      <c r="C10" s="38"/>
      <c r="D10" s="8">
        <v>0</v>
      </c>
      <c r="E10" s="8">
        <v>0</v>
      </c>
      <c r="F10" s="9">
        <f t="shared" si="1"/>
        <v>0</v>
      </c>
      <c r="G10" s="8">
        <v>490355.75</v>
      </c>
      <c r="H10" s="8">
        <v>490355.75</v>
      </c>
      <c r="I10" s="9">
        <f t="shared" si="3"/>
        <v>490355.75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0"/>
      <c r="B11" s="37" t="s">
        <v>15</v>
      </c>
      <c r="C11" s="38"/>
      <c r="D11" s="8">
        <v>1154112400.1700001</v>
      </c>
      <c r="E11" s="8">
        <v>180776667.81</v>
      </c>
      <c r="F11" s="9">
        <f t="shared" si="1"/>
        <v>1334889067.98</v>
      </c>
      <c r="G11" s="8">
        <v>1374889925.6400001</v>
      </c>
      <c r="H11" s="8">
        <v>1374889925.6400001</v>
      </c>
      <c r="I11" s="9">
        <f t="shared" si="3"/>
        <v>220777525.47000003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0"/>
      <c r="B12" s="37" t="s">
        <v>16</v>
      </c>
      <c r="C12" s="38"/>
      <c r="D12" s="8">
        <v>126773382.98999999</v>
      </c>
      <c r="E12" s="8">
        <v>26435937.07</v>
      </c>
      <c r="F12" s="9">
        <f t="shared" si="1"/>
        <v>153209320.06</v>
      </c>
      <c r="G12" s="8">
        <v>189903075.27000001</v>
      </c>
      <c r="H12" s="8">
        <v>189903075.27000001</v>
      </c>
      <c r="I12" s="9">
        <f t="shared" si="3"/>
        <v>63129692.280000016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0"/>
      <c r="B13" s="37" t="s">
        <v>17</v>
      </c>
      <c r="C13" s="38"/>
      <c r="D13" s="11">
        <v>255996357.12</v>
      </c>
      <c r="E13" s="11">
        <v>229526289.63</v>
      </c>
      <c r="F13" s="9">
        <f t="shared" si="1"/>
        <v>485522646.75</v>
      </c>
      <c r="G13" s="8">
        <v>150724855.72999999</v>
      </c>
      <c r="H13" s="8">
        <v>150724855.72999999</v>
      </c>
      <c r="I13" s="9">
        <f t="shared" si="3"/>
        <v>-105271501.39000002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0"/>
      <c r="B14" s="39" t="s">
        <v>18</v>
      </c>
      <c r="C14" s="38"/>
      <c r="D14" s="8">
        <v>6445848367.6499996</v>
      </c>
      <c r="E14" s="8">
        <v>516266594.13</v>
      </c>
      <c r="F14" s="9">
        <f t="shared" si="1"/>
        <v>6962114961.7799997</v>
      </c>
      <c r="G14" s="8">
        <v>6877031408.5600004</v>
      </c>
      <c r="H14" s="8">
        <v>6877031408.5600004</v>
      </c>
      <c r="I14" s="9">
        <f t="shared" si="3"/>
        <v>431183040.9100008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0"/>
      <c r="B15" s="39" t="s">
        <v>19</v>
      </c>
      <c r="C15" s="38"/>
      <c r="D15" s="8">
        <v>0</v>
      </c>
      <c r="E15" s="8">
        <v>0</v>
      </c>
      <c r="F15" s="9">
        <f t="shared" si="1"/>
        <v>0</v>
      </c>
      <c r="G15" s="8">
        <v>0</v>
      </c>
      <c r="H15" s="8">
        <v>0</v>
      </c>
      <c r="I15" s="9">
        <f t="shared" si="3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35" t="s">
        <v>20</v>
      </c>
      <c r="B16" s="36"/>
      <c r="C16" s="36"/>
      <c r="D16" s="12">
        <f t="shared" ref="D16:E16" si="4">SUM(D17:D20)</f>
        <v>0</v>
      </c>
      <c r="E16" s="12">
        <f t="shared" si="4"/>
        <v>0</v>
      </c>
      <c r="F16" s="12">
        <f t="shared" si="1"/>
        <v>0</v>
      </c>
      <c r="G16" s="12">
        <f t="shared" ref="G16:H16" si="5">SUM(G17:G20)</f>
        <v>0</v>
      </c>
      <c r="H16" s="12">
        <f t="shared" si="5"/>
        <v>0</v>
      </c>
      <c r="I16" s="12">
        <f t="shared" si="3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3"/>
      <c r="B17" s="37" t="s">
        <v>13</v>
      </c>
      <c r="C17" s="38"/>
      <c r="D17" s="8">
        <v>0</v>
      </c>
      <c r="E17" s="8">
        <v>0</v>
      </c>
      <c r="F17" s="9">
        <f t="shared" si="1"/>
        <v>0</v>
      </c>
      <c r="G17" s="8">
        <v>0</v>
      </c>
      <c r="H17" s="8">
        <v>0</v>
      </c>
      <c r="I17" s="9">
        <f t="shared" si="3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4"/>
      <c r="B18" s="37" t="s">
        <v>16</v>
      </c>
      <c r="C18" s="38"/>
      <c r="D18" s="8">
        <v>0</v>
      </c>
      <c r="E18" s="8">
        <v>0</v>
      </c>
      <c r="F18" s="9">
        <f t="shared" si="1"/>
        <v>0</v>
      </c>
      <c r="G18" s="8">
        <v>0</v>
      </c>
      <c r="H18" s="8">
        <v>0</v>
      </c>
      <c r="I18" s="9">
        <f t="shared" si="3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0"/>
      <c r="B19" s="39" t="s">
        <v>21</v>
      </c>
      <c r="C19" s="38"/>
      <c r="D19" s="8">
        <v>0</v>
      </c>
      <c r="E19" s="8">
        <v>0</v>
      </c>
      <c r="F19" s="9">
        <f t="shared" si="1"/>
        <v>0</v>
      </c>
      <c r="G19" s="8">
        <v>0</v>
      </c>
      <c r="H19" s="8">
        <v>0</v>
      </c>
      <c r="I19" s="9">
        <f t="shared" si="3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0"/>
      <c r="B20" s="39" t="s">
        <v>19</v>
      </c>
      <c r="C20" s="38"/>
      <c r="D20" s="8">
        <v>0</v>
      </c>
      <c r="E20" s="8">
        <v>0</v>
      </c>
      <c r="F20" s="9">
        <f t="shared" si="1"/>
        <v>0</v>
      </c>
      <c r="G20" s="8">
        <v>0</v>
      </c>
      <c r="H20" s="8">
        <v>0</v>
      </c>
      <c r="I20" s="9">
        <f t="shared" si="3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5" t="s">
        <v>22</v>
      </c>
      <c r="B21" s="16"/>
      <c r="C21" s="17"/>
      <c r="D21" s="18">
        <f t="shared" ref="D21:E21" si="6">D22</f>
        <v>0</v>
      </c>
      <c r="E21" s="18">
        <f t="shared" si="6"/>
        <v>0</v>
      </c>
      <c r="F21" s="18">
        <f t="shared" si="1"/>
        <v>0</v>
      </c>
      <c r="G21" s="18">
        <f t="shared" ref="G21:H21" si="7">G22</f>
        <v>0</v>
      </c>
      <c r="H21" s="18">
        <f t="shared" si="7"/>
        <v>0</v>
      </c>
      <c r="I21" s="18">
        <f t="shared" si="3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7"/>
      <c r="B22" s="40" t="s">
        <v>23</v>
      </c>
      <c r="C22" s="41"/>
      <c r="D22" s="8">
        <v>0</v>
      </c>
      <c r="E22" s="8">
        <v>0</v>
      </c>
      <c r="F22" s="19">
        <f t="shared" si="1"/>
        <v>0</v>
      </c>
      <c r="G22" s="8">
        <v>0</v>
      </c>
      <c r="H22" s="8">
        <v>0</v>
      </c>
      <c r="I22" s="19">
        <f t="shared" si="3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0"/>
      <c r="B23" s="21"/>
      <c r="C23" s="22" t="s">
        <v>24</v>
      </c>
      <c r="D23" s="23">
        <f t="shared" ref="D23:E23" si="8">D7+D16+D21</f>
        <v>10395074054</v>
      </c>
      <c r="E23" s="23">
        <f t="shared" si="8"/>
        <v>1107858019.23</v>
      </c>
      <c r="F23" s="23">
        <f t="shared" si="1"/>
        <v>11502932073.23</v>
      </c>
      <c r="G23" s="23">
        <f t="shared" ref="G23:H23" si="9">G7+G16+G21</f>
        <v>11281992070.799999</v>
      </c>
      <c r="H23" s="23">
        <f t="shared" si="9"/>
        <v>11281992070.799999</v>
      </c>
      <c r="I23" s="42">
        <f>IF(D23&gt;H23,0,(H23-D23))</f>
        <v>886918016.79999924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4"/>
      <c r="B24" s="24"/>
      <c r="C24" s="24"/>
      <c r="D24" s="25"/>
      <c r="E24" s="25"/>
      <c r="F24" s="25"/>
      <c r="G24" s="45" t="s">
        <v>25</v>
      </c>
      <c r="H24" s="33"/>
      <c r="I24" s="4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4"/>
      <c r="B25" s="24"/>
      <c r="C25" s="24"/>
      <c r="D25" s="26"/>
      <c r="E25" s="26"/>
      <c r="F25" s="26"/>
      <c r="G25" s="27"/>
      <c r="H25" s="2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8" t="s">
        <v>26</v>
      </c>
      <c r="B26" s="24"/>
      <c r="C26" s="24"/>
      <c r="D26" s="26"/>
      <c r="E26" s="26"/>
      <c r="F26" s="26"/>
      <c r="G26" s="27"/>
      <c r="H26" s="2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4"/>
      <c r="B27" s="24"/>
      <c r="C27" s="24"/>
      <c r="D27" s="26"/>
      <c r="E27" s="26"/>
      <c r="F27" s="26"/>
      <c r="G27" s="27"/>
      <c r="H27" s="2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4"/>
      <c r="B28" s="24"/>
      <c r="C28" s="24"/>
      <c r="D28" s="26"/>
      <c r="E28" s="26"/>
      <c r="F28" s="26"/>
      <c r="G28" s="27"/>
      <c r="H28" s="2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4"/>
      <c r="B29" s="24"/>
      <c r="C29" s="44" t="s">
        <v>27</v>
      </c>
      <c r="D29" s="26"/>
      <c r="E29" s="44" t="s">
        <v>28</v>
      </c>
      <c r="F29" s="46"/>
      <c r="G29" s="46"/>
      <c r="H29" s="2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33"/>
      <c r="D30" s="1"/>
      <c r="E30" s="33"/>
      <c r="F30" s="33"/>
      <c r="G30" s="3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1"/>
      <c r="C31" s="29" t="s">
        <v>29</v>
      </c>
      <c r="D31" s="1"/>
      <c r="E31" s="32" t="s">
        <v>30</v>
      </c>
      <c r="F31" s="33"/>
      <c r="G31" s="33"/>
      <c r="H31" s="3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>
      <c r="A32" s="34" t="s">
        <v>31</v>
      </c>
      <c r="B32" s="33"/>
      <c r="C32" s="33"/>
      <c r="D32" s="33"/>
      <c r="E32" s="33"/>
      <c r="F32" s="33"/>
      <c r="G32" s="33"/>
      <c r="H32" s="33"/>
      <c r="I32" s="33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8" customHeight="1">
      <c r="A33" s="33"/>
      <c r="B33" s="33"/>
      <c r="C33" s="33"/>
      <c r="D33" s="33"/>
      <c r="E33" s="33"/>
      <c r="F33" s="33"/>
      <c r="G33" s="33"/>
      <c r="H33" s="33"/>
      <c r="I33" s="33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8" customHeight="1">
      <c r="A34" s="33"/>
      <c r="B34" s="33"/>
      <c r="C34" s="33"/>
      <c r="D34" s="33"/>
      <c r="E34" s="33"/>
      <c r="F34" s="33"/>
      <c r="G34" s="33"/>
      <c r="H34" s="33"/>
      <c r="I34" s="3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password="D3CD" sheet="1" objects="1" scenarios="1"/>
  <mergeCells count="26">
    <mergeCell ref="A1:I1"/>
    <mergeCell ref="A2:I2"/>
    <mergeCell ref="A3:I3"/>
    <mergeCell ref="A5:C6"/>
    <mergeCell ref="D5:H5"/>
    <mergeCell ref="I5:I6"/>
    <mergeCell ref="B8:C8"/>
    <mergeCell ref="B9:C9"/>
    <mergeCell ref="B10:C10"/>
    <mergeCell ref="B11:C11"/>
    <mergeCell ref="B12:C12"/>
    <mergeCell ref="B13:C13"/>
    <mergeCell ref="B14:C14"/>
    <mergeCell ref="B15:C15"/>
    <mergeCell ref="C29:C30"/>
    <mergeCell ref="G24:H24"/>
    <mergeCell ref="E29:G30"/>
    <mergeCell ref="E31:G31"/>
    <mergeCell ref="A32:I34"/>
    <mergeCell ref="A16:C16"/>
    <mergeCell ref="B17:C17"/>
    <mergeCell ref="B18:C18"/>
    <mergeCell ref="B19:C19"/>
    <mergeCell ref="B20:C20"/>
    <mergeCell ref="B22:C22"/>
    <mergeCell ref="I23:I24"/>
  </mergeCells>
  <dataValidations count="1">
    <dataValidation type="decimal" allowBlank="1" showErrorMessage="1" sqref="D8:E15 G8:H15 D17:E20 G17:H20 D22:E22 G22:H22">
      <formula1>-20000000000</formula1>
      <formula2>20000000000</formula2>
    </dataValidation>
  </dataValidations>
  <printOptions horizontalCentered="1"/>
  <pageMargins left="0.19685039370078741" right="0.19685039370078741" top="0.55118110236220474" bottom="0.74803149606299213" header="0" footer="0"/>
  <pageSetup scale="75" orientation="landscape"/>
  <headerFooter>
    <oddFooter>&amp;RFormato F7A - Estado Analítico de Ingresos por Fuente de Financiamiento 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Soltero Carrillo Dora Guadalupe</cp:lastModifiedBy>
  <dcterms:created xsi:type="dcterms:W3CDTF">2020-09-21T19:04:46Z</dcterms:created>
  <dcterms:modified xsi:type="dcterms:W3CDTF">2024-04-08T19:20:06Z</dcterms:modified>
</cp:coreProperties>
</file>