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1315" windowHeight="9285"/>
  </bookViews>
  <sheets>
    <sheet name="Informe analitico de la " sheetId="1" r:id="rId1"/>
  </sheets>
  <externalReferences>
    <externalReference r:id="rId2"/>
    <externalReference r:id="rId3"/>
  </externalReferences>
  <definedNames>
    <definedName name="Dimension">[2]Listas!$U$3:$U$6</definedName>
    <definedName name="Frecuencia">[2]Listas!$Y$3:$Y$10</definedName>
    <definedName name="Tipo">[2]Listas!$V$3:$V$4</definedName>
  </definedNames>
  <calcPr calcId="145621"/>
</workbook>
</file>

<file path=xl/calcChain.xml><?xml version="1.0" encoding="utf-8"?>
<calcChain xmlns="http://schemas.openxmlformats.org/spreadsheetml/2006/main">
  <c r="AP39" i="1" l="1"/>
  <c r="AP38" i="1"/>
  <c r="AP37" i="1"/>
  <c r="AP36" i="1"/>
  <c r="AP35" i="1"/>
  <c r="AP32" i="1"/>
  <c r="AP31" i="1"/>
  <c r="AP30" i="1"/>
  <c r="AP29" i="1"/>
  <c r="AP28" i="1"/>
  <c r="BD18" i="1"/>
  <c r="AW18" i="1"/>
  <c r="AI18" i="1"/>
  <c r="AB18" i="1"/>
  <c r="U18" i="1"/>
  <c r="N18" i="1"/>
  <c r="AP18" i="1" s="1"/>
  <c r="BD17" i="1"/>
  <c r="AW17" i="1"/>
  <c r="AI17" i="1"/>
  <c r="AB17" i="1"/>
  <c r="U17" i="1"/>
  <c r="N17" i="1"/>
  <c r="AP17" i="1" s="1"/>
  <c r="BD16" i="1"/>
  <c r="AW16" i="1"/>
  <c r="AI16" i="1"/>
  <c r="AI15" i="1" s="1"/>
  <c r="AB16" i="1"/>
  <c r="U16" i="1"/>
  <c r="U15" i="1" s="1"/>
  <c r="N16" i="1"/>
  <c r="AP16" i="1" s="1"/>
  <c r="BD15" i="1"/>
  <c r="AW15" i="1"/>
  <c r="AB15" i="1"/>
  <c r="N15" i="1"/>
  <c r="BD14" i="1"/>
  <c r="AW14" i="1"/>
  <c r="AI14" i="1"/>
  <c r="AB14" i="1"/>
  <c r="U14" i="1"/>
  <c r="N14" i="1"/>
  <c r="AP14" i="1" s="1"/>
  <c r="BD13" i="1"/>
  <c r="AW13" i="1"/>
  <c r="AI13" i="1"/>
  <c r="AB13" i="1"/>
  <c r="U13" i="1"/>
  <c r="N13" i="1"/>
  <c r="AP13" i="1" s="1"/>
  <c r="BD12" i="1"/>
  <c r="AW12" i="1"/>
  <c r="AW11" i="1" s="1"/>
  <c r="AW20" i="1" s="1"/>
  <c r="AI12" i="1"/>
  <c r="AB12" i="1"/>
  <c r="AB11" i="1" s="1"/>
  <c r="AB20" i="1" s="1"/>
  <c r="U12" i="1"/>
  <c r="U11" i="1" s="1"/>
  <c r="U20" i="1" s="1"/>
  <c r="N12" i="1"/>
  <c r="AP12" i="1" s="1"/>
  <c r="AP11" i="1" s="1"/>
  <c r="BD11" i="1"/>
  <c r="BD20" i="1" s="1"/>
  <c r="AI11" i="1"/>
  <c r="N11" i="1"/>
  <c r="N5" i="1"/>
  <c r="AI20" i="1" l="1"/>
  <c r="AP15" i="1"/>
  <c r="AP19" i="1" s="1"/>
  <c r="AP20" i="1" s="1"/>
  <c r="N20" i="1"/>
  <c r="N19" i="1"/>
</calcChain>
</file>

<file path=xl/sharedStrings.xml><?xml version="1.0" encoding="utf-8"?>
<sst xmlns="http://schemas.openxmlformats.org/spreadsheetml/2006/main" count="52" uniqueCount="39">
  <si>
    <t>MUNICIPIO GUADALAJARA</t>
  </si>
  <si>
    <t>INFORME ANALÍTICO DE LA DEUDA PÚBLICA Y OTROS PASIVOS - LDF</t>
  </si>
  <si>
    <t>DEL 1° DE ENERO AL 30 DE SEPTIEMBRE DE 2024</t>
  </si>
  <si>
    <t>(Pesos)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</si>
  <si>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</si>
  <si>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</si>
  <si>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</si>
  <si>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</si>
  <si>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final
del periodo</t>
  </si>
  <si>
    <t>Pago de intereses del periodo</t>
  </si>
  <si>
    <t>Pago de comisiones y demás costos asociados duarante el periodo</t>
  </si>
  <si>
    <t>1. Deuda pública</t>
  </si>
  <si>
    <t>Corto plazo</t>
  </si>
  <si>
    <t>Instituciones de crédito</t>
  </si>
  <si>
    <t>Títulos y valores</t>
  </si>
  <si>
    <t>Arrendamiento financiero</t>
  </si>
  <si>
    <t>Largo plazo</t>
  </si>
  <si>
    <t>2. Otros pasivos</t>
  </si>
  <si>
    <t>3. Total de la deuda pública y otros pasivos</t>
  </si>
  <si>
    <t>4. Deuda contingente (informativo)</t>
  </si>
  <si>
    <t>1.-</t>
  </si>
  <si>
    <t>2.-</t>
  </si>
  <si>
    <t>3.-</t>
  </si>
  <si>
    <t>4.-</t>
  </si>
  <si>
    <t>5.-</t>
  </si>
  <si>
    <t>5. Valor de instrumentos bonos cupón cero (informativo)</t>
  </si>
  <si>
    <t>6. Obligaciones a corto plazo (informativo)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</si>
  <si>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</si>
  <si>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</si>
  <si>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</si>
  <si>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</si>
  <si>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</si>
  <si>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</si>
  <si>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>ASEJ2024-09-15-10-2024-1</t>
  </si>
  <si>
    <t>Bajo protesta de decir verdad declaramos que los Estados Financieros y sus Notas son razonablemente correctos y responsabilidad del emisor.</t>
  </si>
  <si>
    <t>LIC. JUAN FRANCISCO RAMIREZ SALCIDO</t>
  </si>
  <si>
    <t>MTRO. LUIS GARCÌA SOTELO</t>
  </si>
  <si>
    <t>PRESIDENTE INTERINO DEL MUNICIPIO DE GUADALAJARA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</si>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</sst>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10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</font>
    <font>
      <sz val="8"/>
      <color theme="1"/>
      <name val="Calibri"/>
      <family val="2"/>
    </font>
    <font>
      <sz val="26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 style="hair">
        <color rgb="FFD8D8D8"/>
      </top>
      <bottom style="hair">
        <color theme="1"/>
      </bottom>
      <diagonal/>
    </border>
    <border>
      <left/>
      <right/>
      <top/>
      <bottom style="hair">
        <color rgb="FFD8D8D8"/>
      </bottom>
      <diagonal/>
    </border>
    <border>
      <left/>
      <right/>
      <top style="hair">
        <color rgb="FFD8D8D8"/>
      </top>
      <bottom/>
      <diagonal/>
    </border>
    <border>
      <left/>
      <right/>
      <top style="hair">
        <color rgb="FFBFBFBF"/>
      </top>
      <bottom style="hair">
        <color rgb="FFBFBFBF"/>
      </bottom>
      <diagonal/>
    </border>
    <border>
      <left/>
      <right/>
      <top style="hair">
        <color rgb="FFBFBFBF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theme="0"/>
      </right>
      <top style="hair">
        <color rgb="FFD8D8D8"/>
      </top>
      <bottom style="hair">
        <color rgb="FFD8D8D8"/>
      </bottom>
      <diagonal/>
    </border>
    <border>
      <left style="thin">
        <color theme="0"/>
      </left>
      <right/>
      <top style="hair">
        <color rgb="FFD8D8D8"/>
      </top>
      <bottom style="hair">
        <color rgb="FFD8D8D8"/>
      </bottom>
      <diagonal/>
    </border>
    <border>
      <left/>
      <right style="hair">
        <color rgb="FFD8D8D8"/>
      </right>
      <top style="hair">
        <color rgb="FFD8D8D8"/>
      </top>
      <bottom style="hair">
        <color rgb="FFD8D8D8"/>
      </bottom>
      <diagonal/>
    </border>
    <border>
      <left style="hair">
        <color rgb="FFD8D8D8"/>
      </left>
      <right/>
      <top style="hair">
        <color rgb="FFD8D8D8"/>
      </top>
      <bottom style="hair">
        <color rgb="FFD8D8D8"/>
      </bottom>
      <diagonal/>
    </border>
    <border>
      <left/>
      <right style="thin">
        <color theme="0"/>
      </right>
      <top style="hair">
        <color rgb="FFD8D8D8"/>
      </top>
      <bottom/>
      <diagonal/>
    </border>
    <border>
      <left style="thin">
        <color theme="0"/>
      </left>
      <right/>
      <top style="hair">
        <color rgb="FFD8D8D8"/>
      </top>
      <bottom/>
      <diagonal/>
    </border>
    <border>
      <left/>
      <right style="hair">
        <color rgb="FFD8D8D8"/>
      </right>
      <top style="hair">
        <color rgb="FFD8D8D8"/>
      </top>
      <bottom/>
      <diagonal/>
    </border>
    <border>
      <left style="hair">
        <color rgb="FFD8D8D8"/>
      </left>
      <right/>
      <top style="hair">
        <color rgb="FFD8D8D8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/>
    <xf numFmtId="0" fontId="0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/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4" fontId="6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0" fontId="5" fillId="0" borderId="2" xfId="0" applyFont="1" applyBorder="1"/>
    <xf numFmtId="4" fontId="6" fillId="0" borderId="3" xfId="0" applyNumberFormat="1" applyFont="1" applyBorder="1" applyAlignment="1">
      <alignment horizontal="right"/>
    </xf>
    <xf numFmtId="0" fontId="5" fillId="0" borderId="3" xfId="0" applyFont="1" applyBorder="1"/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left"/>
    </xf>
    <xf numFmtId="0" fontId="5" fillId="0" borderId="4" xfId="0" applyFont="1" applyBorder="1"/>
    <xf numFmtId="4" fontId="2" fillId="0" borderId="4" xfId="0" applyNumberFormat="1" applyFont="1" applyBorder="1" applyAlignment="1">
      <alignment horizontal="right"/>
    </xf>
    <xf numFmtId="4" fontId="6" fillId="0" borderId="4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4" fontId="2" fillId="0" borderId="2" xfId="0" applyNumberFormat="1" applyFont="1" applyBorder="1" applyAlignment="1">
      <alignment horizontal="right"/>
    </xf>
    <xf numFmtId="4" fontId="6" fillId="0" borderId="2" xfId="0" applyNumberFormat="1" applyFont="1" applyBorder="1" applyAlignment="1">
      <alignment horizontal="right"/>
    </xf>
    <xf numFmtId="0" fontId="2" fillId="0" borderId="5" xfId="0" applyFont="1" applyBorder="1" applyAlignment="1">
      <alignment horizontal="left"/>
    </xf>
    <xf numFmtId="0" fontId="5" fillId="0" borderId="5" xfId="0" applyFont="1" applyBorder="1"/>
    <xf numFmtId="4" fontId="2" fillId="0" borderId="5" xfId="0" applyNumberFormat="1" applyFont="1" applyBorder="1" applyAlignment="1">
      <alignment horizontal="right"/>
    </xf>
    <xf numFmtId="4" fontId="6" fillId="0" borderId="5" xfId="0" applyNumberFormat="1" applyFont="1" applyBorder="1" applyAlignment="1">
      <alignment horizontal="right"/>
    </xf>
    <xf numFmtId="0" fontId="6" fillId="0" borderId="6" xfId="0" applyFont="1" applyBorder="1" applyAlignment="1">
      <alignment horizontal="left"/>
    </xf>
    <xf numFmtId="0" fontId="5" fillId="0" borderId="6" xfId="0" applyFont="1" applyBorder="1"/>
    <xf numFmtId="4" fontId="6" fillId="0" borderId="7" xfId="0" applyNumberFormat="1" applyFont="1" applyBorder="1" applyAlignment="1">
      <alignment horizontal="right"/>
    </xf>
    <xf numFmtId="0" fontId="5" fillId="0" borderId="7" xfId="0" applyFont="1" applyBorder="1"/>
    <xf numFmtId="4" fontId="7" fillId="0" borderId="8" xfId="0" applyNumberFormat="1" applyFont="1" applyBorder="1" applyAlignment="1">
      <alignment horizontal="right"/>
    </xf>
    <xf numFmtId="0" fontId="5" fillId="0" borderId="8" xfId="0" applyFont="1" applyBorder="1"/>
    <xf numFmtId="0" fontId="7" fillId="0" borderId="0" xfId="0" applyFont="1" applyAlignment="1">
      <alignment horizontal="left"/>
    </xf>
    <xf numFmtId="4" fontId="7" fillId="0" borderId="0" xfId="0" applyNumberFormat="1" applyFont="1" applyAlignment="1">
      <alignment horizontal="right"/>
    </xf>
    <xf numFmtId="0" fontId="7" fillId="2" borderId="0" xfId="0" applyFont="1" applyFill="1" applyBorder="1" applyAlignment="1">
      <alignment horizontal="left"/>
    </xf>
    <xf numFmtId="4" fontId="7" fillId="2" borderId="0" xfId="0" applyNumberFormat="1" applyFont="1" applyFill="1" applyBorder="1" applyAlignment="1">
      <alignment horizontal="right"/>
    </xf>
    <xf numFmtId="0" fontId="2" fillId="2" borderId="0" xfId="0" applyFont="1" applyFill="1" applyBorder="1"/>
    <xf numFmtId="0" fontId="8" fillId="0" borderId="0" xfId="0" applyFont="1"/>
    <xf numFmtId="0" fontId="6" fillId="0" borderId="0" xfId="0" applyFont="1"/>
    <xf numFmtId="0" fontId="2" fillId="0" borderId="2" xfId="0" applyFont="1" applyBorder="1" applyAlignment="1">
      <alignment horizontal="left" vertical="center"/>
    </xf>
    <xf numFmtId="164" fontId="2" fillId="0" borderId="2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164" fontId="2" fillId="0" borderId="5" xfId="0" applyNumberFormat="1" applyFont="1" applyBorder="1" applyAlignment="1">
      <alignment horizontal="right" vertical="center"/>
    </xf>
    <xf numFmtId="0" fontId="2" fillId="0" borderId="5" xfId="0" applyFont="1" applyBorder="1"/>
    <xf numFmtId="0" fontId="7" fillId="0" borderId="0" xfId="0" applyFont="1" applyAlignment="1">
      <alignment horizontal="right"/>
    </xf>
    <xf numFmtId="0" fontId="5" fillId="0" borderId="9" xfId="0" applyFont="1" applyBorder="1"/>
    <xf numFmtId="4" fontId="6" fillId="0" borderId="10" xfId="0" applyNumberFormat="1" applyFont="1" applyBorder="1" applyAlignment="1">
      <alignment horizontal="right"/>
    </xf>
    <xf numFmtId="0" fontId="5" fillId="0" borderId="11" xfId="0" applyFont="1" applyBorder="1"/>
    <xf numFmtId="164" fontId="2" fillId="0" borderId="12" xfId="0" applyNumberFormat="1" applyFont="1" applyBorder="1" applyAlignment="1">
      <alignment horizontal="right" vertical="center"/>
    </xf>
    <xf numFmtId="0" fontId="5" fillId="0" borderId="13" xfId="0" applyFont="1" applyBorder="1"/>
    <xf numFmtId="4" fontId="6" fillId="0" borderId="14" xfId="0" applyNumberFormat="1" applyFont="1" applyBorder="1" applyAlignment="1">
      <alignment horizontal="right"/>
    </xf>
    <xf numFmtId="0" fontId="5" fillId="0" borderId="15" xfId="0" applyFont="1" applyBorder="1"/>
    <xf numFmtId="164" fontId="2" fillId="0" borderId="16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4" fontId="2" fillId="0" borderId="2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1" xfId="0" applyFont="1" applyBorder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vasquez/Downloads/Reportes%20(3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"/>
      <sheetName val="BD"/>
      <sheetName val="Validacion"/>
      <sheetName val="Balanza"/>
      <sheetName val="F3"/>
      <sheetName val="F9-IDP"/>
      <sheetName val="F9-EDP"/>
      <sheetName val="F9-IAO"/>
      <sheetName val="F10"/>
      <sheetName val="F11"/>
      <sheetName val="F13"/>
      <sheetName val="F18A"/>
      <sheetName val="F19A"/>
      <sheetName val="F21"/>
      <sheetName val="F22"/>
      <sheetName val="F23"/>
      <sheetName val="F1"/>
      <sheetName val="F1A"/>
      <sheetName val="F1LDF"/>
      <sheetName val="F6"/>
      <sheetName val="F6A"/>
      <sheetName val="F2"/>
      <sheetName val="F4A1"/>
      <sheetName val="F4A2"/>
      <sheetName val="F5"/>
      <sheetName val="F7"/>
      <sheetName val="F7A"/>
      <sheetName val="F7B"/>
      <sheetName val="F8"/>
      <sheetName val="F8B"/>
      <sheetName val="F12"/>
      <sheetName val="F16"/>
      <sheetName val="F17"/>
      <sheetName val="F18"/>
      <sheetName val="F19"/>
    </sheetNames>
    <sheetDataSet>
      <sheetData sheetId="0"/>
      <sheetData sheetId="1"/>
      <sheetData sheetId="2">
        <row r="186">
          <cell r="F186">
            <v>2023</v>
          </cell>
        </row>
      </sheetData>
      <sheetData sheetId="3">
        <row r="101">
          <cell r="D101">
            <v>1736150031.3299999</v>
          </cell>
          <cell r="H101">
            <v>1530218115.3199999</v>
          </cell>
        </row>
      </sheetData>
      <sheetData sheetId="4"/>
      <sheetData sheetId="5">
        <row r="2">
          <cell r="J2" t="str">
            <v>1</v>
          </cell>
          <cell r="AS2" t="str">
            <v>1</v>
          </cell>
          <cell r="CB2" t="str">
            <v>1</v>
          </cell>
          <cell r="DK2" t="str">
            <v/>
          </cell>
          <cell r="ET2" t="str">
            <v/>
          </cell>
          <cell r="GC2" t="str">
            <v/>
          </cell>
          <cell r="HL2" t="str">
            <v/>
          </cell>
          <cell r="IU2" t="str">
            <v/>
          </cell>
          <cell r="KD2" t="str">
            <v/>
          </cell>
          <cell r="LM2" t="str">
            <v/>
          </cell>
        </row>
        <row r="6">
          <cell r="R6">
            <v>61111099.670000002</v>
          </cell>
          <cell r="BA6">
            <v>22931847.219999999</v>
          </cell>
          <cell r="CJ6">
            <v>0</v>
          </cell>
        </row>
        <row r="7">
          <cell r="R7">
            <v>371759395.56999999</v>
          </cell>
          <cell r="BA7">
            <v>0</v>
          </cell>
          <cell r="CJ7">
            <v>705979577.69000006</v>
          </cell>
        </row>
        <row r="25">
          <cell r="E25">
            <v>0</v>
          </cell>
          <cell r="K25">
            <v>45833324.759999998</v>
          </cell>
          <cell r="Q25">
            <v>0</v>
          </cell>
          <cell r="W25">
            <v>36565430.270000003</v>
          </cell>
          <cell r="AC25">
            <v>1059362.18</v>
          </cell>
          <cell r="AN25">
            <v>0</v>
          </cell>
          <cell r="AT25">
            <v>22931847.220000003</v>
          </cell>
          <cell r="AZ25">
            <v>0</v>
          </cell>
          <cell r="BF25">
            <v>1453978.62</v>
          </cell>
          <cell r="BL25">
            <v>0</v>
          </cell>
          <cell r="BW25">
            <v>0</v>
          </cell>
          <cell r="CC25">
            <v>0</v>
          </cell>
          <cell r="CI25">
            <v>0</v>
          </cell>
          <cell r="CO25">
            <v>62604915.839999996</v>
          </cell>
          <cell r="CU25">
            <v>1205623.79</v>
          </cell>
          <cell r="DF25">
            <v>0</v>
          </cell>
          <cell r="DL25">
            <v>0</v>
          </cell>
          <cell r="DR25">
            <v>0</v>
          </cell>
          <cell r="DX25">
            <v>0</v>
          </cell>
          <cell r="ED25">
            <v>0</v>
          </cell>
          <cell r="EO25">
            <v>0</v>
          </cell>
          <cell r="EU25">
            <v>0</v>
          </cell>
          <cell r="FA25">
            <v>0</v>
          </cell>
          <cell r="FG25">
            <v>0</v>
          </cell>
          <cell r="FM25">
            <v>0</v>
          </cell>
          <cell r="FX25">
            <v>0</v>
          </cell>
          <cell r="GD25">
            <v>0</v>
          </cell>
          <cell r="GJ25">
            <v>0</v>
          </cell>
          <cell r="GP25">
            <v>0</v>
          </cell>
          <cell r="GV25">
            <v>0</v>
          </cell>
          <cell r="HG25">
            <v>0</v>
          </cell>
          <cell r="HM25">
            <v>0</v>
          </cell>
          <cell r="HS25">
            <v>0</v>
          </cell>
          <cell r="HY25">
            <v>0</v>
          </cell>
          <cell r="IE25">
            <v>0</v>
          </cell>
          <cell r="IP25">
            <v>0</v>
          </cell>
          <cell r="IV25">
            <v>0</v>
          </cell>
          <cell r="JB25">
            <v>0</v>
          </cell>
          <cell r="JH25">
            <v>0</v>
          </cell>
          <cell r="JN25">
            <v>0</v>
          </cell>
          <cell r="JY25">
            <v>0</v>
          </cell>
          <cell r="KE25">
            <v>0</v>
          </cell>
          <cell r="KK25">
            <v>0</v>
          </cell>
          <cell r="KQ25">
            <v>0</v>
          </cell>
          <cell r="KW25">
            <v>0</v>
          </cell>
          <cell r="LH25">
            <v>0</v>
          </cell>
          <cell r="LN25">
            <v>0</v>
          </cell>
          <cell r="LT25">
            <v>0</v>
          </cell>
          <cell r="LZ25">
            <v>0</v>
          </cell>
          <cell r="MF25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92D050"/>
    <pageSetUpPr fitToPage="1"/>
  </sheetPr>
  <dimension ref="A1:BK1000"/>
  <sheetViews>
    <sheetView showGridLines="0" tabSelected="1" workbookViewId="0">
      <selection activeCell="A5" sqref="A5:M8"/>
    </sheetView>
  </sheetViews>
  <sheetFormatPr baseColWidth="10" defaultColWidth="14.42578125" defaultRowHeight="15" customHeight="1" x14ac:dyDescent="0.25"/>
  <cols>
    <col min="1" max="63" width="2.85546875" style="4" customWidth="1"/>
    <col min="64" max="16384" width="14.42578125" style="4"/>
  </cols>
  <sheetData>
    <row r="1" spans="1:63" ht="23.25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3"/>
    </row>
    <row r="2" spans="1:63" ht="18.75" x14ac:dyDescent="0.3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3"/>
    </row>
    <row r="3" spans="1:63" ht="18.75" x14ac:dyDescent="0.3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3"/>
    </row>
    <row r="4" spans="1:63" ht="18.75" x14ac:dyDescent="0.3">
      <c r="A4" s="5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3"/>
    </row>
    <row r="5" spans="1:63" ht="15" customHeight="1" x14ac:dyDescent="0.25">
      <c r="A5" s="6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6" t="str">
        <f>"Saldo al 31 de
diciembre de "&amp;[1]Validacion!F186</f>
        <v>Saldo al 31 de
diciembre de 2023</v>
      </c>
      <c r="O5" s="2"/>
      <c r="P5" s="2"/>
      <c r="Q5" s="2"/>
      <c r="R5" s="2"/>
      <c r="S5" s="2"/>
      <c r="T5" s="2"/>
      <c r="U5" s="6" t="s">
        <v>5</v>
      </c>
      <c r="V5" s="2"/>
      <c r="W5" s="2"/>
      <c r="X5" s="2"/>
      <c r="Y5" s="2"/>
      <c r="Z5" s="2"/>
      <c r="AA5" s="2"/>
      <c r="AB5" s="6" t="s">
        <v>6</v>
      </c>
      <c r="AC5" s="2"/>
      <c r="AD5" s="2"/>
      <c r="AE5" s="2"/>
      <c r="AF5" s="2"/>
      <c r="AG5" s="2"/>
      <c r="AH5" s="2"/>
      <c r="AI5" s="6" t="s">
        <v>7</v>
      </c>
      <c r="AJ5" s="2"/>
      <c r="AK5" s="2"/>
      <c r="AL5" s="2"/>
      <c r="AM5" s="2"/>
      <c r="AN5" s="2"/>
      <c r="AO5" s="2"/>
      <c r="AP5" s="6" t="s">
        <v>8</v>
      </c>
      <c r="AQ5" s="2"/>
      <c r="AR5" s="2"/>
      <c r="AS5" s="2"/>
      <c r="AT5" s="2"/>
      <c r="AU5" s="2"/>
      <c r="AV5" s="2"/>
      <c r="AW5" s="6" t="s">
        <v>9</v>
      </c>
      <c r="AX5" s="2"/>
      <c r="AY5" s="2"/>
      <c r="AZ5" s="2"/>
      <c r="BA5" s="2"/>
      <c r="BB5" s="2"/>
      <c r="BC5" s="2"/>
      <c r="BD5" s="6" t="s">
        <v>10</v>
      </c>
      <c r="BE5" s="2"/>
      <c r="BF5" s="2"/>
      <c r="BG5" s="2"/>
      <c r="BH5" s="2"/>
      <c r="BI5" s="2"/>
      <c r="BJ5" s="2"/>
      <c r="BK5" s="3"/>
    </row>
    <row r="6" spans="1:63" ht="1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3"/>
    </row>
    <row r="7" spans="1:63" ht="9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3"/>
    </row>
    <row r="8" spans="1:63" ht="5.2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3"/>
    </row>
    <row r="9" spans="1:63" ht="5.25" customHeight="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3"/>
    </row>
    <row r="10" spans="1:63" x14ac:dyDescent="0.25">
      <c r="A10" s="9" t="s">
        <v>11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10"/>
      <c r="O10" s="2"/>
      <c r="P10" s="2"/>
      <c r="Q10" s="2"/>
      <c r="R10" s="2"/>
      <c r="S10" s="2"/>
      <c r="T10" s="2"/>
      <c r="U10" s="10"/>
      <c r="V10" s="2"/>
      <c r="W10" s="2"/>
      <c r="X10" s="2"/>
      <c r="Y10" s="2"/>
      <c r="Z10" s="2"/>
      <c r="AA10" s="2"/>
      <c r="AB10" s="10"/>
      <c r="AC10" s="2"/>
      <c r="AD10" s="2"/>
      <c r="AE10" s="2"/>
      <c r="AF10" s="2"/>
      <c r="AG10" s="2"/>
      <c r="AH10" s="2"/>
      <c r="AI10" s="10"/>
      <c r="AJ10" s="2"/>
      <c r="AK10" s="2"/>
      <c r="AL10" s="2"/>
      <c r="AM10" s="2"/>
      <c r="AN10" s="2"/>
      <c r="AO10" s="2"/>
      <c r="AP10" s="10"/>
      <c r="AQ10" s="2"/>
      <c r="AR10" s="2"/>
      <c r="AS10" s="2"/>
      <c r="AT10" s="2"/>
      <c r="AU10" s="2"/>
      <c r="AV10" s="2"/>
      <c r="AW10" s="10"/>
      <c r="AX10" s="2"/>
      <c r="AY10" s="2"/>
      <c r="AZ10" s="2"/>
      <c r="BA10" s="2"/>
      <c r="BB10" s="2"/>
      <c r="BC10" s="2"/>
      <c r="BD10" s="10"/>
      <c r="BE10" s="2"/>
      <c r="BF10" s="2"/>
      <c r="BG10" s="2"/>
      <c r="BH10" s="2"/>
      <c r="BI10" s="2"/>
      <c r="BJ10" s="2"/>
      <c r="BK10" s="3"/>
    </row>
    <row r="11" spans="1:63" x14ac:dyDescent="0.25">
      <c r="A11" s="11"/>
      <c r="B11" s="12" t="s">
        <v>12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4">
        <f>SUM(N12:T14)</f>
        <v>84042946.890000001</v>
      </c>
      <c r="O11" s="15"/>
      <c r="P11" s="15"/>
      <c r="Q11" s="15"/>
      <c r="R11" s="15"/>
      <c r="S11" s="15"/>
      <c r="T11" s="15"/>
      <c r="U11" s="14">
        <f>SUM(U12:AA14)</f>
        <v>0</v>
      </c>
      <c r="V11" s="15"/>
      <c r="W11" s="15"/>
      <c r="X11" s="15"/>
      <c r="Y11" s="15"/>
      <c r="Z11" s="15"/>
      <c r="AA11" s="15"/>
      <c r="AB11" s="14">
        <f>SUM(AB12:AH14)</f>
        <v>68765171.980000004</v>
      </c>
      <c r="AC11" s="15"/>
      <c r="AD11" s="15"/>
      <c r="AE11" s="15"/>
      <c r="AF11" s="15"/>
      <c r="AG11" s="15"/>
      <c r="AH11" s="15"/>
      <c r="AI11" s="14">
        <f>SUM(AI12:AO14)</f>
        <v>0</v>
      </c>
      <c r="AJ11" s="15"/>
      <c r="AK11" s="15"/>
      <c r="AL11" s="15"/>
      <c r="AM11" s="15"/>
      <c r="AN11" s="15"/>
      <c r="AO11" s="15"/>
      <c r="AP11" s="14">
        <f>SUM(AP12:AV14)</f>
        <v>15277774.909999996</v>
      </c>
      <c r="AQ11" s="15"/>
      <c r="AR11" s="15"/>
      <c r="AS11" s="15"/>
      <c r="AT11" s="15"/>
      <c r="AU11" s="15"/>
      <c r="AV11" s="15"/>
      <c r="AW11" s="14">
        <f>SUM(AW12:BC14)</f>
        <v>100624324.72999999</v>
      </c>
      <c r="AX11" s="15"/>
      <c r="AY11" s="15"/>
      <c r="AZ11" s="15"/>
      <c r="BA11" s="15"/>
      <c r="BB11" s="15"/>
      <c r="BC11" s="15"/>
      <c r="BD11" s="14">
        <f>SUM(BD12:BJ14)</f>
        <v>2264985.9699999997</v>
      </c>
      <c r="BE11" s="15"/>
      <c r="BF11" s="15"/>
      <c r="BG11" s="15"/>
      <c r="BH11" s="15"/>
      <c r="BI11" s="15"/>
      <c r="BJ11" s="15"/>
      <c r="BK11" s="3"/>
    </row>
    <row r="12" spans="1:63" x14ac:dyDescent="0.25">
      <c r="A12" s="16"/>
      <c r="B12" s="16"/>
      <c r="C12" s="17" t="s">
        <v>13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9">
        <f>IF('[1]F9-IDP'!$J$2="1",'[1]F9-IDP'!$R$6,0)+IF('[1]F9-IDP'!$AS$2="1",'[1]F9-IDP'!$BA$6,0)+IF('[1]F9-IDP'!$CB$2="1",'[1]F9-IDP'!$CJ$6,0)+IF('[1]F9-IDP'!$DK$2="1",'[1]F9-IDP'!$DS$6,0)+IF('[1]F9-IDP'!$ET$2="1",'[1]F9-IDP'!$FB$6,0)+IF('[1]F9-IDP'!$GC$2="1",'[1]F9-IDP'!$GK$6,0)+IF('[1]F9-IDP'!$HL$2="1",'[1]F9-IDP'!$HT$6,0)+IF('[1]F9-IDP'!$IU$2="1",'[1]F9-IDP'!$JC$6,0)+IF('[1]F9-IDP'!$KD$2="1",'[1]F9-IDP'!$KL$6,0)+IF('[1]F9-IDP'!$LM$2="1",'[1]F9-IDP'!$LU$6,0)</f>
        <v>84042946.890000001</v>
      </c>
      <c r="O12" s="18"/>
      <c r="P12" s="18"/>
      <c r="Q12" s="18"/>
      <c r="R12" s="18"/>
      <c r="S12" s="18"/>
      <c r="T12" s="18"/>
      <c r="U12" s="19">
        <f>IF('[1]F9-IDP'!$J$2="1",'[1]F9-IDP'!$E$25,0)+IF('[1]F9-IDP'!$AS$2="1",'[1]F9-IDP'!$AN$25,0)+IF('[1]F9-IDP'!$CB$2="1",'[1]F9-IDP'!$BW$25,0)+IF('[1]F9-IDP'!$DK$2="1",'[1]F9-IDP'!$DF$25,0)+IF('[1]F9-IDP'!$ET$2="1",'[1]F9-IDP'!$EO$25,0)+IF('[1]F9-IDP'!$GC$2="1",'[1]F9-IDP'!$FX$25,0)+IF('[1]F9-IDP'!$HL$2="1",'[1]F9-IDP'!$HG$25,0)+IF('[1]F9-IDP'!$IU$2="1",'[1]F9-IDP'!$IP$25,0)+IF('[1]F9-IDP'!$KD$2="1",'[1]F9-IDP'!$JY$25,0)+IF('[1]F9-IDP'!$LM$2="1",'[1]F9-IDP'!$LH$25,0)</f>
        <v>0</v>
      </c>
      <c r="V12" s="18"/>
      <c r="W12" s="18"/>
      <c r="X12" s="18"/>
      <c r="Y12" s="18"/>
      <c r="Z12" s="18"/>
      <c r="AA12" s="18"/>
      <c r="AB12" s="19">
        <f>IF('[1]F9-IDP'!$J$2="1",'[1]F9-IDP'!$K$25,0)+IF('[1]F9-IDP'!$AS$2="1",'[1]F9-IDP'!$AT$25,0)+IF('[1]F9-IDP'!$CB$2="1",'[1]F9-IDP'!$CC$25,0)+IF('[1]F9-IDP'!$DK$2="1",'[1]F9-IDP'!$DL$25,0)+IF('[1]F9-IDP'!$ET$2="1",'[1]F9-IDP'!$EU$25,0)+IF('[1]F9-IDP'!$GC$2="1",'[1]F9-IDP'!$GD$25,0)+IF('[1]F9-IDP'!$HL$2="1",'[1]F9-IDP'!$HM$25,0)+IF('[1]F9-IDP'!$IU$2="1",'[1]F9-IDP'!$IV$25,0)+IF('[1]F9-IDP'!$KD$2="1",'[1]F9-IDP'!$KE$25,0)+IF('[1]F9-IDP'!$LM$2="1",'[1]F9-IDP'!$LN$25,0)</f>
        <v>68765171.980000004</v>
      </c>
      <c r="AC12" s="18"/>
      <c r="AD12" s="18"/>
      <c r="AE12" s="18"/>
      <c r="AF12" s="18"/>
      <c r="AG12" s="18"/>
      <c r="AH12" s="18"/>
      <c r="AI12" s="19">
        <f>IF('[1]F9-IDP'!$J$2="1",'[1]F9-IDP'!$Q$25,0)+IF('[1]F9-IDP'!$AS$2="1",'[1]F9-IDP'!$AZ$25,0)+IF('[1]F9-IDP'!$CB$2="1",'[1]F9-IDP'!$CI$25,0)+IF('[1]F9-IDP'!$DK$2="1",'[1]F9-IDP'!$DR$25,0)+IF('[1]F9-IDP'!$ET$2="1",'[1]F9-IDP'!$FA$25,0)+IF('[1]F9-IDP'!$GC$2="1",'[1]F9-IDP'!$GJ$25,0)+IF('[1]F9-IDP'!$HL$2="1",'[1]F9-IDP'!$HS$25,0)+IF('[1]F9-IDP'!$IU$2="1",'[1]F9-IDP'!$JB$25,0)+IF('[1]F9-IDP'!$KD$2="1",'[1]F9-IDP'!$KK$25,0)+IF('[1]F9-IDP'!$LM$2="1",'[1]F9-IDP'!$LT$25,0)</f>
        <v>0</v>
      </c>
      <c r="AJ12" s="18"/>
      <c r="AK12" s="18"/>
      <c r="AL12" s="18"/>
      <c r="AM12" s="18"/>
      <c r="AN12" s="18"/>
      <c r="AO12" s="18"/>
      <c r="AP12" s="20">
        <f t="shared" ref="AP12:AP14" si="0">N12+U12-AB12+AI12</f>
        <v>15277774.909999996</v>
      </c>
      <c r="AQ12" s="18"/>
      <c r="AR12" s="18"/>
      <c r="AS12" s="18"/>
      <c r="AT12" s="18"/>
      <c r="AU12" s="18"/>
      <c r="AV12" s="18"/>
      <c r="AW12" s="19">
        <f>IF('[1]F9-IDP'!$J$2="1",'[1]F9-IDP'!$W$25,0)+IF('[1]F9-IDP'!$AS$2="1",'[1]F9-IDP'!$BF$25,0)+IF('[1]F9-IDP'!$CB$2="1",'[1]F9-IDP'!$CO$25,0)+IF('[1]F9-IDP'!$DK$2="1",'[1]F9-IDP'!$DX$25,0)+IF('[1]F9-IDP'!$ET$2="1",'[1]F9-IDP'!$FG$25,0)+IF('[1]F9-IDP'!$GC$2="1",'[1]F9-IDP'!$GP$25,0)+IF('[1]F9-IDP'!$HL$2="1",'[1]F9-IDP'!$HY$25,0)+IF('[1]F9-IDP'!$IU$2="1",'[1]F9-IDP'!$JH$25,0)+IF('[1]F9-IDP'!$KD$2="1",'[1]F9-IDP'!$KQ$25,0)+IF('[1]F9-IDP'!$LM$2="1",'[1]F9-IDP'!$LZ$25,0)</f>
        <v>100624324.72999999</v>
      </c>
      <c r="AX12" s="18"/>
      <c r="AY12" s="18"/>
      <c r="AZ12" s="18"/>
      <c r="BA12" s="18"/>
      <c r="BB12" s="18"/>
      <c r="BC12" s="18"/>
      <c r="BD12" s="19">
        <f>IF('[1]F9-IDP'!$J$2="1",'[1]F9-IDP'!$AC$25,0)+IF('[1]F9-IDP'!$AS$2="1",'[1]F9-IDP'!$BL$25,0)+IF('[1]F9-IDP'!$CB$2="1",'[1]F9-IDP'!$CU$25,0)+IF('[1]F9-IDP'!$DK$2="1",'[1]F9-IDP'!$ED$25,0)+IF('[1]F9-IDP'!$ET$2="1",'[1]F9-IDP'!$FM$25,0)+IF('[1]F9-IDP'!$GC$2="1",'[1]F9-IDP'!$GV$25,0)+IF('[1]F9-IDP'!$HL$2="1",'[1]F9-IDP'!$IE$25,0)+IF('[1]F9-IDP'!$IU$2="1",'[1]F9-IDP'!$JN$25,0)+IF('[1]F9-IDP'!$KD$2="1",'[1]F9-IDP'!$KW$25,0)+IF('[1]F9-IDP'!$LM$2="1",'[1]F9-IDP'!$MF$25,0)</f>
        <v>2264985.9699999997</v>
      </c>
      <c r="BE12" s="18"/>
      <c r="BF12" s="18"/>
      <c r="BG12" s="18"/>
      <c r="BH12" s="18"/>
      <c r="BI12" s="18"/>
      <c r="BJ12" s="18"/>
      <c r="BK12" s="3"/>
    </row>
    <row r="13" spans="1:63" x14ac:dyDescent="0.25">
      <c r="A13" s="16"/>
      <c r="B13" s="16"/>
      <c r="C13" s="21" t="s">
        <v>14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22">
        <f>IF('[1]F9-IDP'!$J$2="2",'[1]F9-IDP'!$R$6,0)+IF('[1]F9-IDP'!$AS$2="2",'[1]F9-IDP'!$BA$6,0)+IF('[1]F9-IDP'!$CB$2="2",'[1]F9-IDP'!$CJ$6,0)+IF('[1]F9-IDP'!$DK$2="2",'[1]F9-IDP'!$DS$6,0)+IF('[1]F9-IDP'!$ET$2="2",'[1]F9-IDP'!$FB$6,0)+IF('[1]F9-IDP'!$GC$2="2",'[1]F9-IDP'!$GK$6,0)+IF('[1]F9-IDP'!$HL$2="2",'[1]F9-IDP'!$HT$6,0)+IF('[1]F9-IDP'!$IU$2="2",'[1]F9-IDP'!$JC$6,0)+IF('[1]F9-IDP'!$KD$2="2",'[1]F9-IDP'!$KL$6,0)+IF('[1]F9-IDP'!$LM$2="2",'[1]F9-IDP'!$LU$6,0)</f>
        <v>0</v>
      </c>
      <c r="O13" s="13"/>
      <c r="P13" s="13"/>
      <c r="Q13" s="13"/>
      <c r="R13" s="13"/>
      <c r="S13" s="13"/>
      <c r="T13" s="13"/>
      <c r="U13" s="22">
        <f>IF('[1]F9-IDP'!$J$2="2",'[1]F9-IDP'!$E$25,0)+IF('[1]F9-IDP'!$AS$2="2",'[1]F9-IDP'!$AN$25,0)+IF('[1]F9-IDP'!$CB$2="2",'[1]F9-IDP'!$BW$25,0)+IF('[1]F9-IDP'!$DK$2="2",'[1]F9-IDP'!$DF$25,0)+IF('[1]F9-IDP'!$ET$2="2",'[1]F9-IDP'!$EO$25,0)+IF('[1]F9-IDP'!$GC$2="2",'[1]F9-IDP'!$FX$25,0)+IF('[1]F9-IDP'!$HL$2="2",'[1]F9-IDP'!$HG$25,0)+IF('[1]F9-IDP'!$IU$2="2",'[1]F9-IDP'!$IP$25,0)+IF('[1]F9-IDP'!$KD$2="2",'[1]F9-IDP'!$JY$25,0)+IF('[1]F9-IDP'!$LM$2="2",'[1]F9-IDP'!$LH$25,0)</f>
        <v>0</v>
      </c>
      <c r="V13" s="13"/>
      <c r="W13" s="13"/>
      <c r="X13" s="13"/>
      <c r="Y13" s="13"/>
      <c r="Z13" s="13"/>
      <c r="AA13" s="13"/>
      <c r="AB13" s="22">
        <f>IF('[1]F9-IDP'!$J$2="2",'[1]F9-IDP'!$K$25,0)+IF('[1]F9-IDP'!$AS$2="2",'[1]F9-IDP'!$AT$25,0)+IF('[1]F9-IDP'!$CB$2="2",'[1]F9-IDP'!$CC$25,0)+IF('[1]F9-IDP'!$DK$2="2",'[1]F9-IDP'!$DL$25,0)+IF('[1]F9-IDP'!$ET$2="2",'[1]F9-IDP'!$EU$25,0)+IF('[1]F9-IDP'!$GC$2="2",'[1]F9-IDP'!$GD$25,0)+IF('[1]F9-IDP'!$HL$2="2",'[1]F9-IDP'!$HM$25,0)+IF('[1]F9-IDP'!$IU$2="2",'[1]F9-IDP'!$IV$25,0)+IF('[1]F9-IDP'!$KD$2="2",'[1]F9-IDP'!$KE$25,0)+IF('[1]F9-IDP'!$LM$2="2",'[1]F9-IDP'!$LN$25,0)</f>
        <v>0</v>
      </c>
      <c r="AC13" s="13"/>
      <c r="AD13" s="13"/>
      <c r="AE13" s="13"/>
      <c r="AF13" s="13"/>
      <c r="AG13" s="13"/>
      <c r="AH13" s="13"/>
      <c r="AI13" s="22">
        <f>IF('[1]F9-IDP'!$J$2="2",'[1]F9-IDP'!$Q$25,0)+IF('[1]F9-IDP'!$AS$2="2",'[1]F9-IDP'!$AZ$25,0)+IF('[1]F9-IDP'!$CB$2="2",'[1]F9-IDP'!$CI$25,0)+IF('[1]F9-IDP'!$DK$2="2",'[1]F9-IDP'!$DR$25,0)+IF('[1]F9-IDP'!$ET$2="2",'[1]F9-IDP'!$FA$25,0)+IF('[1]F9-IDP'!$GC$2="2",'[1]F9-IDP'!$GJ$25,0)+IF('[1]F9-IDP'!$HL$2="2",'[1]F9-IDP'!$HS$25,0)+IF('[1]F9-IDP'!$IU$2="2",'[1]F9-IDP'!$JB$25,0)+IF('[1]F9-IDP'!$KD$2="2",'[1]F9-IDP'!$KK$25,0)+IF('[1]F9-IDP'!$LM$2="2",'[1]F9-IDP'!$LT$25,0)</f>
        <v>0</v>
      </c>
      <c r="AJ13" s="13"/>
      <c r="AK13" s="13"/>
      <c r="AL13" s="13"/>
      <c r="AM13" s="13"/>
      <c r="AN13" s="13"/>
      <c r="AO13" s="13"/>
      <c r="AP13" s="23">
        <f t="shared" si="0"/>
        <v>0</v>
      </c>
      <c r="AQ13" s="13"/>
      <c r="AR13" s="13"/>
      <c r="AS13" s="13"/>
      <c r="AT13" s="13"/>
      <c r="AU13" s="13"/>
      <c r="AV13" s="13"/>
      <c r="AW13" s="22">
        <f>IF('[1]F9-IDP'!$J$2="2",'[1]F9-IDP'!$W$25,0)+IF('[1]F9-IDP'!$AS$2="2",'[1]F9-IDP'!$BF$25,0)+IF('[1]F9-IDP'!$CB$2="2",'[1]F9-IDP'!$CO$25,0)+IF('[1]F9-IDP'!$DK$2="2",'[1]F9-IDP'!$DX$25,0)+IF('[1]F9-IDP'!$ET$2="2",'[1]F9-IDP'!$FG$25,0)+IF('[1]F9-IDP'!$GC$2="2",'[1]F9-IDP'!$GP$25,0)+IF('[1]F9-IDP'!$HL$2="2",'[1]F9-IDP'!$HY$25,0)+IF('[1]F9-IDP'!$IU$2="2",'[1]F9-IDP'!$JH$25,0)+IF('[1]F9-IDP'!$KD$2="2",'[1]F9-IDP'!$KQ$25,0)+IF('[1]F9-IDP'!$LM$2="2",'[1]F9-IDP'!$LZ$25,0)</f>
        <v>0</v>
      </c>
      <c r="AX13" s="13"/>
      <c r="AY13" s="13"/>
      <c r="AZ13" s="13"/>
      <c r="BA13" s="13"/>
      <c r="BB13" s="13"/>
      <c r="BC13" s="13"/>
      <c r="BD13" s="22">
        <f>IF('[1]F9-IDP'!$J$2="2",'[1]F9-IDP'!$AC$25,0)+IF('[1]F9-IDP'!$AS$2="2",'[1]F9-IDP'!$BL$25,0)+IF('[1]F9-IDP'!$CB$2="2",'[1]F9-IDP'!$CU$25,0)+IF('[1]F9-IDP'!$DK$2="2",'[1]F9-IDP'!$ED$25,0)+IF('[1]F9-IDP'!$ET$2="2",'[1]F9-IDP'!$FM$25,0)+IF('[1]F9-IDP'!$GC$2="2",'[1]F9-IDP'!$GV$25,0)+IF('[1]F9-IDP'!$HL$2="2",'[1]F9-IDP'!$IE$25,0)+IF('[1]F9-IDP'!$IU$2="2",'[1]F9-IDP'!$JN$25,0)+IF('[1]F9-IDP'!$KD$2="2",'[1]F9-IDP'!$KW$25,0)+IF('[1]F9-IDP'!$LM$2="2",'[1]F9-IDP'!$MF$25,0)</f>
        <v>0</v>
      </c>
      <c r="BE13" s="13"/>
      <c r="BF13" s="13"/>
      <c r="BG13" s="13"/>
      <c r="BH13" s="13"/>
      <c r="BI13" s="13"/>
      <c r="BJ13" s="13"/>
      <c r="BK13" s="3"/>
    </row>
    <row r="14" spans="1:63" x14ac:dyDescent="0.25">
      <c r="A14" s="16"/>
      <c r="B14" s="16"/>
      <c r="C14" s="24" t="s">
        <v>15</v>
      </c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6">
        <f>IF('[1]F9-IDP'!$J$2="3",'[1]F9-IDP'!$R$6,0)+IF('[1]F9-IDP'!$AS$2="3",'[1]F9-IDP'!$BA$6,0)+IF('[1]F9-IDP'!$CB$2="3",'[1]F9-IDP'!$CJ$6,0)+IF('[1]F9-IDP'!$DK$2="3",'[1]F9-IDP'!$DS$6,0)+IF('[1]F9-IDP'!$ET$2="3",'[1]F9-IDP'!$FB$6,0)+IF('[1]F9-IDP'!$GC$2="3",'[1]F9-IDP'!$GK$6,0)+IF('[1]F9-IDP'!$HL$2="3",'[1]F9-IDP'!$HT$6,0)+IF('[1]F9-IDP'!$IU$2="3",'[1]F9-IDP'!$JC$6,0)+IF('[1]F9-IDP'!$KD$2="3",'[1]F9-IDP'!$KL$6,0)+IF('[1]F9-IDP'!$LM$2="3",'[1]F9-IDP'!$LU$6,0)</f>
        <v>0</v>
      </c>
      <c r="O14" s="25"/>
      <c r="P14" s="25"/>
      <c r="Q14" s="25"/>
      <c r="R14" s="25"/>
      <c r="S14" s="25"/>
      <c r="T14" s="25"/>
      <c r="U14" s="26">
        <f>IF('[1]F9-IDP'!$J$2="3",'[1]F9-IDP'!$E$25,0)+IF('[1]F9-IDP'!$AS$2="3",'[1]F9-IDP'!$AN$25,0)+IF('[1]F9-IDP'!$CB$2="3",'[1]F9-IDP'!$BW$25,0)+IF('[1]F9-IDP'!$DK$2="3",'[1]F9-IDP'!$DF$25,0)+IF('[1]F9-IDP'!$ET$2="3",'[1]F9-IDP'!$EO$25,0)+IF('[1]F9-IDP'!$GC$2="3",'[1]F9-IDP'!$FX$25,0)+IF('[1]F9-IDP'!$HL$2="3",'[1]F9-IDP'!$HG$25,0)+IF('[1]F9-IDP'!$IU$2="3",'[1]F9-IDP'!$IP$25,0)+IF('[1]F9-IDP'!$KD$2="3",'[1]F9-IDP'!$JY$25,0)+IF('[1]F9-IDP'!$LM$2="3",'[1]F9-IDP'!$LH$25,0)</f>
        <v>0</v>
      </c>
      <c r="V14" s="25"/>
      <c r="W14" s="25"/>
      <c r="X14" s="25"/>
      <c r="Y14" s="25"/>
      <c r="Z14" s="25"/>
      <c r="AA14" s="25"/>
      <c r="AB14" s="26">
        <f>IF('[1]F9-IDP'!$J$2="3",'[1]F9-IDP'!$K$25,0)+IF('[1]F9-IDP'!$AS$2="3",'[1]F9-IDP'!$AT$25,0)+IF('[1]F9-IDP'!$CB$2="3",'[1]F9-IDP'!$CC$25,0)+IF('[1]F9-IDP'!$DK$2="3",'[1]F9-IDP'!$DL$25,0)+IF('[1]F9-IDP'!$ET$2="3",'[1]F9-IDP'!$EU$25,0)+IF('[1]F9-IDP'!$GC$2="3",'[1]F9-IDP'!$GD$25,0)+IF('[1]F9-IDP'!$HL$2="3",'[1]F9-IDP'!$HM$25,0)+IF('[1]F9-IDP'!$IU$2="3",'[1]F9-IDP'!$IV$25,0)+IF('[1]F9-IDP'!$KD$2="3",'[1]F9-IDP'!$KE$25,0)+IF('[1]F9-IDP'!$LM$2="3",'[1]F9-IDP'!$LN$25,0)</f>
        <v>0</v>
      </c>
      <c r="AC14" s="25"/>
      <c r="AD14" s="25"/>
      <c r="AE14" s="25"/>
      <c r="AF14" s="25"/>
      <c r="AG14" s="25"/>
      <c r="AH14" s="25"/>
      <c r="AI14" s="26">
        <f>IF('[1]F9-IDP'!$J$2="3",'[1]F9-IDP'!$Q$25,0)+IF('[1]F9-IDP'!$AS$2="3",'[1]F9-IDP'!$AZ$25,0)+IF('[1]F9-IDP'!$CB$2="3",'[1]F9-IDP'!$CI$25,0)+IF('[1]F9-IDP'!$DK$2="3",'[1]F9-IDP'!$DR$25,0)+IF('[1]F9-IDP'!$ET$2="3",'[1]F9-IDP'!$FA$25,0)+IF('[1]F9-IDP'!$GC$2="3",'[1]F9-IDP'!$GJ$25,0)+IF('[1]F9-IDP'!$HL$2="3",'[1]F9-IDP'!$HS$25,0)+IF('[1]F9-IDP'!$IU$2="3",'[1]F9-IDP'!$JB$25,0)+IF('[1]F9-IDP'!$KD$2="3",'[1]F9-IDP'!$KK$25,0)+IF('[1]F9-IDP'!$LM$2="3",'[1]F9-IDP'!$LT$25,0)</f>
        <v>0</v>
      </c>
      <c r="AJ14" s="25"/>
      <c r="AK14" s="25"/>
      <c r="AL14" s="25"/>
      <c r="AM14" s="25"/>
      <c r="AN14" s="25"/>
      <c r="AO14" s="25"/>
      <c r="AP14" s="27">
        <f t="shared" si="0"/>
        <v>0</v>
      </c>
      <c r="AQ14" s="25"/>
      <c r="AR14" s="25"/>
      <c r="AS14" s="25"/>
      <c r="AT14" s="25"/>
      <c r="AU14" s="25"/>
      <c r="AV14" s="25"/>
      <c r="AW14" s="26">
        <f>IF('[1]F9-IDP'!$J$2="3",'[1]F9-IDP'!$W$25,0)+IF('[1]F9-IDP'!$AS$2="3",'[1]F9-IDP'!$BF$25,0)+IF('[1]F9-IDP'!$CB$2="3",'[1]F9-IDP'!$CO$25,0)+IF('[1]F9-IDP'!$DK$2="3",'[1]F9-IDP'!$DX$25,0)+IF('[1]F9-IDP'!$ET$2="3",'[1]F9-IDP'!$FG$25,0)+IF('[1]F9-IDP'!$GC$2="3",'[1]F9-IDP'!$GP$25,0)+IF('[1]F9-IDP'!$HL$2="3",'[1]F9-IDP'!$HY$25,0)+IF('[1]F9-IDP'!$IU$2="3",'[1]F9-IDP'!$JH$25,0)+IF('[1]F9-IDP'!$KD$2="3",'[1]F9-IDP'!$KQ$25,0)+IF('[1]F9-IDP'!$LM$2="3",'[1]F9-IDP'!$LZ$25,0)</f>
        <v>0</v>
      </c>
      <c r="AX14" s="25"/>
      <c r="AY14" s="25"/>
      <c r="AZ14" s="25"/>
      <c r="BA14" s="25"/>
      <c r="BB14" s="25"/>
      <c r="BC14" s="25"/>
      <c r="BD14" s="26">
        <f>IF('[1]F9-IDP'!$J$2="3",'[1]F9-IDP'!$AC$25,0)+IF('[1]F9-IDP'!$AS$2="3",'[1]F9-IDP'!$BL$25,0)+IF('[1]F9-IDP'!$CB$2="3",'[1]F9-IDP'!$CU$25,0)+IF('[1]F9-IDP'!$DK$2="3",'[1]F9-IDP'!$ED$25,0)+IF('[1]F9-IDP'!$ET$2="3",'[1]F9-IDP'!$FM$25,0)+IF('[1]F9-IDP'!$GC$2="3",'[1]F9-IDP'!$GV$25,0)+IF('[1]F9-IDP'!$HL$2="3",'[1]F9-IDP'!$IE$25,0)+IF('[1]F9-IDP'!$IU$2="3",'[1]F9-IDP'!$JN$25,0)+IF('[1]F9-IDP'!$KD$2="3",'[1]F9-IDP'!$KW$25,0)+IF('[1]F9-IDP'!$LM$2="3",'[1]F9-IDP'!$MF$25,0)</f>
        <v>0</v>
      </c>
      <c r="BE14" s="25"/>
      <c r="BF14" s="25"/>
      <c r="BG14" s="25"/>
      <c r="BH14" s="25"/>
      <c r="BI14" s="25"/>
      <c r="BJ14" s="25"/>
      <c r="BK14" s="3"/>
    </row>
    <row r="15" spans="1:63" x14ac:dyDescent="0.25">
      <c r="A15" s="11"/>
      <c r="B15" s="12" t="s">
        <v>16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4">
        <f>SUM(N16:T18)</f>
        <v>1077738973.26</v>
      </c>
      <c r="O15" s="15"/>
      <c r="P15" s="15"/>
      <c r="Q15" s="15"/>
      <c r="R15" s="15"/>
      <c r="S15" s="15"/>
      <c r="T15" s="15"/>
      <c r="U15" s="14">
        <f>SUM(U16:AA18)</f>
        <v>0</v>
      </c>
      <c r="V15" s="15"/>
      <c r="W15" s="15"/>
      <c r="X15" s="15"/>
      <c r="Y15" s="15"/>
      <c r="Z15" s="15"/>
      <c r="AA15" s="15"/>
      <c r="AB15" s="14">
        <f>SUM(AB16:AH18)</f>
        <v>0</v>
      </c>
      <c r="AC15" s="15"/>
      <c r="AD15" s="15"/>
      <c r="AE15" s="15"/>
      <c r="AF15" s="15"/>
      <c r="AG15" s="15"/>
      <c r="AH15" s="15"/>
      <c r="AI15" s="14">
        <f>SUM(AI16:AO18)</f>
        <v>0</v>
      </c>
      <c r="AJ15" s="15"/>
      <c r="AK15" s="15"/>
      <c r="AL15" s="15"/>
      <c r="AM15" s="15"/>
      <c r="AN15" s="15"/>
      <c r="AO15" s="15"/>
      <c r="AP15" s="14">
        <f>SUM(AP16:AV18)</f>
        <v>1077738973.26</v>
      </c>
      <c r="AQ15" s="15"/>
      <c r="AR15" s="15"/>
      <c r="AS15" s="15"/>
      <c r="AT15" s="15"/>
      <c r="AU15" s="15"/>
      <c r="AV15" s="15"/>
      <c r="AW15" s="14">
        <f>SUM(AW16:BC18)</f>
        <v>0</v>
      </c>
      <c r="AX15" s="15"/>
      <c r="AY15" s="15"/>
      <c r="AZ15" s="15"/>
      <c r="BA15" s="15"/>
      <c r="BB15" s="15"/>
      <c r="BC15" s="15"/>
      <c r="BD15" s="14">
        <f>SUM(BD16:BJ18)</f>
        <v>0</v>
      </c>
      <c r="BE15" s="15"/>
      <c r="BF15" s="15"/>
      <c r="BG15" s="15"/>
      <c r="BH15" s="15"/>
      <c r="BI15" s="15"/>
      <c r="BJ15" s="15"/>
      <c r="BK15" s="3"/>
    </row>
    <row r="16" spans="1:63" x14ac:dyDescent="0.25">
      <c r="A16" s="16"/>
      <c r="B16" s="16"/>
      <c r="C16" s="21" t="s">
        <v>13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9">
        <f>IF('[1]F9-IDP'!$J$2="1",'[1]F9-IDP'!$R$7,0)+IF('[1]F9-IDP'!$AS$2="1",'[1]F9-IDP'!$BA$7,0)+IF('[1]F9-IDP'!$CB$2="1",'[1]F9-IDP'!$CJ$7,0)+IF('[1]F9-IDP'!$DK$2="1",'[1]F9-IDP'!$DS$7,0)+IF('[1]F9-IDP'!$ET$2="1",'[1]F9-IDP'!$FB$7,0)+IF('[1]F9-IDP'!$GC$2="1",'[1]F9-IDP'!$GK$7,0)+IF('[1]F9-IDP'!$HL$2="1",'[1]F9-IDP'!$HT$7,0)+IF('[1]F9-IDP'!$IU$2="1",'[1]F9-IDP'!$JC$7,0)+IF('[1]F9-IDP'!$KD$2="1",'[1]F9-IDP'!$KL$7,0)+IF('[1]F9-IDP'!$LM$2="1",'[1]F9-IDP'!$LU$7,0)</f>
        <v>1077738973.26</v>
      </c>
      <c r="O16" s="18"/>
      <c r="P16" s="18"/>
      <c r="Q16" s="18"/>
      <c r="R16" s="18"/>
      <c r="S16" s="18"/>
      <c r="T16" s="18"/>
      <c r="U16" s="19">
        <f>IF('[1]F9-IDP'!$J$2="1",'[1]F9-IDP'!$E$10,0)+IF('[1]F9-IDP'!$AS$2="1",'[1]F9-IDP'!$AN$10,0)+IF('[1]F9-IDP'!$CB$2="1",'[1]F9-IDP'!$BW$10,0)+IF('[1]F9-IDP'!$DK$2="1",'[1]F9-IDP'!$DF$10,0)+IF('[1]F9-IDP'!$ET$2="1",'[1]F9-IDP'!$EO$10,0)+IF('[1]F9-IDP'!$GC$2="1",'[1]F9-IDP'!$FX$10,0)+IF('[1]F9-IDP'!$HL$2="1",'[1]F9-IDP'!$HG$10,0)+IF('[1]F9-IDP'!$IU$2="1",'[1]F9-IDP'!$IP$10,0)+IF('[1]F9-IDP'!$KD$2="1",'[1]F9-IDP'!$JY$10,0)+IF('[1]F9-IDP'!$LM$2="1",'[1]F9-IDP'!$LH$10,0)</f>
        <v>0</v>
      </c>
      <c r="V16" s="18"/>
      <c r="W16" s="18"/>
      <c r="X16" s="18"/>
      <c r="Y16" s="18"/>
      <c r="Z16" s="18"/>
      <c r="AA16" s="18"/>
      <c r="AB16" s="19">
        <f>IF('[1]F9-IDP'!$J$2="1",'[1]F9-IDP'!$K$10,0)+IF('[1]F9-IDP'!$AS$2="1",'[1]F9-IDP'!$AT$10,0)+IF('[1]F9-IDP'!$CB$2="1",'[1]F9-IDP'!$CC$10,0)+IF('[1]F9-IDP'!$DK$2="1",'[1]F9-IDP'!$DL$10,0)+IF('[1]F9-IDP'!$ET$2="1",'[1]F9-IDP'!$EU$10,0)+IF('[1]F9-IDP'!$GC$2="1",'[1]F9-IDP'!$GD$10,0)+IF('[1]F9-IDP'!$HL$2="1",'[1]F9-IDP'!$HM$10,0)+IF('[1]F9-IDP'!$IU$2="1",'[1]F9-IDP'!$IV$10,0)+IF('[1]F9-IDP'!$KD$2="1",'[1]F9-IDP'!$KE$10,0)+IF('[1]F9-IDP'!$LM$2="1",'[1]F9-IDP'!$LN$10,0)</f>
        <v>0</v>
      </c>
      <c r="AC16" s="18"/>
      <c r="AD16" s="18"/>
      <c r="AE16" s="18"/>
      <c r="AF16" s="18"/>
      <c r="AG16" s="18"/>
      <c r="AH16" s="18"/>
      <c r="AI16" s="19">
        <f>IF('[1]F9-IDP'!$J$2="1",'[1]F9-IDP'!$Q$10,0)+IF('[1]F9-IDP'!$AS$2="1",'[1]F9-IDP'!$AZ$10,0)+IF('[1]F9-IDP'!$CB$2="1",'[1]F9-IDP'!$CI$10,0)+IF('[1]F9-IDP'!$DK$2="1",'[1]F9-IDP'!$DR$10,0)+IF('[1]F9-IDP'!$ET$2="1",'[1]F9-IDP'!$FA$10,0)+IF('[1]F9-IDP'!$GC$2="1",'[1]F9-IDP'!$GJ$10,0)+IF('[1]F9-IDP'!$HL$2="1",'[1]F9-IDP'!$HS$10,0)+IF('[1]F9-IDP'!$IU$2="1",'[1]F9-IDP'!$JB$10,0)+IF('[1]F9-IDP'!$KD$2="1",'[1]F9-IDP'!$KK$10,0)+IF('[1]F9-IDP'!$LM$2="1",'[1]F9-IDP'!$LT$10,0)</f>
        <v>0</v>
      </c>
      <c r="AJ16" s="18"/>
      <c r="AK16" s="18"/>
      <c r="AL16" s="18"/>
      <c r="AM16" s="18"/>
      <c r="AN16" s="18"/>
      <c r="AO16" s="18"/>
      <c r="AP16" s="20">
        <f t="shared" ref="AP16:AP18" si="1">N16+U16-AB16+AI16</f>
        <v>1077738973.26</v>
      </c>
      <c r="AQ16" s="18"/>
      <c r="AR16" s="18"/>
      <c r="AS16" s="18"/>
      <c r="AT16" s="18"/>
      <c r="AU16" s="18"/>
      <c r="AV16" s="18"/>
      <c r="AW16" s="19">
        <f>IF('[1]F9-IDP'!$J$2="1",'[1]F9-IDP'!$W$10,0)+IF('[1]F9-IDP'!$AS$2="1",'[1]F9-IDP'!$BF$10,0)+IF('[1]F9-IDP'!$CB$2="1",'[1]F9-IDP'!$CO$10,0)+IF('[1]F9-IDP'!$DK$2="1",'[1]F9-IDP'!$DX$10,0)+IF('[1]F9-IDP'!$ET$2="1",'[1]F9-IDP'!$FG$10,0)+IF('[1]F9-IDP'!$GC$2="1",'[1]F9-IDP'!$GP$10,0)+IF('[1]F9-IDP'!$HL$2="1",'[1]F9-IDP'!$HY$10,0)+IF('[1]F9-IDP'!$IU$2="1",'[1]F9-IDP'!$JH$10,0)+IF('[1]F9-IDP'!$KD$2="1",'[1]F9-IDP'!$KQ$10,0)+IF('[1]F9-IDP'!$LM$2="1",'[1]F9-IDP'!$LZ$10,0)</f>
        <v>0</v>
      </c>
      <c r="AX16" s="18"/>
      <c r="AY16" s="18"/>
      <c r="AZ16" s="18"/>
      <c r="BA16" s="18"/>
      <c r="BB16" s="18"/>
      <c r="BC16" s="18"/>
      <c r="BD16" s="19">
        <f>IF('[1]F9-IDP'!$J$2="1",'[1]F9-IDP'!$AC$10,0)+IF('[1]F9-IDP'!$AS$2="1",'[1]F9-IDP'!$BL$10,0)+IF('[1]F9-IDP'!$CB$2="1",'[1]F9-IDP'!$CU$10,0)+IF('[1]F9-IDP'!$DK$2="1",'[1]F9-IDP'!$ED$10,0)+IF('[1]F9-IDP'!$ET$2="1",'[1]F9-IDP'!$FM$10,0)+IF('[1]F9-IDP'!$GC$2="1",'[1]F9-IDP'!$GV$10,0)+IF('[1]F9-IDP'!$HL$2="1",'[1]F9-IDP'!$IE$10,0)+IF('[1]F9-IDP'!$IU$2="1",'[1]F9-IDP'!$JN$10,0)+IF('[1]F9-IDP'!$KD$2="1",'[1]F9-IDP'!$KW$10,0)+IF('[1]F9-IDP'!$LM$2="1",'[1]F9-IDP'!$MF$10,0)</f>
        <v>0</v>
      </c>
      <c r="BE16" s="18"/>
      <c r="BF16" s="18"/>
      <c r="BG16" s="18"/>
      <c r="BH16" s="18"/>
      <c r="BI16" s="18"/>
      <c r="BJ16" s="18"/>
      <c r="BK16" s="3"/>
    </row>
    <row r="17" spans="1:63" x14ac:dyDescent="0.25">
      <c r="A17" s="16"/>
      <c r="B17" s="16"/>
      <c r="C17" s="21" t="s">
        <v>14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22">
        <f>IF('[1]F9-IDP'!$J$2="2",'[1]F9-IDP'!$R$7,0)+IF('[1]F9-IDP'!$AS$2="2",'[1]F9-IDP'!$BA$7,0)+IF('[1]F9-IDP'!$CB$2="2",'[1]F9-IDP'!$CJ$7,0)+IF('[1]F9-IDP'!$DK$2="2",'[1]F9-IDP'!$DS$7,0)+IF('[1]F9-IDP'!$ET$2="2",'[1]F9-IDP'!$FB$7,0)+IF('[1]F9-IDP'!$GC$2="2",'[1]F9-IDP'!$GK$7,0)+IF('[1]F9-IDP'!$HL$2="2",'[1]F9-IDP'!$HT$7,0)+IF('[1]F9-IDP'!$IU$2="2",'[1]F9-IDP'!$JC$7,0)+IF('[1]F9-IDP'!$KD$2="2",'[1]F9-IDP'!$KL$7,0)+IF('[1]F9-IDP'!$LM$2="2",'[1]F9-IDP'!$LU$7,0)</f>
        <v>0</v>
      </c>
      <c r="O17" s="13"/>
      <c r="P17" s="13"/>
      <c r="Q17" s="13"/>
      <c r="R17" s="13"/>
      <c r="S17" s="13"/>
      <c r="T17" s="13"/>
      <c r="U17" s="22">
        <f>IF('[1]F9-IDP'!$J$2="2",'[1]F9-IDP'!$E$10,0)+IF('[1]F9-IDP'!$AS$2="2",'[1]F9-IDP'!$AN$10,0)+IF('[1]F9-IDP'!$CB$2="2",'[1]F9-IDP'!$BW$10,0)+IF('[1]F9-IDP'!$DK$2="2",'[1]F9-IDP'!$DF$10,0)+IF('[1]F9-IDP'!$ET$2="2",'[1]F9-IDP'!$EO$10,0)+IF('[1]F9-IDP'!$GC$2="2",'[1]F9-IDP'!$FX$10,0)+IF('[1]F9-IDP'!$HL$2="2",'[1]F9-IDP'!$HG$10,0)+IF('[1]F9-IDP'!$IU$2="2",'[1]F9-IDP'!$IP$10,0)+IF('[1]F9-IDP'!$KD$2="2",'[1]F9-IDP'!$JY$10,0)+IF('[1]F9-IDP'!$LM$2="2",'[1]F9-IDP'!$LH$10,0)</f>
        <v>0</v>
      </c>
      <c r="V17" s="13"/>
      <c r="W17" s="13"/>
      <c r="X17" s="13"/>
      <c r="Y17" s="13"/>
      <c r="Z17" s="13"/>
      <c r="AA17" s="13"/>
      <c r="AB17" s="22">
        <f>IF('[1]F9-IDP'!$J$2="2",'[1]F9-IDP'!$K$10,0)+IF('[1]F9-IDP'!$AS$2="2",'[1]F9-IDP'!$AT$10,0)+IF('[1]F9-IDP'!$CB$2="2",'[1]F9-IDP'!$CC$10,0)+IF('[1]F9-IDP'!$DK$2="2",'[1]F9-IDP'!$DL$10,0)+IF('[1]F9-IDP'!$ET$2="2",'[1]F9-IDP'!$EU$10,0)+IF('[1]F9-IDP'!$GC$2="2",'[1]F9-IDP'!$GD$10,0)+IF('[1]F9-IDP'!$HL$2="2",'[1]F9-IDP'!$HM$10,0)+IF('[1]F9-IDP'!$IU$2="2",'[1]F9-IDP'!$IV$10,0)+IF('[1]F9-IDP'!$KD$2="2",'[1]F9-IDP'!$KE$10,0)+IF('[1]F9-IDP'!$LM$2="2",'[1]F9-IDP'!$LN$10,0)</f>
        <v>0</v>
      </c>
      <c r="AC17" s="13"/>
      <c r="AD17" s="13"/>
      <c r="AE17" s="13"/>
      <c r="AF17" s="13"/>
      <c r="AG17" s="13"/>
      <c r="AH17" s="13"/>
      <c r="AI17" s="22">
        <f>IF('[1]F9-IDP'!$J$2="2",'[1]F9-IDP'!$Q$10,0)+IF('[1]F9-IDP'!$AS$2="2",'[1]F9-IDP'!$AZ$10,0)+IF('[1]F9-IDP'!$CB$2="2",'[1]F9-IDP'!$CI$10,0)+IF('[1]F9-IDP'!$DK$2="2",'[1]F9-IDP'!$DR$10,0)+IF('[1]F9-IDP'!$ET$2="2",'[1]F9-IDP'!$FA$10,0)+IF('[1]F9-IDP'!$GC$2="2",'[1]F9-IDP'!$GJ$10,0)+IF('[1]F9-IDP'!$HL$2="2",'[1]F9-IDP'!$HS$10,0)+IF('[1]F9-IDP'!$IU$2="2",'[1]F9-IDP'!$JB$10,0)+IF('[1]F9-IDP'!$KD$2="2",'[1]F9-IDP'!$KK$10,0)+IF('[1]F9-IDP'!$LM$2="2",'[1]F9-IDP'!$LT$10,0)</f>
        <v>0</v>
      </c>
      <c r="AJ17" s="13"/>
      <c r="AK17" s="13"/>
      <c r="AL17" s="13"/>
      <c r="AM17" s="13"/>
      <c r="AN17" s="13"/>
      <c r="AO17" s="13"/>
      <c r="AP17" s="23">
        <f t="shared" si="1"/>
        <v>0</v>
      </c>
      <c r="AQ17" s="13"/>
      <c r="AR17" s="13"/>
      <c r="AS17" s="13"/>
      <c r="AT17" s="13"/>
      <c r="AU17" s="13"/>
      <c r="AV17" s="13"/>
      <c r="AW17" s="22">
        <f>IF('[1]F9-IDP'!$J$2="2",'[1]F9-IDP'!$W$10,0)+IF('[1]F9-IDP'!$AS$2="2",'[1]F9-IDP'!$BF$10,0)+IF('[1]F9-IDP'!$CB$2="2",'[1]F9-IDP'!$CO$10,0)+IF('[1]F9-IDP'!$DK$2="2",'[1]F9-IDP'!$DX$10,0)+IF('[1]F9-IDP'!$ET$2="2",'[1]F9-IDP'!$FG$10,0)+IF('[1]F9-IDP'!$GC$2="2",'[1]F9-IDP'!$GP$10,0)+IF('[1]F9-IDP'!$HL$2="2",'[1]F9-IDP'!$HY$10,0)+IF('[1]F9-IDP'!$IU$2="2",'[1]F9-IDP'!$JH$10,0)+IF('[1]F9-IDP'!$KD$2="2",'[1]F9-IDP'!$KQ$10,0)+IF('[1]F9-IDP'!$LM$2="2",'[1]F9-IDP'!$LZ$10,0)</f>
        <v>0</v>
      </c>
      <c r="AX17" s="13"/>
      <c r="AY17" s="13"/>
      <c r="AZ17" s="13"/>
      <c r="BA17" s="13"/>
      <c r="BB17" s="13"/>
      <c r="BC17" s="13"/>
      <c r="BD17" s="22">
        <f>IF('[1]F9-IDP'!$J$2="2",'[1]F9-IDP'!$AC$10,0)+IF('[1]F9-IDP'!$AS$2="2",'[1]F9-IDP'!$BL$10,0)+IF('[1]F9-IDP'!$CB$2="2",'[1]F9-IDP'!$CU$10,0)+IF('[1]F9-IDP'!$DK$2="2",'[1]F9-IDP'!$ED$10,0)+IF('[1]F9-IDP'!$ET$2="2",'[1]F9-IDP'!$FM$10,0)+IF('[1]F9-IDP'!$GC$2="2",'[1]F9-IDP'!$GV$10,0)+IF('[1]F9-IDP'!$HL$2="2",'[1]F9-IDP'!$IE$10,0)+IF('[1]F9-IDP'!$IU$2="2",'[1]F9-IDP'!$JN$10,0)+IF('[1]F9-IDP'!$KD$2="2",'[1]F9-IDP'!$KW$10,0)+IF('[1]F9-IDP'!$LM$2="2",'[1]F9-IDP'!$MF$10,0)</f>
        <v>0</v>
      </c>
      <c r="BE17" s="13"/>
      <c r="BF17" s="13"/>
      <c r="BG17" s="13"/>
      <c r="BH17" s="13"/>
      <c r="BI17" s="13"/>
      <c r="BJ17" s="13"/>
      <c r="BK17" s="3"/>
    </row>
    <row r="18" spans="1:63" x14ac:dyDescent="0.25">
      <c r="A18" s="16"/>
      <c r="B18" s="16"/>
      <c r="C18" s="24" t="s">
        <v>15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6">
        <f>IF('[1]F9-IDP'!$J$2="3",'[1]F9-IDP'!$R$7,0)+IF('[1]F9-IDP'!$AS$2="3",'[1]F9-IDP'!$BA$7,0)+IF('[1]F9-IDP'!$CB$2="3",'[1]F9-IDP'!$CJ$7,0)+IF('[1]F9-IDP'!$DK$2="3",'[1]F9-IDP'!$DS$7,0)+IF('[1]F9-IDP'!$ET$2="3",'[1]F9-IDP'!$FB$7,0)+IF('[1]F9-IDP'!$GC$2="3",'[1]F9-IDP'!$GK$7,0)+IF('[1]F9-IDP'!$HL$2="3",'[1]F9-IDP'!$HT$7,0)+IF('[1]F9-IDP'!$IU$2="3",'[1]F9-IDP'!$JC$7,0)+IF('[1]F9-IDP'!$KD$2="3",'[1]F9-IDP'!$KL$7,0)+IF('[1]F9-IDP'!$LM$2="3",'[1]F9-IDP'!$LU$7,0)</f>
        <v>0</v>
      </c>
      <c r="O18" s="25"/>
      <c r="P18" s="25"/>
      <c r="Q18" s="25"/>
      <c r="R18" s="25"/>
      <c r="S18" s="25"/>
      <c r="T18" s="25"/>
      <c r="U18" s="26">
        <f>IF('[1]F9-IDP'!$J$2="3",'[1]F9-IDP'!$E$10,0)+IF('[1]F9-IDP'!$AS$2="3",'[1]F9-IDP'!$AN$10,0)+IF('[1]F9-IDP'!$CB$2="3",'[1]F9-IDP'!$BW$10,0)+IF('[1]F9-IDP'!$DK$2="3",'[1]F9-IDP'!$DF$10,0)+IF('[1]F9-IDP'!$ET$2="3",'[1]F9-IDP'!$EO$10,0)+IF('[1]F9-IDP'!$GC$2="3",'[1]F9-IDP'!$FX$10,0)+IF('[1]F9-IDP'!$HL$2="3",'[1]F9-IDP'!$HG$10,0)+IF('[1]F9-IDP'!$IU$2="3",'[1]F9-IDP'!$IP$10,0)+IF('[1]F9-IDP'!$KD$2="3",'[1]F9-IDP'!$JY$10,0)+IF('[1]F9-IDP'!$LM$2="3",'[1]F9-IDP'!$LH$10,0)</f>
        <v>0</v>
      </c>
      <c r="V18" s="25"/>
      <c r="W18" s="25"/>
      <c r="X18" s="25"/>
      <c r="Y18" s="25"/>
      <c r="Z18" s="25"/>
      <c r="AA18" s="25"/>
      <c r="AB18" s="26">
        <f>IF('[1]F9-IDP'!$J$2="3",'[1]F9-IDP'!$K$10,0)+IF('[1]F9-IDP'!$AS$2="3",'[1]F9-IDP'!$AT$10,0)+IF('[1]F9-IDP'!$CB$2="3",'[1]F9-IDP'!$CC$10,0)+IF('[1]F9-IDP'!$DK$2="3",'[1]F9-IDP'!$DL$10,0)+IF('[1]F9-IDP'!$ET$2="3",'[1]F9-IDP'!$EU$10,0)+IF('[1]F9-IDP'!$GC$2="3",'[1]F9-IDP'!$GD$10,0)+IF('[1]F9-IDP'!$HL$2="3",'[1]F9-IDP'!$HM$10,0)+IF('[1]F9-IDP'!$IU$2="3",'[1]F9-IDP'!$IV$10,0)+IF('[1]F9-IDP'!$KD$2="3",'[1]F9-IDP'!$KE$10,0)+IF('[1]F9-IDP'!$LM$2="3",'[1]F9-IDP'!$LN$10,0)</f>
        <v>0</v>
      </c>
      <c r="AC18" s="25"/>
      <c r="AD18" s="25"/>
      <c r="AE18" s="25"/>
      <c r="AF18" s="25"/>
      <c r="AG18" s="25"/>
      <c r="AH18" s="25"/>
      <c r="AI18" s="26">
        <f>IF('[1]F9-IDP'!$J$2="3",'[1]F9-IDP'!$Q$10,0)+IF('[1]F9-IDP'!$AS$2="3",'[1]F9-IDP'!$AZ$10,0)+IF('[1]F9-IDP'!$CB$2="3",'[1]F9-IDP'!$CI$10,0)+IF('[1]F9-IDP'!$DK$2="3",'[1]F9-IDP'!$DR$10,0)+IF('[1]F9-IDP'!$ET$2="3",'[1]F9-IDP'!$FA$10,0)+IF('[1]F9-IDP'!$GC$2="3",'[1]F9-IDP'!$GJ$10,0)+IF('[1]F9-IDP'!$HL$2="3",'[1]F9-IDP'!$HS$10,0)+IF('[1]F9-IDP'!$IU$2="3",'[1]F9-IDP'!$JB$10,0)+IF('[1]F9-IDP'!$KD$2="3",'[1]F9-IDP'!$KK$10,0)+IF('[1]F9-IDP'!$LM$2="3",'[1]F9-IDP'!$LT$10,0)</f>
        <v>0</v>
      </c>
      <c r="AJ18" s="25"/>
      <c r="AK18" s="25"/>
      <c r="AL18" s="25"/>
      <c r="AM18" s="25"/>
      <c r="AN18" s="25"/>
      <c r="AO18" s="25"/>
      <c r="AP18" s="27">
        <f t="shared" si="1"/>
        <v>0</v>
      </c>
      <c r="AQ18" s="25"/>
      <c r="AR18" s="25"/>
      <c r="AS18" s="25"/>
      <c r="AT18" s="25"/>
      <c r="AU18" s="25"/>
      <c r="AV18" s="25"/>
      <c r="AW18" s="26">
        <f>IF('[1]F9-IDP'!$J$2="3",'[1]F9-IDP'!$W$10,0)+IF('[1]F9-IDP'!$AS$2="3",'[1]F9-IDP'!$BF$10,0)+IF('[1]F9-IDP'!$CB$2="3",'[1]F9-IDP'!$CO$10,0)+IF('[1]F9-IDP'!$DK$2="3",'[1]F9-IDP'!$DX$10,0)+IF('[1]F9-IDP'!$ET$2="3",'[1]F9-IDP'!$FG$10,0)+IF('[1]F9-IDP'!$GC$2="3",'[1]F9-IDP'!$GP$10,0)+IF('[1]F9-IDP'!$HL$2="3",'[1]F9-IDP'!$HY$10,0)+IF('[1]F9-IDP'!$IU$2="3",'[1]F9-IDP'!$JH$10,0)+IF('[1]F9-IDP'!$KD$2="3",'[1]F9-IDP'!$KQ$10,0)+IF('[1]F9-IDP'!$LM$2="3",'[1]F9-IDP'!$LZ$10,0)</f>
        <v>0</v>
      </c>
      <c r="AX18" s="25"/>
      <c r="AY18" s="25"/>
      <c r="AZ18" s="25"/>
      <c r="BA18" s="25"/>
      <c r="BB18" s="25"/>
      <c r="BC18" s="25"/>
      <c r="BD18" s="26">
        <f>IF('[1]F9-IDP'!$J$2="3",'[1]F9-IDP'!$AC$10,0)+IF('[1]F9-IDP'!$AS$2="3",'[1]F9-IDP'!$BL$10,0)+IF('[1]F9-IDP'!$CB$2="3",'[1]F9-IDP'!$CU$10,0)+IF('[1]F9-IDP'!$DK$2="3",'[1]F9-IDP'!$ED$10,0)+IF('[1]F9-IDP'!$ET$2="3",'[1]F9-IDP'!$FM$10,0)+IF('[1]F9-IDP'!$GC$2="3",'[1]F9-IDP'!$GV$10,0)+IF('[1]F9-IDP'!$HL$2="3",'[1]F9-IDP'!$IE$10,0)+IF('[1]F9-IDP'!$IU$2="3",'[1]F9-IDP'!$JN$10,0)+IF('[1]F9-IDP'!$KD$2="3",'[1]F9-IDP'!$KW$10,0)+IF('[1]F9-IDP'!$LM$2="3",'[1]F9-IDP'!$MF$10,0)</f>
        <v>0</v>
      </c>
      <c r="BE18" s="25"/>
      <c r="BF18" s="25"/>
      <c r="BG18" s="25"/>
      <c r="BH18" s="25"/>
      <c r="BI18" s="25"/>
      <c r="BJ18" s="25"/>
      <c r="BK18" s="3"/>
    </row>
    <row r="19" spans="1:63" x14ac:dyDescent="0.25">
      <c r="A19" s="28" t="s">
        <v>17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30">
        <f>[1]Balanza!D101-'Informe analitico de la '!N11:T11-'Informe analitico de la '!N15:T15</f>
        <v>574368111.17999983</v>
      </c>
      <c r="O19" s="31"/>
      <c r="P19" s="31"/>
      <c r="Q19" s="31"/>
      <c r="R19" s="31"/>
      <c r="S19" s="31"/>
      <c r="T19" s="31"/>
      <c r="U19" s="30"/>
      <c r="V19" s="31"/>
      <c r="W19" s="31"/>
      <c r="X19" s="31"/>
      <c r="Y19" s="31"/>
      <c r="Z19" s="31"/>
      <c r="AA19" s="31"/>
      <c r="AB19" s="30"/>
      <c r="AC19" s="31"/>
      <c r="AD19" s="31"/>
      <c r="AE19" s="31"/>
      <c r="AF19" s="31"/>
      <c r="AG19" s="31"/>
      <c r="AH19" s="31"/>
      <c r="AI19" s="30"/>
      <c r="AJ19" s="31"/>
      <c r="AK19" s="31"/>
      <c r="AL19" s="31"/>
      <c r="AM19" s="31"/>
      <c r="AN19" s="31"/>
      <c r="AO19" s="31"/>
      <c r="AP19" s="30">
        <f>[1]Balanza!H101-'Informe analitico de la '!AP11:AV11-'Informe analitico de la '!AP15:AV15</f>
        <v>437201367.14999986</v>
      </c>
      <c r="AQ19" s="31"/>
      <c r="AR19" s="31"/>
      <c r="AS19" s="31"/>
      <c r="AT19" s="31"/>
      <c r="AU19" s="31"/>
      <c r="AV19" s="31"/>
      <c r="AW19" s="30"/>
      <c r="AX19" s="31"/>
      <c r="AY19" s="31"/>
      <c r="AZ19" s="31"/>
      <c r="BA19" s="31"/>
      <c r="BB19" s="31"/>
      <c r="BC19" s="31"/>
      <c r="BD19" s="30"/>
      <c r="BE19" s="31"/>
      <c r="BF19" s="31"/>
      <c r="BG19" s="31"/>
      <c r="BH19" s="31"/>
      <c r="BI19" s="31"/>
      <c r="BJ19" s="31"/>
      <c r="BK19" s="3"/>
    </row>
    <row r="20" spans="1:63" ht="15.75" thickBot="1" x14ac:dyDescent="0.3">
      <c r="A20" s="9" t="s">
        <v>18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32">
        <f>N11+N19+N15</f>
        <v>1736150031.3299999</v>
      </c>
      <c r="O20" s="33"/>
      <c r="P20" s="33"/>
      <c r="Q20" s="33"/>
      <c r="R20" s="33"/>
      <c r="S20" s="33"/>
      <c r="T20" s="33"/>
      <c r="U20" s="32">
        <f>U11+U19+U15</f>
        <v>0</v>
      </c>
      <c r="V20" s="33"/>
      <c r="W20" s="33"/>
      <c r="X20" s="33"/>
      <c r="Y20" s="33"/>
      <c r="Z20" s="33"/>
      <c r="AA20" s="33"/>
      <c r="AB20" s="32">
        <f>AB11+AB19+AB15</f>
        <v>68765171.980000004</v>
      </c>
      <c r="AC20" s="33"/>
      <c r="AD20" s="33"/>
      <c r="AE20" s="33"/>
      <c r="AF20" s="33"/>
      <c r="AG20" s="33"/>
      <c r="AH20" s="33"/>
      <c r="AI20" s="32">
        <f>AI11+AI19+AI15</f>
        <v>0</v>
      </c>
      <c r="AJ20" s="33"/>
      <c r="AK20" s="33"/>
      <c r="AL20" s="33"/>
      <c r="AM20" s="33"/>
      <c r="AN20" s="33"/>
      <c r="AO20" s="33"/>
      <c r="AP20" s="32">
        <f>AP11+AP19+AP15</f>
        <v>1530218115.3199997</v>
      </c>
      <c r="AQ20" s="33"/>
      <c r="AR20" s="33"/>
      <c r="AS20" s="33"/>
      <c r="AT20" s="33"/>
      <c r="AU20" s="33"/>
      <c r="AV20" s="33"/>
      <c r="AW20" s="32">
        <f>AW11+AW19+AW15</f>
        <v>100624324.72999999</v>
      </c>
      <c r="AX20" s="33"/>
      <c r="AY20" s="33"/>
      <c r="AZ20" s="33"/>
      <c r="BA20" s="33"/>
      <c r="BB20" s="33"/>
      <c r="BC20" s="33"/>
      <c r="BD20" s="32">
        <f>BD11+BD19+BD15</f>
        <v>2264985.9699999997</v>
      </c>
      <c r="BE20" s="33"/>
      <c r="BF20" s="33"/>
      <c r="BG20" s="33"/>
      <c r="BH20" s="33"/>
      <c r="BI20" s="33"/>
      <c r="BJ20" s="33"/>
      <c r="BK20" s="3"/>
    </row>
    <row r="21" spans="1:63" ht="15.75" customHeight="1" thickTop="1" x14ac:dyDescent="0.2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"/>
    </row>
    <row r="22" spans="1:63" ht="11.25" hidden="1" customHeight="1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8"/>
    </row>
    <row r="23" spans="1:63" ht="11.25" hidden="1" customHeight="1" x14ac:dyDescent="0.25">
      <c r="A23" s="6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6"/>
      <c r="O23" s="2"/>
      <c r="P23" s="2"/>
      <c r="Q23" s="2"/>
      <c r="R23" s="2"/>
      <c r="S23" s="2"/>
      <c r="T23" s="2"/>
      <c r="U23" s="6"/>
      <c r="V23" s="2"/>
      <c r="W23" s="2"/>
      <c r="X23" s="2"/>
      <c r="Y23" s="2"/>
      <c r="Z23" s="2"/>
      <c r="AA23" s="2"/>
      <c r="AB23" s="6"/>
      <c r="AC23" s="2"/>
      <c r="AD23" s="2"/>
      <c r="AE23" s="2"/>
      <c r="AF23" s="2"/>
      <c r="AG23" s="2"/>
      <c r="AH23" s="2"/>
      <c r="AI23" s="6"/>
      <c r="AJ23" s="2"/>
      <c r="AK23" s="2"/>
      <c r="AL23" s="2"/>
      <c r="AM23" s="2"/>
      <c r="AN23" s="2"/>
      <c r="AO23" s="2"/>
      <c r="AP23" s="6"/>
      <c r="AQ23" s="2"/>
      <c r="AR23" s="2"/>
      <c r="AS23" s="2"/>
      <c r="AT23" s="2"/>
      <c r="AU23" s="2"/>
      <c r="AV23" s="2"/>
      <c r="AW23" s="6"/>
      <c r="AX23" s="2"/>
      <c r="AY23" s="2"/>
      <c r="AZ23" s="2"/>
      <c r="BA23" s="2"/>
      <c r="BB23" s="2"/>
      <c r="BC23" s="2"/>
      <c r="BD23" s="6"/>
      <c r="BE23" s="2"/>
      <c r="BF23" s="2"/>
      <c r="BG23" s="2"/>
      <c r="BH23" s="2"/>
      <c r="BI23" s="2"/>
      <c r="BJ23" s="2"/>
      <c r="BK23" s="39"/>
    </row>
    <row r="24" spans="1:63" ht="11.25" hidden="1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39"/>
    </row>
    <row r="25" spans="1:63" ht="11.25" hidden="1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39"/>
    </row>
    <row r="26" spans="1:63" ht="11.25" hidden="1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39"/>
    </row>
    <row r="27" spans="1:63" ht="15.75" customHeight="1" x14ac:dyDescent="0.25">
      <c r="A27" s="40" t="s">
        <v>19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</row>
    <row r="28" spans="1:63" ht="15.75" customHeight="1" x14ac:dyDescent="0.25">
      <c r="A28" s="3" t="s">
        <v>20</v>
      </c>
      <c r="B28" s="41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42"/>
      <c r="O28" s="13"/>
      <c r="P28" s="13"/>
      <c r="Q28" s="13"/>
      <c r="R28" s="13"/>
      <c r="S28" s="13"/>
      <c r="T28" s="13"/>
      <c r="U28" s="42"/>
      <c r="V28" s="13"/>
      <c r="W28" s="13"/>
      <c r="X28" s="13"/>
      <c r="Y28" s="13"/>
      <c r="Z28" s="13"/>
      <c r="AA28" s="13"/>
      <c r="AB28" s="42"/>
      <c r="AC28" s="13"/>
      <c r="AD28" s="13"/>
      <c r="AE28" s="13"/>
      <c r="AF28" s="13"/>
      <c r="AG28" s="13"/>
      <c r="AH28" s="13"/>
      <c r="AI28" s="42"/>
      <c r="AJ28" s="13"/>
      <c r="AK28" s="13"/>
      <c r="AL28" s="13"/>
      <c r="AM28" s="13"/>
      <c r="AN28" s="13"/>
      <c r="AO28" s="13"/>
      <c r="AP28" s="23">
        <f t="shared" ref="AP28:AP32" si="2">N28+U28-AB28+AI28</f>
        <v>0</v>
      </c>
      <c r="AQ28" s="13"/>
      <c r="AR28" s="13"/>
      <c r="AS28" s="13"/>
      <c r="AT28" s="13"/>
      <c r="AU28" s="13"/>
      <c r="AV28" s="13"/>
      <c r="AW28" s="42"/>
      <c r="AX28" s="13"/>
      <c r="AY28" s="13"/>
      <c r="AZ28" s="13"/>
      <c r="BA28" s="13"/>
      <c r="BB28" s="13"/>
      <c r="BC28" s="13"/>
      <c r="BD28" s="42"/>
      <c r="BE28" s="13"/>
      <c r="BF28" s="13"/>
      <c r="BG28" s="13"/>
      <c r="BH28" s="13"/>
      <c r="BI28" s="13"/>
      <c r="BJ28" s="13"/>
      <c r="BK28" s="3"/>
    </row>
    <row r="29" spans="1:63" ht="15.75" customHeight="1" x14ac:dyDescent="0.25">
      <c r="A29" s="3" t="s">
        <v>21</v>
      </c>
      <c r="B29" s="41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42"/>
      <c r="O29" s="13"/>
      <c r="P29" s="13"/>
      <c r="Q29" s="13"/>
      <c r="R29" s="13"/>
      <c r="S29" s="13"/>
      <c r="T29" s="13"/>
      <c r="U29" s="42"/>
      <c r="V29" s="13"/>
      <c r="W29" s="13"/>
      <c r="X29" s="13"/>
      <c r="Y29" s="13"/>
      <c r="Z29" s="13"/>
      <c r="AA29" s="13"/>
      <c r="AB29" s="42"/>
      <c r="AC29" s="13"/>
      <c r="AD29" s="13"/>
      <c r="AE29" s="13"/>
      <c r="AF29" s="13"/>
      <c r="AG29" s="13"/>
      <c r="AH29" s="13"/>
      <c r="AI29" s="42"/>
      <c r="AJ29" s="13"/>
      <c r="AK29" s="13"/>
      <c r="AL29" s="13"/>
      <c r="AM29" s="13"/>
      <c r="AN29" s="13"/>
      <c r="AO29" s="13"/>
      <c r="AP29" s="23">
        <f t="shared" si="2"/>
        <v>0</v>
      </c>
      <c r="AQ29" s="13"/>
      <c r="AR29" s="13"/>
      <c r="AS29" s="13"/>
      <c r="AT29" s="13"/>
      <c r="AU29" s="13"/>
      <c r="AV29" s="13"/>
      <c r="AW29" s="42"/>
      <c r="AX29" s="13"/>
      <c r="AY29" s="13"/>
      <c r="AZ29" s="13"/>
      <c r="BA29" s="13"/>
      <c r="BB29" s="13"/>
      <c r="BC29" s="13"/>
      <c r="BD29" s="42"/>
      <c r="BE29" s="13"/>
      <c r="BF29" s="13"/>
      <c r="BG29" s="13"/>
      <c r="BH29" s="13"/>
      <c r="BI29" s="13"/>
      <c r="BJ29" s="13"/>
      <c r="BK29" s="3"/>
    </row>
    <row r="30" spans="1:63" ht="15.75" customHeight="1" x14ac:dyDescent="0.25">
      <c r="A30" s="3" t="s">
        <v>22</v>
      </c>
      <c r="B30" s="41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42"/>
      <c r="O30" s="13"/>
      <c r="P30" s="13"/>
      <c r="Q30" s="13"/>
      <c r="R30" s="13"/>
      <c r="S30" s="13"/>
      <c r="T30" s="13"/>
      <c r="U30" s="42"/>
      <c r="V30" s="13"/>
      <c r="W30" s="13"/>
      <c r="X30" s="13"/>
      <c r="Y30" s="13"/>
      <c r="Z30" s="13"/>
      <c r="AA30" s="13"/>
      <c r="AB30" s="42"/>
      <c r="AC30" s="13"/>
      <c r="AD30" s="13"/>
      <c r="AE30" s="13"/>
      <c r="AF30" s="13"/>
      <c r="AG30" s="13"/>
      <c r="AH30" s="13"/>
      <c r="AI30" s="42"/>
      <c r="AJ30" s="13"/>
      <c r="AK30" s="13"/>
      <c r="AL30" s="13"/>
      <c r="AM30" s="13"/>
      <c r="AN30" s="13"/>
      <c r="AO30" s="13"/>
      <c r="AP30" s="23">
        <f t="shared" si="2"/>
        <v>0</v>
      </c>
      <c r="AQ30" s="13"/>
      <c r="AR30" s="13"/>
      <c r="AS30" s="13"/>
      <c r="AT30" s="13"/>
      <c r="AU30" s="13"/>
      <c r="AV30" s="13"/>
      <c r="AW30" s="42"/>
      <c r="AX30" s="13"/>
      <c r="AY30" s="13"/>
      <c r="AZ30" s="13"/>
      <c r="BA30" s="13"/>
      <c r="BB30" s="13"/>
      <c r="BC30" s="13"/>
      <c r="BD30" s="42"/>
      <c r="BE30" s="13"/>
      <c r="BF30" s="13"/>
      <c r="BG30" s="13"/>
      <c r="BH30" s="13"/>
      <c r="BI30" s="13"/>
      <c r="BJ30" s="13"/>
      <c r="BK30" s="3"/>
    </row>
    <row r="31" spans="1:63" ht="15.75" customHeight="1" x14ac:dyDescent="0.25">
      <c r="A31" s="3" t="s">
        <v>23</v>
      </c>
      <c r="B31" s="41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42"/>
      <c r="O31" s="13"/>
      <c r="P31" s="13"/>
      <c r="Q31" s="13"/>
      <c r="R31" s="13"/>
      <c r="S31" s="13"/>
      <c r="T31" s="13"/>
      <c r="U31" s="42"/>
      <c r="V31" s="13"/>
      <c r="W31" s="13"/>
      <c r="X31" s="13"/>
      <c r="Y31" s="13"/>
      <c r="Z31" s="13"/>
      <c r="AA31" s="13"/>
      <c r="AB31" s="42"/>
      <c r="AC31" s="13"/>
      <c r="AD31" s="13"/>
      <c r="AE31" s="13"/>
      <c r="AF31" s="13"/>
      <c r="AG31" s="13"/>
      <c r="AH31" s="13"/>
      <c r="AI31" s="42"/>
      <c r="AJ31" s="13"/>
      <c r="AK31" s="13"/>
      <c r="AL31" s="13"/>
      <c r="AM31" s="13"/>
      <c r="AN31" s="13"/>
      <c r="AO31" s="13"/>
      <c r="AP31" s="23">
        <f t="shared" si="2"/>
        <v>0</v>
      </c>
      <c r="AQ31" s="13"/>
      <c r="AR31" s="13"/>
      <c r="AS31" s="13"/>
      <c r="AT31" s="13"/>
      <c r="AU31" s="13"/>
      <c r="AV31" s="13"/>
      <c r="AW31" s="42"/>
      <c r="AX31" s="13"/>
      <c r="AY31" s="13"/>
      <c r="AZ31" s="13"/>
      <c r="BA31" s="13"/>
      <c r="BB31" s="13"/>
      <c r="BC31" s="13"/>
      <c r="BD31" s="42"/>
      <c r="BE31" s="13"/>
      <c r="BF31" s="13"/>
      <c r="BG31" s="13"/>
      <c r="BH31" s="13"/>
      <c r="BI31" s="13"/>
      <c r="BJ31" s="13"/>
      <c r="BK31" s="3"/>
    </row>
    <row r="32" spans="1:63" ht="15.75" customHeight="1" x14ac:dyDescent="0.25">
      <c r="A32" s="3" t="s">
        <v>24</v>
      </c>
      <c r="B32" s="43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44"/>
      <c r="O32" s="25"/>
      <c r="P32" s="25"/>
      <c r="Q32" s="25"/>
      <c r="R32" s="25"/>
      <c r="S32" s="25"/>
      <c r="T32" s="25"/>
      <c r="U32" s="44"/>
      <c r="V32" s="25"/>
      <c r="W32" s="25"/>
      <c r="X32" s="25"/>
      <c r="Y32" s="25"/>
      <c r="Z32" s="25"/>
      <c r="AA32" s="25"/>
      <c r="AB32" s="44"/>
      <c r="AC32" s="25"/>
      <c r="AD32" s="25"/>
      <c r="AE32" s="25"/>
      <c r="AF32" s="25"/>
      <c r="AG32" s="25"/>
      <c r="AH32" s="25"/>
      <c r="AI32" s="44"/>
      <c r="AJ32" s="25"/>
      <c r="AK32" s="25"/>
      <c r="AL32" s="25"/>
      <c r="AM32" s="25"/>
      <c r="AN32" s="25"/>
      <c r="AO32" s="25"/>
      <c r="AP32" s="27">
        <f t="shared" si="2"/>
        <v>0</v>
      </c>
      <c r="AQ32" s="25"/>
      <c r="AR32" s="25"/>
      <c r="AS32" s="25"/>
      <c r="AT32" s="25"/>
      <c r="AU32" s="25"/>
      <c r="AV32" s="25"/>
      <c r="AW32" s="44"/>
      <c r="AX32" s="25"/>
      <c r="AY32" s="25"/>
      <c r="AZ32" s="25"/>
      <c r="BA32" s="25"/>
      <c r="BB32" s="25"/>
      <c r="BC32" s="25"/>
      <c r="BD32" s="44"/>
      <c r="BE32" s="25"/>
      <c r="BF32" s="25"/>
      <c r="BG32" s="25"/>
      <c r="BH32" s="25"/>
      <c r="BI32" s="25"/>
      <c r="BJ32" s="25"/>
      <c r="BK32" s="3"/>
    </row>
    <row r="33" spans="1:63" ht="15.75" customHeight="1" x14ac:dyDescent="0.25">
      <c r="A33" s="45"/>
      <c r="B33" s="46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10"/>
      <c r="O33" s="2"/>
      <c r="P33" s="2"/>
      <c r="Q33" s="2"/>
      <c r="R33" s="2"/>
      <c r="S33" s="2"/>
      <c r="T33" s="2"/>
      <c r="U33" s="10"/>
      <c r="V33" s="2"/>
      <c r="W33" s="2"/>
      <c r="X33" s="2"/>
      <c r="Y33" s="2"/>
      <c r="Z33" s="2"/>
      <c r="AA33" s="2"/>
      <c r="AB33" s="10"/>
      <c r="AC33" s="2"/>
      <c r="AD33" s="2"/>
      <c r="AE33" s="2"/>
      <c r="AF33" s="2"/>
      <c r="AG33" s="2"/>
      <c r="AH33" s="2"/>
      <c r="AI33" s="10"/>
      <c r="AJ33" s="2"/>
      <c r="AK33" s="2"/>
      <c r="AL33" s="2"/>
      <c r="AM33" s="2"/>
      <c r="AN33" s="2"/>
      <c r="AO33" s="2"/>
      <c r="AP33" s="10"/>
      <c r="AQ33" s="2"/>
      <c r="AR33" s="2"/>
      <c r="AS33" s="2"/>
      <c r="AT33" s="2"/>
      <c r="AU33" s="2"/>
      <c r="AV33" s="2"/>
      <c r="AW33" s="10"/>
      <c r="AX33" s="2"/>
      <c r="AY33" s="2"/>
      <c r="AZ33" s="2"/>
      <c r="BA33" s="2"/>
      <c r="BB33" s="2"/>
      <c r="BC33" s="2"/>
      <c r="BD33" s="10"/>
      <c r="BE33" s="2"/>
      <c r="BF33" s="2"/>
      <c r="BG33" s="2"/>
      <c r="BH33" s="2"/>
      <c r="BI33" s="2"/>
      <c r="BJ33" s="2"/>
      <c r="BK33" s="3"/>
    </row>
    <row r="34" spans="1:63" ht="15.75" customHeight="1" x14ac:dyDescent="0.25">
      <c r="A34" s="40" t="s">
        <v>25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</row>
    <row r="35" spans="1:63" ht="15.75" customHeight="1" x14ac:dyDescent="0.25">
      <c r="A35" s="3" t="s">
        <v>20</v>
      </c>
      <c r="B35" s="41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42"/>
      <c r="O35" s="13"/>
      <c r="P35" s="13"/>
      <c r="Q35" s="13"/>
      <c r="R35" s="13"/>
      <c r="S35" s="13"/>
      <c r="T35" s="13"/>
      <c r="U35" s="42"/>
      <c r="V35" s="13"/>
      <c r="W35" s="13"/>
      <c r="X35" s="13"/>
      <c r="Y35" s="13"/>
      <c r="Z35" s="13"/>
      <c r="AA35" s="13"/>
      <c r="AB35" s="42"/>
      <c r="AC35" s="13"/>
      <c r="AD35" s="13"/>
      <c r="AE35" s="13"/>
      <c r="AF35" s="13"/>
      <c r="AG35" s="13"/>
      <c r="AH35" s="13"/>
      <c r="AI35" s="42"/>
      <c r="AJ35" s="13"/>
      <c r="AK35" s="13"/>
      <c r="AL35" s="13"/>
      <c r="AM35" s="13"/>
      <c r="AN35" s="13"/>
      <c r="AO35" s="47"/>
      <c r="AP35" s="48">
        <f t="shared" ref="AP35:AP39" si="3">N35+U35-AB35+AI35</f>
        <v>0</v>
      </c>
      <c r="AQ35" s="13"/>
      <c r="AR35" s="13"/>
      <c r="AS35" s="13"/>
      <c r="AT35" s="13"/>
      <c r="AU35" s="13"/>
      <c r="AV35" s="49"/>
      <c r="AW35" s="50"/>
      <c r="AX35" s="13"/>
      <c r="AY35" s="13"/>
      <c r="AZ35" s="13"/>
      <c r="BA35" s="13"/>
      <c r="BB35" s="13"/>
      <c r="BC35" s="49"/>
      <c r="BD35" s="50"/>
      <c r="BE35" s="13"/>
      <c r="BF35" s="13"/>
      <c r="BG35" s="13"/>
      <c r="BH35" s="13"/>
      <c r="BI35" s="13"/>
      <c r="BJ35" s="49"/>
      <c r="BK35" s="3"/>
    </row>
    <row r="36" spans="1:63" ht="15.75" customHeight="1" x14ac:dyDescent="0.25">
      <c r="A36" s="3" t="s">
        <v>21</v>
      </c>
      <c r="B36" s="41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42"/>
      <c r="O36" s="13"/>
      <c r="P36" s="13"/>
      <c r="Q36" s="13"/>
      <c r="R36" s="13"/>
      <c r="S36" s="13"/>
      <c r="T36" s="13"/>
      <c r="U36" s="42"/>
      <c r="V36" s="13"/>
      <c r="W36" s="13"/>
      <c r="X36" s="13"/>
      <c r="Y36" s="13"/>
      <c r="Z36" s="13"/>
      <c r="AA36" s="13"/>
      <c r="AB36" s="42"/>
      <c r="AC36" s="13"/>
      <c r="AD36" s="13"/>
      <c r="AE36" s="13"/>
      <c r="AF36" s="13"/>
      <c r="AG36" s="13"/>
      <c r="AH36" s="13"/>
      <c r="AI36" s="42"/>
      <c r="AJ36" s="13"/>
      <c r="AK36" s="13"/>
      <c r="AL36" s="13"/>
      <c r="AM36" s="13"/>
      <c r="AN36" s="13"/>
      <c r="AO36" s="47"/>
      <c r="AP36" s="48">
        <f t="shared" si="3"/>
        <v>0</v>
      </c>
      <c r="AQ36" s="13"/>
      <c r="AR36" s="13"/>
      <c r="AS36" s="13"/>
      <c r="AT36" s="13"/>
      <c r="AU36" s="13"/>
      <c r="AV36" s="49"/>
      <c r="AW36" s="50"/>
      <c r="AX36" s="13"/>
      <c r="AY36" s="13"/>
      <c r="AZ36" s="13"/>
      <c r="BA36" s="13"/>
      <c r="BB36" s="13"/>
      <c r="BC36" s="49"/>
      <c r="BD36" s="50"/>
      <c r="BE36" s="13"/>
      <c r="BF36" s="13"/>
      <c r="BG36" s="13"/>
      <c r="BH36" s="13"/>
      <c r="BI36" s="13"/>
      <c r="BJ36" s="49"/>
      <c r="BK36" s="3"/>
    </row>
    <row r="37" spans="1:63" ht="15.75" customHeight="1" x14ac:dyDescent="0.25">
      <c r="A37" s="3" t="s">
        <v>22</v>
      </c>
      <c r="B37" s="41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42"/>
      <c r="O37" s="13"/>
      <c r="P37" s="13"/>
      <c r="Q37" s="13"/>
      <c r="R37" s="13"/>
      <c r="S37" s="13"/>
      <c r="T37" s="13"/>
      <c r="U37" s="42"/>
      <c r="V37" s="13"/>
      <c r="W37" s="13"/>
      <c r="X37" s="13"/>
      <c r="Y37" s="13"/>
      <c r="Z37" s="13"/>
      <c r="AA37" s="13"/>
      <c r="AB37" s="42"/>
      <c r="AC37" s="13"/>
      <c r="AD37" s="13"/>
      <c r="AE37" s="13"/>
      <c r="AF37" s="13"/>
      <c r="AG37" s="13"/>
      <c r="AH37" s="13"/>
      <c r="AI37" s="42"/>
      <c r="AJ37" s="13"/>
      <c r="AK37" s="13"/>
      <c r="AL37" s="13"/>
      <c r="AM37" s="13"/>
      <c r="AN37" s="13"/>
      <c r="AO37" s="47"/>
      <c r="AP37" s="48">
        <f t="shared" si="3"/>
        <v>0</v>
      </c>
      <c r="AQ37" s="13"/>
      <c r="AR37" s="13"/>
      <c r="AS37" s="13"/>
      <c r="AT37" s="13"/>
      <c r="AU37" s="13"/>
      <c r="AV37" s="49"/>
      <c r="AW37" s="50"/>
      <c r="AX37" s="13"/>
      <c r="AY37" s="13"/>
      <c r="AZ37" s="13"/>
      <c r="BA37" s="13"/>
      <c r="BB37" s="13"/>
      <c r="BC37" s="49"/>
      <c r="BD37" s="50"/>
      <c r="BE37" s="13"/>
      <c r="BF37" s="13"/>
      <c r="BG37" s="13"/>
      <c r="BH37" s="13"/>
      <c r="BI37" s="13"/>
      <c r="BJ37" s="49"/>
      <c r="BK37" s="3"/>
    </row>
    <row r="38" spans="1:63" ht="15.75" customHeight="1" x14ac:dyDescent="0.25">
      <c r="A38" s="3" t="s">
        <v>23</v>
      </c>
      <c r="B38" s="41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42"/>
      <c r="O38" s="13"/>
      <c r="P38" s="13"/>
      <c r="Q38" s="13"/>
      <c r="R38" s="13"/>
      <c r="S38" s="13"/>
      <c r="T38" s="13"/>
      <c r="U38" s="42"/>
      <c r="V38" s="13"/>
      <c r="W38" s="13"/>
      <c r="X38" s="13"/>
      <c r="Y38" s="13"/>
      <c r="Z38" s="13"/>
      <c r="AA38" s="13"/>
      <c r="AB38" s="42"/>
      <c r="AC38" s="13"/>
      <c r="AD38" s="13"/>
      <c r="AE38" s="13"/>
      <c r="AF38" s="13"/>
      <c r="AG38" s="13"/>
      <c r="AH38" s="13"/>
      <c r="AI38" s="42"/>
      <c r="AJ38" s="13"/>
      <c r="AK38" s="13"/>
      <c r="AL38" s="13"/>
      <c r="AM38" s="13"/>
      <c r="AN38" s="13"/>
      <c r="AO38" s="47"/>
      <c r="AP38" s="48">
        <f t="shared" si="3"/>
        <v>0</v>
      </c>
      <c r="AQ38" s="13"/>
      <c r="AR38" s="13"/>
      <c r="AS38" s="13"/>
      <c r="AT38" s="13"/>
      <c r="AU38" s="13"/>
      <c r="AV38" s="49"/>
      <c r="AW38" s="50"/>
      <c r="AX38" s="13"/>
      <c r="AY38" s="13"/>
      <c r="AZ38" s="13"/>
      <c r="BA38" s="13"/>
      <c r="BB38" s="13"/>
      <c r="BC38" s="49"/>
      <c r="BD38" s="50"/>
      <c r="BE38" s="13"/>
      <c r="BF38" s="13"/>
      <c r="BG38" s="13"/>
      <c r="BH38" s="13"/>
      <c r="BI38" s="13"/>
      <c r="BJ38" s="49"/>
      <c r="BK38" s="3"/>
    </row>
    <row r="39" spans="1:63" ht="15.75" customHeight="1" x14ac:dyDescent="0.25">
      <c r="A39" s="3" t="s">
        <v>24</v>
      </c>
      <c r="B39" s="43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44"/>
      <c r="O39" s="25"/>
      <c r="P39" s="25"/>
      <c r="Q39" s="25"/>
      <c r="R39" s="25"/>
      <c r="S39" s="25"/>
      <c r="T39" s="25"/>
      <c r="U39" s="44"/>
      <c r="V39" s="25"/>
      <c r="W39" s="25"/>
      <c r="X39" s="25"/>
      <c r="Y39" s="25"/>
      <c r="Z39" s="25"/>
      <c r="AA39" s="25"/>
      <c r="AB39" s="44"/>
      <c r="AC39" s="25"/>
      <c r="AD39" s="25"/>
      <c r="AE39" s="25"/>
      <c r="AF39" s="25"/>
      <c r="AG39" s="25"/>
      <c r="AH39" s="25"/>
      <c r="AI39" s="44"/>
      <c r="AJ39" s="25"/>
      <c r="AK39" s="25"/>
      <c r="AL39" s="25"/>
      <c r="AM39" s="25"/>
      <c r="AN39" s="25"/>
      <c r="AO39" s="51"/>
      <c r="AP39" s="52">
        <f t="shared" si="3"/>
        <v>0</v>
      </c>
      <c r="AQ39" s="25"/>
      <c r="AR39" s="25"/>
      <c r="AS39" s="25"/>
      <c r="AT39" s="25"/>
      <c r="AU39" s="25"/>
      <c r="AV39" s="53"/>
      <c r="AW39" s="54"/>
      <c r="AX39" s="25"/>
      <c r="AY39" s="25"/>
      <c r="AZ39" s="25"/>
      <c r="BA39" s="25"/>
      <c r="BB39" s="25"/>
      <c r="BC39" s="53"/>
      <c r="BD39" s="54"/>
      <c r="BE39" s="25"/>
      <c r="BF39" s="25"/>
      <c r="BG39" s="25"/>
      <c r="BH39" s="25"/>
      <c r="BI39" s="25"/>
      <c r="BJ39" s="53"/>
      <c r="BK39" s="3"/>
    </row>
    <row r="40" spans="1:63" ht="15.75" customHeight="1" x14ac:dyDescent="0.25">
      <c r="A40" s="3"/>
      <c r="B40" s="46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10"/>
      <c r="O40" s="2"/>
      <c r="P40" s="2"/>
      <c r="Q40" s="2"/>
      <c r="R40" s="2"/>
      <c r="S40" s="2"/>
      <c r="T40" s="2"/>
      <c r="U40" s="10"/>
      <c r="V40" s="2"/>
      <c r="W40" s="2"/>
      <c r="X40" s="2"/>
      <c r="Y40" s="2"/>
      <c r="Z40" s="2"/>
      <c r="AA40" s="2"/>
      <c r="AB40" s="10"/>
      <c r="AC40" s="2"/>
      <c r="AD40" s="2"/>
      <c r="AE40" s="2"/>
      <c r="AF40" s="2"/>
      <c r="AG40" s="2"/>
      <c r="AH40" s="2"/>
      <c r="AI40" s="10"/>
      <c r="AJ40" s="2"/>
      <c r="AK40" s="2"/>
      <c r="AL40" s="2"/>
      <c r="AM40" s="2"/>
      <c r="AN40" s="2"/>
      <c r="AO40" s="2"/>
      <c r="AP40" s="10"/>
      <c r="AQ40" s="2"/>
      <c r="AR40" s="2"/>
      <c r="AS40" s="2"/>
      <c r="AT40" s="2"/>
      <c r="AU40" s="2"/>
      <c r="AV40" s="2"/>
      <c r="AW40" s="10"/>
      <c r="AX40" s="2"/>
      <c r="AY40" s="2"/>
      <c r="AZ40" s="2"/>
      <c r="BA40" s="2"/>
      <c r="BB40" s="2"/>
      <c r="BC40" s="2"/>
      <c r="BD40" s="10"/>
      <c r="BE40" s="2"/>
      <c r="BF40" s="2"/>
      <c r="BG40" s="2"/>
      <c r="BH40" s="2"/>
      <c r="BI40" s="2"/>
      <c r="BJ40" s="2"/>
      <c r="BK40" s="3"/>
    </row>
    <row r="41" spans="1:63" ht="15.75" customHeight="1" x14ac:dyDescent="0.25">
      <c r="A41" s="40" t="s">
        <v>26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55"/>
      <c r="O41" s="2"/>
      <c r="P41" s="2"/>
      <c r="Q41" s="2"/>
      <c r="R41" s="2"/>
      <c r="S41" s="2"/>
      <c r="T41" s="2"/>
      <c r="U41" s="2"/>
      <c r="V41" s="2"/>
      <c r="W41" s="2"/>
      <c r="X41" s="55"/>
      <c r="Y41" s="2"/>
      <c r="Z41" s="2"/>
      <c r="AA41" s="2"/>
      <c r="AB41" s="2"/>
      <c r="AC41" s="2"/>
      <c r="AD41" s="2"/>
      <c r="AE41" s="2"/>
      <c r="AF41" s="2"/>
      <c r="AG41" s="2"/>
      <c r="AH41" s="55"/>
      <c r="AI41" s="2"/>
      <c r="AJ41" s="2"/>
      <c r="AK41" s="2"/>
      <c r="AL41" s="2"/>
      <c r="AM41" s="2"/>
      <c r="AN41" s="2"/>
      <c r="AO41" s="2"/>
      <c r="AP41" s="2"/>
      <c r="AQ41" s="2"/>
      <c r="AR41" s="55"/>
      <c r="AS41" s="2"/>
      <c r="AT41" s="2"/>
      <c r="AU41" s="2"/>
      <c r="AV41" s="2"/>
      <c r="AW41" s="2"/>
      <c r="AX41" s="2"/>
      <c r="AY41" s="2"/>
      <c r="AZ41" s="2"/>
      <c r="BA41" s="2"/>
      <c r="BB41" s="55"/>
      <c r="BC41" s="2"/>
      <c r="BD41" s="2"/>
      <c r="BE41" s="2"/>
      <c r="BF41" s="2"/>
      <c r="BG41" s="2"/>
      <c r="BH41" s="2"/>
      <c r="BI41" s="2"/>
      <c r="BJ41" s="2"/>
      <c r="BK41" s="3"/>
    </row>
    <row r="42" spans="1:63" ht="9.75" customHeight="1" x14ac:dyDescent="0.25">
      <c r="A42" s="56" t="s">
        <v>27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6" t="s">
        <v>28</v>
      </c>
      <c r="O42" s="2"/>
      <c r="P42" s="2"/>
      <c r="Q42" s="2"/>
      <c r="R42" s="2"/>
      <c r="S42" s="2"/>
      <c r="T42" s="2"/>
      <c r="U42" s="2"/>
      <c r="V42" s="2"/>
      <c r="W42" s="2"/>
      <c r="X42" s="6" t="s">
        <v>29</v>
      </c>
      <c r="Y42" s="2"/>
      <c r="Z42" s="2"/>
      <c r="AA42" s="2"/>
      <c r="AB42" s="2"/>
      <c r="AC42" s="2"/>
      <c r="AD42" s="2"/>
      <c r="AE42" s="2"/>
      <c r="AF42" s="2"/>
      <c r="AG42" s="2"/>
      <c r="AH42" s="6" t="s">
        <v>30</v>
      </c>
      <c r="AI42" s="2"/>
      <c r="AJ42" s="2"/>
      <c r="AK42" s="2"/>
      <c r="AL42" s="2"/>
      <c r="AM42" s="2"/>
      <c r="AN42" s="2"/>
      <c r="AO42" s="2"/>
      <c r="AP42" s="2"/>
      <c r="AQ42" s="2"/>
      <c r="AR42" s="6" t="s">
        <v>31</v>
      </c>
      <c r="AS42" s="2"/>
      <c r="AT42" s="2"/>
      <c r="AU42" s="2"/>
      <c r="AV42" s="2"/>
      <c r="AW42" s="2"/>
      <c r="AX42" s="2"/>
      <c r="AY42" s="2"/>
      <c r="AZ42" s="2"/>
      <c r="BA42" s="2"/>
      <c r="BB42" s="6" t="s">
        <v>32</v>
      </c>
      <c r="BC42" s="2"/>
      <c r="BD42" s="2"/>
      <c r="BE42" s="2"/>
      <c r="BF42" s="2"/>
      <c r="BG42" s="2"/>
      <c r="BH42" s="2"/>
      <c r="BI42" s="2"/>
      <c r="BJ42" s="2"/>
      <c r="BK42" s="3"/>
    </row>
    <row r="43" spans="1:63" ht="9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3"/>
    </row>
    <row r="44" spans="1:63" ht="15.75" customHeight="1" x14ac:dyDescent="0.25">
      <c r="A44" s="3" t="s">
        <v>20</v>
      </c>
      <c r="B44" s="41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57"/>
      <c r="O44" s="13"/>
      <c r="P44" s="13"/>
      <c r="Q44" s="13"/>
      <c r="R44" s="13"/>
      <c r="S44" s="13"/>
      <c r="T44" s="13"/>
      <c r="U44" s="13"/>
      <c r="V44" s="13"/>
      <c r="W44" s="13"/>
      <c r="X44" s="58"/>
      <c r="Y44" s="13"/>
      <c r="Z44" s="13"/>
      <c r="AA44" s="13"/>
      <c r="AB44" s="13"/>
      <c r="AC44" s="13"/>
      <c r="AD44" s="13"/>
      <c r="AE44" s="13"/>
      <c r="AF44" s="13"/>
      <c r="AG44" s="13"/>
      <c r="AH44" s="59"/>
      <c r="AI44" s="13"/>
      <c r="AJ44" s="13"/>
      <c r="AK44" s="13"/>
      <c r="AL44" s="13"/>
      <c r="AM44" s="13"/>
      <c r="AN44" s="13"/>
      <c r="AO44" s="13"/>
      <c r="AP44" s="13"/>
      <c r="AQ44" s="13"/>
      <c r="AR44" s="60"/>
      <c r="AS44" s="13"/>
      <c r="AT44" s="13"/>
      <c r="AU44" s="13"/>
      <c r="AV44" s="13"/>
      <c r="AW44" s="13"/>
      <c r="AX44" s="13"/>
      <c r="AY44" s="13"/>
      <c r="AZ44" s="13"/>
      <c r="BA44" s="13"/>
      <c r="BB44" s="60"/>
      <c r="BC44" s="13"/>
      <c r="BD44" s="13"/>
      <c r="BE44" s="13"/>
      <c r="BF44" s="13"/>
      <c r="BG44" s="13"/>
      <c r="BH44" s="13"/>
      <c r="BI44" s="13"/>
      <c r="BJ44" s="13"/>
      <c r="BK44" s="3"/>
    </row>
    <row r="45" spans="1:63" ht="15.75" customHeight="1" x14ac:dyDescent="0.25">
      <c r="A45" s="3" t="s">
        <v>21</v>
      </c>
      <c r="B45" s="41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57"/>
      <c r="O45" s="13"/>
      <c r="P45" s="13"/>
      <c r="Q45" s="13"/>
      <c r="R45" s="13"/>
      <c r="S45" s="13"/>
      <c r="T45" s="13"/>
      <c r="U45" s="13"/>
      <c r="V45" s="13"/>
      <c r="W45" s="13"/>
      <c r="X45" s="58"/>
      <c r="Y45" s="13"/>
      <c r="Z45" s="13"/>
      <c r="AA45" s="13"/>
      <c r="AB45" s="13"/>
      <c r="AC45" s="13"/>
      <c r="AD45" s="13"/>
      <c r="AE45" s="13"/>
      <c r="AF45" s="13"/>
      <c r="AG45" s="13"/>
      <c r="AH45" s="59"/>
      <c r="AI45" s="13"/>
      <c r="AJ45" s="13"/>
      <c r="AK45" s="13"/>
      <c r="AL45" s="13"/>
      <c r="AM45" s="13"/>
      <c r="AN45" s="13"/>
      <c r="AO45" s="13"/>
      <c r="AP45" s="13"/>
      <c r="AQ45" s="13"/>
      <c r="AR45" s="60"/>
      <c r="AS45" s="13"/>
      <c r="AT45" s="13"/>
      <c r="AU45" s="13"/>
      <c r="AV45" s="13"/>
      <c r="AW45" s="13"/>
      <c r="AX45" s="13"/>
      <c r="AY45" s="13"/>
      <c r="AZ45" s="13"/>
      <c r="BA45" s="13"/>
      <c r="BB45" s="60"/>
      <c r="BC45" s="13"/>
      <c r="BD45" s="13"/>
      <c r="BE45" s="13"/>
      <c r="BF45" s="13"/>
      <c r="BG45" s="13"/>
      <c r="BH45" s="13"/>
      <c r="BI45" s="13"/>
      <c r="BJ45" s="13"/>
      <c r="BK45" s="3"/>
    </row>
    <row r="46" spans="1:63" ht="15.75" customHeight="1" x14ac:dyDescent="0.25">
      <c r="A46" s="3" t="s">
        <v>22</v>
      </c>
      <c r="B46" s="41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57"/>
      <c r="O46" s="13"/>
      <c r="P46" s="13"/>
      <c r="Q46" s="13"/>
      <c r="R46" s="13"/>
      <c r="S46" s="13"/>
      <c r="T46" s="13"/>
      <c r="U46" s="13"/>
      <c r="V46" s="13"/>
      <c r="W46" s="13"/>
      <c r="X46" s="58"/>
      <c r="Y46" s="13"/>
      <c r="Z46" s="13"/>
      <c r="AA46" s="13"/>
      <c r="AB46" s="13"/>
      <c r="AC46" s="13"/>
      <c r="AD46" s="13"/>
      <c r="AE46" s="13"/>
      <c r="AF46" s="13"/>
      <c r="AG46" s="13"/>
      <c r="AH46" s="59"/>
      <c r="AI46" s="13"/>
      <c r="AJ46" s="13"/>
      <c r="AK46" s="13"/>
      <c r="AL46" s="13"/>
      <c r="AM46" s="13"/>
      <c r="AN46" s="13"/>
      <c r="AO46" s="13"/>
      <c r="AP46" s="13"/>
      <c r="AQ46" s="13"/>
      <c r="AR46" s="60"/>
      <c r="AS46" s="13"/>
      <c r="AT46" s="13"/>
      <c r="AU46" s="13"/>
      <c r="AV46" s="13"/>
      <c r="AW46" s="13"/>
      <c r="AX46" s="13"/>
      <c r="AY46" s="13"/>
      <c r="AZ46" s="13"/>
      <c r="BA46" s="13"/>
      <c r="BB46" s="60"/>
      <c r="BC46" s="13"/>
      <c r="BD46" s="13"/>
      <c r="BE46" s="13"/>
      <c r="BF46" s="13"/>
      <c r="BG46" s="13"/>
      <c r="BH46" s="13"/>
      <c r="BI46" s="13"/>
      <c r="BJ46" s="13"/>
      <c r="BK46" s="3"/>
    </row>
    <row r="47" spans="1:63" ht="15.75" customHeight="1" x14ac:dyDescent="0.25">
      <c r="A47" s="3" t="s">
        <v>23</v>
      </c>
      <c r="B47" s="41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57"/>
      <c r="O47" s="13"/>
      <c r="P47" s="13"/>
      <c r="Q47" s="13"/>
      <c r="R47" s="13"/>
      <c r="S47" s="13"/>
      <c r="T47" s="13"/>
      <c r="U47" s="13"/>
      <c r="V47" s="13"/>
      <c r="W47" s="13"/>
      <c r="X47" s="58"/>
      <c r="Y47" s="13"/>
      <c r="Z47" s="13"/>
      <c r="AA47" s="13"/>
      <c r="AB47" s="13"/>
      <c r="AC47" s="13"/>
      <c r="AD47" s="13"/>
      <c r="AE47" s="13"/>
      <c r="AF47" s="13"/>
      <c r="AG47" s="13"/>
      <c r="AH47" s="59"/>
      <c r="AI47" s="13"/>
      <c r="AJ47" s="13"/>
      <c r="AK47" s="13"/>
      <c r="AL47" s="13"/>
      <c r="AM47" s="13"/>
      <c r="AN47" s="13"/>
      <c r="AO47" s="13"/>
      <c r="AP47" s="13"/>
      <c r="AQ47" s="13"/>
      <c r="AR47" s="60"/>
      <c r="AS47" s="13"/>
      <c r="AT47" s="13"/>
      <c r="AU47" s="13"/>
      <c r="AV47" s="13"/>
      <c r="AW47" s="13"/>
      <c r="AX47" s="13"/>
      <c r="AY47" s="13"/>
      <c r="AZ47" s="13"/>
      <c r="BA47" s="13"/>
      <c r="BB47" s="60"/>
      <c r="BC47" s="13"/>
      <c r="BD47" s="13"/>
      <c r="BE47" s="13"/>
      <c r="BF47" s="13"/>
      <c r="BG47" s="13"/>
      <c r="BH47" s="13"/>
      <c r="BI47" s="13"/>
      <c r="BJ47" s="13"/>
      <c r="BK47" s="3"/>
    </row>
    <row r="48" spans="1:63" ht="15.75" customHeight="1" x14ac:dyDescent="0.25">
      <c r="A48" s="3" t="s">
        <v>24</v>
      </c>
      <c r="B48" s="4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61"/>
      <c r="O48" s="25"/>
      <c r="P48" s="25"/>
      <c r="Q48" s="25"/>
      <c r="R48" s="25"/>
      <c r="S48" s="25"/>
      <c r="T48" s="25"/>
      <c r="U48" s="25"/>
      <c r="V48" s="25"/>
      <c r="W48" s="25"/>
      <c r="X48" s="62"/>
      <c r="Y48" s="25"/>
      <c r="Z48" s="25"/>
      <c r="AA48" s="25"/>
      <c r="AB48" s="25"/>
      <c r="AC48" s="25"/>
      <c r="AD48" s="25"/>
      <c r="AE48" s="25"/>
      <c r="AF48" s="25"/>
      <c r="AG48" s="25"/>
      <c r="AH48" s="63"/>
      <c r="AI48" s="25"/>
      <c r="AJ48" s="25"/>
      <c r="AK48" s="25"/>
      <c r="AL48" s="25"/>
      <c r="AM48" s="25"/>
      <c r="AN48" s="25"/>
      <c r="AO48" s="25"/>
      <c r="AP48" s="25"/>
      <c r="AQ48" s="25"/>
      <c r="AR48" s="64"/>
      <c r="AS48" s="25"/>
      <c r="AT48" s="25"/>
      <c r="AU48" s="25"/>
      <c r="AV48" s="25"/>
      <c r="AW48" s="25"/>
      <c r="AX48" s="25"/>
      <c r="AY48" s="25"/>
      <c r="AZ48" s="25"/>
      <c r="BA48" s="25"/>
      <c r="BB48" s="64"/>
      <c r="BC48" s="25"/>
      <c r="BD48" s="25"/>
      <c r="BE48" s="25"/>
      <c r="BF48" s="25"/>
      <c r="BG48" s="25"/>
      <c r="BH48" s="25"/>
      <c r="BI48" s="25"/>
      <c r="BJ48" s="25"/>
      <c r="BK48" s="3"/>
    </row>
    <row r="49" spans="1:63" ht="15.75" customHeight="1" x14ac:dyDescent="0.25">
      <c r="A49" s="3"/>
      <c r="B49" s="46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10"/>
      <c r="O49" s="2"/>
      <c r="P49" s="2"/>
      <c r="Q49" s="2"/>
      <c r="R49" s="2"/>
      <c r="S49" s="2"/>
      <c r="T49" s="2"/>
      <c r="U49" s="2"/>
      <c r="V49" s="2"/>
      <c r="W49" s="2"/>
      <c r="X49" s="10"/>
      <c r="Y49" s="2"/>
      <c r="Z49" s="2"/>
      <c r="AA49" s="2"/>
      <c r="AB49" s="2"/>
      <c r="AC49" s="2"/>
      <c r="AD49" s="2"/>
      <c r="AE49" s="2"/>
      <c r="AF49" s="2"/>
      <c r="AG49" s="2"/>
      <c r="AH49" s="10"/>
      <c r="AI49" s="2"/>
      <c r="AJ49" s="2"/>
      <c r="AK49" s="2"/>
      <c r="AL49" s="2"/>
      <c r="AM49" s="2"/>
      <c r="AN49" s="2"/>
      <c r="AO49" s="2"/>
      <c r="AP49" s="2"/>
      <c r="AQ49" s="2"/>
      <c r="AR49" s="10"/>
      <c r="AS49" s="2"/>
      <c r="AT49" s="2"/>
      <c r="AU49" s="2"/>
      <c r="AV49" s="2"/>
      <c r="AW49" s="2"/>
      <c r="AX49" s="2"/>
      <c r="AY49" s="2"/>
      <c r="AZ49" s="2"/>
      <c r="BA49" s="2"/>
      <c r="BB49" s="10"/>
      <c r="BC49" s="2"/>
      <c r="BD49" s="2"/>
      <c r="BE49" s="2"/>
      <c r="BF49" s="2"/>
      <c r="BG49" s="2"/>
      <c r="BH49" s="2"/>
      <c r="BI49" s="2"/>
      <c r="BJ49" s="2"/>
      <c r="BK49" s="3"/>
    </row>
    <row r="50" spans="1:63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65" t="s">
        <v>33</v>
      </c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3"/>
    </row>
    <row r="51" spans="1:63" ht="15.75" customHeight="1" x14ac:dyDescent="0.25">
      <c r="A51" s="3"/>
      <c r="B51" s="3"/>
      <c r="C51" s="3" t="s">
        <v>34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3"/>
    </row>
    <row r="52" spans="1:63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3"/>
    </row>
    <row r="53" spans="1:63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</row>
    <row r="54" spans="1:63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</row>
    <row r="55" spans="1:63" ht="15.75" customHeight="1" x14ac:dyDescent="0.25">
      <c r="A55" s="3"/>
      <c r="B55" s="3"/>
      <c r="C55" s="3"/>
      <c r="D55" s="3"/>
      <c r="E55" s="3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3"/>
      <c r="AA55" s="3"/>
      <c r="AB55" s="3"/>
      <c r="AC55" s="3"/>
      <c r="AD55" s="3"/>
      <c r="AE55" s="3"/>
      <c r="AF55" s="3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3"/>
      <c r="BC55" s="3"/>
      <c r="BD55" s="3"/>
      <c r="BE55" s="3"/>
      <c r="BF55" s="3"/>
      <c r="BG55" s="3"/>
      <c r="BH55" s="3"/>
      <c r="BI55" s="3"/>
      <c r="BJ55" s="3"/>
      <c r="BK55" s="3"/>
    </row>
    <row r="56" spans="1:63" ht="30" customHeight="1" x14ac:dyDescent="0.25">
      <c r="A56" s="3"/>
      <c r="B56" s="3"/>
      <c r="C56" s="3"/>
      <c r="D56" s="3"/>
      <c r="E56" s="3"/>
      <c r="F56" s="67" t="s">
        <v>35</v>
      </c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3"/>
      <c r="AA56" s="3"/>
      <c r="AB56" s="3"/>
      <c r="AC56" s="3"/>
      <c r="AD56" s="3"/>
      <c r="AE56" s="3"/>
      <c r="AF56" s="3"/>
      <c r="AG56" s="68" t="s">
        <v>36</v>
      </c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3"/>
      <c r="BC56" s="3"/>
      <c r="BD56" s="3"/>
      <c r="BE56" s="3"/>
      <c r="BF56" s="3"/>
      <c r="BG56" s="3"/>
      <c r="BH56" s="3"/>
      <c r="BI56" s="3"/>
      <c r="BJ56" s="3"/>
      <c r="BK56" s="3"/>
    </row>
    <row r="57" spans="1:63" ht="30" customHeight="1" x14ac:dyDescent="0.25">
      <c r="A57" s="3"/>
      <c r="B57" s="3"/>
      <c r="C57" s="3"/>
      <c r="D57" s="3"/>
      <c r="E57" s="3"/>
      <c r="F57" s="69" t="s">
        <v>37</v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3"/>
      <c r="AA57" s="3"/>
      <c r="AB57" s="3"/>
      <c r="AC57" s="3"/>
      <c r="AD57" s="3"/>
      <c r="AE57" s="3"/>
      <c r="AF57" s="3"/>
      <c r="AG57" s="67" t="s">
        <v>38</v>
      </c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70"/>
      <c r="BC57" s="3"/>
      <c r="BD57" s="3"/>
      <c r="BE57" s="3"/>
      <c r="BF57" s="3"/>
      <c r="BG57" s="3"/>
      <c r="BH57" s="3"/>
      <c r="BI57" s="3"/>
      <c r="BJ57" s="3"/>
      <c r="BK57" s="3"/>
    </row>
    <row r="58" spans="1:63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</row>
    <row r="59" spans="1:63" ht="15.75" hidden="1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</row>
    <row r="60" spans="1:63" ht="15.75" hidden="1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</row>
    <row r="61" spans="1:63" ht="15.75" hidden="1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</row>
    <row r="62" spans="1:63" ht="15.75" hidden="1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</row>
    <row r="63" spans="1:63" ht="15.75" hidden="1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</row>
    <row r="64" spans="1:63" ht="15.75" hidden="1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</row>
    <row r="65" spans="1:63" ht="15.75" hidden="1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</row>
    <row r="66" spans="1:63" ht="15.75" hidden="1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</row>
    <row r="67" spans="1:63" ht="15.75" hidden="1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</row>
    <row r="68" spans="1:63" ht="15.75" hidden="1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</row>
    <row r="69" spans="1:63" ht="15.75" hidden="1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</row>
    <row r="70" spans="1:63" ht="15.75" hidden="1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</row>
    <row r="71" spans="1:63" ht="15.75" hidden="1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</row>
    <row r="72" spans="1:63" ht="15.75" hidden="1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</row>
    <row r="73" spans="1:63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</row>
    <row r="74" spans="1:63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</row>
    <row r="75" spans="1:63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</row>
    <row r="76" spans="1:63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</row>
    <row r="77" spans="1:63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</row>
    <row r="78" spans="1:63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</row>
    <row r="79" spans="1:63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</row>
    <row r="80" spans="1:63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</row>
    <row r="81" spans="1:63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</row>
    <row r="82" spans="1:63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</row>
    <row r="83" spans="1:63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</row>
    <row r="84" spans="1:63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</row>
    <row r="85" spans="1:63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</row>
    <row r="86" spans="1:63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</row>
    <row r="87" spans="1:63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</row>
    <row r="88" spans="1:63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</row>
    <row r="89" spans="1:63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</row>
    <row r="90" spans="1:63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</row>
    <row r="91" spans="1:63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</row>
    <row r="92" spans="1:63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</row>
    <row r="93" spans="1:63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</row>
    <row r="94" spans="1:63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</row>
    <row r="95" spans="1:63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</row>
    <row r="96" spans="1:63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</row>
    <row r="97" spans="1:63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</row>
    <row r="98" spans="1:63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</row>
    <row r="99" spans="1:63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</row>
    <row r="100" spans="1:63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</row>
    <row r="101" spans="1:63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</row>
    <row r="102" spans="1:63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</row>
    <row r="103" spans="1:63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</row>
    <row r="104" spans="1:63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</row>
    <row r="105" spans="1:63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</row>
    <row r="106" spans="1:63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</row>
    <row r="107" spans="1:63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</row>
    <row r="108" spans="1:63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</row>
    <row r="109" spans="1:63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</row>
    <row r="110" spans="1:63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</row>
    <row r="111" spans="1:63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</row>
    <row r="112" spans="1:63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</row>
    <row r="113" spans="1:63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</row>
    <row r="114" spans="1:63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</row>
    <row r="115" spans="1:63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</row>
    <row r="116" spans="1:63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</row>
    <row r="117" spans="1:63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</row>
    <row r="118" spans="1:63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</row>
    <row r="119" spans="1:63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</row>
    <row r="120" spans="1:63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</row>
    <row r="121" spans="1:63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</row>
    <row r="122" spans="1:63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</row>
    <row r="123" spans="1:63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</row>
    <row r="124" spans="1:63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</row>
    <row r="125" spans="1:63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</row>
    <row r="126" spans="1:63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</row>
    <row r="127" spans="1:63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</row>
    <row r="128" spans="1:63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</row>
    <row r="129" spans="1:63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</row>
    <row r="130" spans="1:63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</row>
    <row r="131" spans="1:63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</row>
    <row r="132" spans="1:63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</row>
    <row r="133" spans="1:63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</row>
    <row r="134" spans="1:63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</row>
    <row r="135" spans="1:63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</row>
    <row r="136" spans="1:63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</row>
    <row r="137" spans="1:63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</row>
    <row r="138" spans="1:63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</row>
    <row r="139" spans="1:63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</row>
    <row r="140" spans="1:63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</row>
    <row r="141" spans="1:63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</row>
    <row r="142" spans="1:63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</row>
    <row r="143" spans="1:63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</row>
    <row r="144" spans="1:63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</row>
    <row r="145" spans="1:63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</row>
    <row r="146" spans="1:63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</row>
    <row r="147" spans="1:63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</row>
    <row r="148" spans="1:63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</row>
    <row r="149" spans="1:63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</row>
    <row r="150" spans="1:63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</row>
    <row r="151" spans="1:63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</row>
    <row r="152" spans="1:63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</row>
    <row r="153" spans="1:63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</row>
    <row r="154" spans="1:63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</row>
    <row r="155" spans="1:63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</row>
    <row r="156" spans="1:63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</row>
    <row r="157" spans="1:63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</row>
    <row r="158" spans="1:63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</row>
    <row r="159" spans="1:63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</row>
    <row r="160" spans="1:63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</row>
    <row r="161" spans="1:63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</row>
    <row r="162" spans="1:63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</row>
    <row r="163" spans="1:63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</row>
    <row r="164" spans="1:63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</row>
    <row r="165" spans="1:63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</row>
    <row r="166" spans="1:63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</row>
    <row r="167" spans="1:63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</row>
    <row r="168" spans="1:63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</row>
    <row r="169" spans="1:63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</row>
    <row r="170" spans="1:63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</row>
    <row r="171" spans="1:63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</row>
    <row r="172" spans="1:63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</row>
    <row r="173" spans="1:63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</row>
    <row r="174" spans="1:63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</row>
    <row r="175" spans="1:63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</row>
    <row r="176" spans="1:63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</row>
    <row r="177" spans="1:63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</row>
    <row r="178" spans="1:63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</row>
    <row r="179" spans="1:63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</row>
    <row r="180" spans="1:63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</row>
    <row r="181" spans="1:63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</row>
    <row r="182" spans="1:63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</row>
    <row r="183" spans="1:63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</row>
    <row r="184" spans="1:63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</row>
    <row r="185" spans="1:63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</row>
    <row r="186" spans="1:63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</row>
    <row r="187" spans="1:63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</row>
    <row r="188" spans="1:63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</row>
    <row r="189" spans="1:63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</row>
    <row r="190" spans="1:63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</row>
    <row r="191" spans="1:63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</row>
    <row r="192" spans="1:63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</row>
    <row r="193" spans="1:63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</row>
    <row r="194" spans="1:63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</row>
    <row r="195" spans="1:63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</row>
    <row r="196" spans="1:63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</row>
    <row r="197" spans="1:63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</row>
    <row r="198" spans="1:63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</row>
    <row r="199" spans="1:63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</row>
    <row r="200" spans="1:63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</row>
    <row r="201" spans="1:63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</row>
    <row r="202" spans="1:63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</row>
    <row r="203" spans="1:63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</row>
    <row r="204" spans="1:63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</row>
    <row r="205" spans="1:63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</row>
    <row r="206" spans="1:63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</row>
    <row r="207" spans="1:63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</row>
    <row r="208" spans="1:63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</row>
    <row r="209" spans="1:63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</row>
    <row r="210" spans="1:63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</row>
    <row r="211" spans="1:63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</row>
    <row r="212" spans="1:63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</row>
    <row r="213" spans="1:63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</row>
    <row r="214" spans="1:63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</row>
    <row r="215" spans="1:63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</row>
    <row r="216" spans="1:63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</row>
    <row r="217" spans="1:63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</row>
    <row r="218" spans="1:63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</row>
    <row r="219" spans="1:63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</row>
    <row r="220" spans="1:63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</row>
    <row r="221" spans="1:63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</row>
    <row r="222" spans="1:63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</row>
    <row r="223" spans="1:63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</row>
    <row r="224" spans="1:63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</row>
    <row r="225" spans="1:63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</row>
    <row r="226" spans="1:63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</row>
    <row r="227" spans="1:63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</row>
    <row r="228" spans="1:63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</row>
    <row r="229" spans="1:63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</row>
    <row r="230" spans="1:63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</row>
    <row r="231" spans="1:63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</row>
    <row r="232" spans="1:63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</row>
    <row r="233" spans="1:63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</row>
    <row r="234" spans="1:63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</row>
    <row r="235" spans="1:63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</row>
    <row r="236" spans="1:63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</row>
    <row r="237" spans="1:63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</row>
    <row r="238" spans="1:63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</row>
    <row r="239" spans="1:63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</row>
    <row r="240" spans="1:63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</row>
    <row r="241" spans="1:63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</row>
    <row r="242" spans="1:63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</row>
    <row r="243" spans="1:63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</row>
    <row r="244" spans="1:63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</row>
    <row r="245" spans="1:63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</row>
    <row r="246" spans="1:63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</row>
    <row r="247" spans="1:63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</row>
    <row r="248" spans="1:63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</row>
    <row r="249" spans="1:63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</row>
    <row r="250" spans="1:63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</row>
    <row r="251" spans="1:63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</row>
    <row r="252" spans="1:63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</row>
    <row r="253" spans="1:63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</row>
    <row r="254" spans="1:63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</row>
    <row r="255" spans="1:63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</row>
    <row r="256" spans="1:63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</row>
    <row r="257" spans="1:63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</row>
    <row r="258" spans="1:63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</row>
    <row r="259" spans="1:63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</row>
    <row r="260" spans="1:63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</row>
    <row r="261" spans="1:63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</row>
    <row r="262" spans="1:63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</row>
    <row r="263" spans="1:63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</row>
    <row r="264" spans="1:63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</row>
    <row r="265" spans="1:63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</row>
    <row r="266" spans="1:63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</row>
    <row r="267" spans="1:63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</row>
    <row r="268" spans="1:63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</row>
    <row r="269" spans="1:63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</row>
    <row r="270" spans="1:63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</row>
    <row r="271" spans="1:63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</row>
    <row r="272" spans="1:63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</row>
    <row r="273" spans="1:63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</row>
    <row r="274" spans="1:63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</row>
    <row r="275" spans="1:63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</row>
    <row r="276" spans="1:63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</row>
    <row r="277" spans="1:63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</row>
    <row r="278" spans="1:63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</row>
    <row r="279" spans="1:63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</row>
    <row r="280" spans="1:63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</row>
    <row r="281" spans="1:63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</row>
    <row r="282" spans="1:63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</row>
    <row r="283" spans="1:63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</row>
    <row r="284" spans="1:63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</row>
    <row r="285" spans="1:63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</row>
    <row r="286" spans="1:63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</row>
    <row r="287" spans="1:63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</row>
    <row r="288" spans="1:63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</row>
    <row r="289" spans="1:63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</row>
    <row r="290" spans="1:63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</row>
    <row r="291" spans="1:63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</row>
    <row r="292" spans="1:63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</row>
    <row r="293" spans="1:63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</row>
    <row r="294" spans="1:63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</row>
    <row r="295" spans="1:63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</row>
    <row r="296" spans="1:63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</row>
    <row r="297" spans="1:63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</row>
    <row r="298" spans="1:63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</row>
    <row r="299" spans="1:63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</row>
    <row r="300" spans="1:63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</row>
    <row r="301" spans="1:63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</row>
    <row r="302" spans="1:63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</row>
    <row r="303" spans="1:63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</row>
    <row r="304" spans="1:63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</row>
    <row r="305" spans="1:63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</row>
    <row r="306" spans="1:63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</row>
    <row r="307" spans="1:63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</row>
    <row r="308" spans="1:63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</row>
    <row r="309" spans="1:63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</row>
    <row r="310" spans="1:63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</row>
    <row r="311" spans="1:63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</row>
    <row r="312" spans="1:63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</row>
    <row r="313" spans="1:63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</row>
    <row r="314" spans="1:63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</row>
    <row r="315" spans="1:63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</row>
    <row r="316" spans="1:63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</row>
    <row r="317" spans="1:63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</row>
    <row r="318" spans="1:63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</row>
    <row r="319" spans="1:63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</row>
    <row r="320" spans="1:63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</row>
    <row r="321" spans="1:63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</row>
    <row r="322" spans="1:63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</row>
    <row r="323" spans="1:63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</row>
    <row r="324" spans="1:63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</row>
    <row r="325" spans="1:63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</row>
    <row r="326" spans="1:63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</row>
    <row r="327" spans="1:63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</row>
    <row r="328" spans="1:63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</row>
    <row r="329" spans="1:63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</row>
    <row r="330" spans="1:63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</row>
    <row r="331" spans="1:63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</row>
    <row r="332" spans="1:63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</row>
    <row r="333" spans="1:63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</row>
    <row r="334" spans="1:63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</row>
    <row r="335" spans="1:63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</row>
    <row r="336" spans="1:63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</row>
    <row r="337" spans="1:63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</row>
    <row r="338" spans="1:63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</row>
    <row r="339" spans="1:63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</row>
    <row r="340" spans="1:63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</row>
    <row r="341" spans="1:63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</row>
    <row r="342" spans="1:63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</row>
    <row r="343" spans="1:63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</row>
    <row r="344" spans="1:63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</row>
    <row r="345" spans="1:63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</row>
    <row r="346" spans="1:63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</row>
    <row r="347" spans="1:63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</row>
    <row r="348" spans="1:63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</row>
    <row r="349" spans="1:63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</row>
    <row r="350" spans="1:63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</row>
    <row r="351" spans="1:63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</row>
    <row r="352" spans="1:63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</row>
    <row r="353" spans="1:63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</row>
    <row r="354" spans="1:63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</row>
    <row r="355" spans="1:63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</row>
    <row r="356" spans="1:63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</row>
    <row r="357" spans="1:63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</row>
    <row r="358" spans="1:63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</row>
    <row r="359" spans="1:63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</row>
    <row r="360" spans="1:63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</row>
    <row r="361" spans="1:63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</row>
    <row r="362" spans="1:63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</row>
    <row r="363" spans="1:63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</row>
    <row r="364" spans="1:63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</row>
    <row r="365" spans="1:63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</row>
    <row r="366" spans="1:63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</row>
    <row r="367" spans="1:63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</row>
    <row r="368" spans="1:63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</row>
    <row r="369" spans="1:63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</row>
    <row r="370" spans="1:63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</row>
    <row r="371" spans="1:63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</row>
    <row r="372" spans="1:63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</row>
    <row r="373" spans="1:63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</row>
    <row r="374" spans="1:63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</row>
    <row r="375" spans="1:63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</row>
    <row r="376" spans="1:63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</row>
    <row r="377" spans="1:63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</row>
    <row r="378" spans="1:63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</row>
    <row r="379" spans="1:63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</row>
    <row r="380" spans="1:63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</row>
    <row r="381" spans="1:63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</row>
    <row r="382" spans="1:63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</row>
    <row r="383" spans="1:63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</row>
    <row r="384" spans="1:63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</row>
    <row r="385" spans="1:63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</row>
    <row r="386" spans="1:63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</row>
    <row r="387" spans="1:63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</row>
    <row r="388" spans="1:63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</row>
    <row r="389" spans="1:63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</row>
    <row r="390" spans="1:63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</row>
    <row r="391" spans="1:63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</row>
    <row r="392" spans="1:63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</row>
    <row r="393" spans="1:63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</row>
    <row r="394" spans="1:63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</row>
    <row r="395" spans="1:63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</row>
    <row r="396" spans="1:63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</row>
    <row r="397" spans="1:63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</row>
    <row r="398" spans="1:63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</row>
    <row r="399" spans="1:63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</row>
    <row r="400" spans="1:63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</row>
    <row r="401" spans="1:63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</row>
    <row r="402" spans="1:63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</row>
    <row r="403" spans="1:63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</row>
    <row r="404" spans="1:63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</row>
    <row r="405" spans="1:63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</row>
    <row r="406" spans="1:63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</row>
    <row r="407" spans="1:63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</row>
    <row r="408" spans="1:63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</row>
    <row r="409" spans="1:63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</row>
    <row r="410" spans="1:63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</row>
    <row r="411" spans="1:63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</row>
    <row r="412" spans="1:63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</row>
    <row r="413" spans="1:63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</row>
    <row r="414" spans="1:63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</row>
    <row r="415" spans="1:63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</row>
    <row r="416" spans="1:63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</row>
    <row r="417" spans="1:63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</row>
    <row r="418" spans="1:63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</row>
    <row r="419" spans="1:63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</row>
    <row r="420" spans="1:63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</row>
    <row r="421" spans="1:63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</row>
    <row r="422" spans="1:63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</row>
    <row r="423" spans="1:63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</row>
    <row r="424" spans="1:63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</row>
    <row r="425" spans="1:63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</row>
    <row r="426" spans="1:63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</row>
    <row r="427" spans="1:63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</row>
    <row r="428" spans="1:63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</row>
    <row r="429" spans="1:63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</row>
    <row r="430" spans="1:63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</row>
    <row r="431" spans="1:63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</row>
    <row r="432" spans="1:63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</row>
    <row r="433" spans="1:63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</row>
    <row r="434" spans="1:63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</row>
    <row r="435" spans="1:63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</row>
    <row r="436" spans="1:63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</row>
    <row r="437" spans="1:63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</row>
    <row r="438" spans="1:63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</row>
    <row r="439" spans="1:63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</row>
    <row r="440" spans="1:63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</row>
    <row r="441" spans="1:63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</row>
    <row r="442" spans="1:63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</row>
    <row r="443" spans="1:63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</row>
    <row r="444" spans="1:63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</row>
    <row r="445" spans="1:63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</row>
    <row r="446" spans="1:63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</row>
    <row r="447" spans="1:63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</row>
    <row r="448" spans="1:63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</row>
    <row r="449" spans="1:63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</row>
    <row r="450" spans="1:63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</row>
    <row r="451" spans="1:63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</row>
    <row r="452" spans="1:63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</row>
    <row r="453" spans="1:63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</row>
    <row r="454" spans="1:63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</row>
    <row r="455" spans="1:63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</row>
    <row r="456" spans="1:63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</row>
    <row r="457" spans="1:63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</row>
    <row r="458" spans="1:63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</row>
    <row r="459" spans="1:63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</row>
    <row r="460" spans="1:63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</row>
    <row r="461" spans="1:63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</row>
    <row r="462" spans="1:63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</row>
    <row r="463" spans="1:63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</row>
    <row r="464" spans="1:63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</row>
    <row r="465" spans="1:63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</row>
    <row r="466" spans="1:63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</row>
    <row r="467" spans="1:63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</row>
    <row r="468" spans="1:63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</row>
    <row r="469" spans="1:63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</row>
    <row r="470" spans="1:63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</row>
    <row r="471" spans="1:63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</row>
    <row r="472" spans="1:63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</row>
    <row r="473" spans="1:63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</row>
    <row r="474" spans="1:63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</row>
    <row r="475" spans="1:63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</row>
    <row r="476" spans="1:63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</row>
    <row r="477" spans="1:63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</row>
    <row r="478" spans="1:63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</row>
    <row r="479" spans="1:63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</row>
    <row r="480" spans="1:63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</row>
    <row r="481" spans="1:63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</row>
    <row r="482" spans="1:63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</row>
    <row r="483" spans="1:63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</row>
    <row r="484" spans="1:63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</row>
    <row r="485" spans="1:63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</row>
    <row r="486" spans="1:63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</row>
    <row r="487" spans="1:63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</row>
    <row r="488" spans="1:63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</row>
    <row r="489" spans="1:63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</row>
    <row r="490" spans="1:63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</row>
    <row r="491" spans="1:63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</row>
    <row r="492" spans="1:63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</row>
    <row r="493" spans="1:63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</row>
    <row r="494" spans="1:63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</row>
    <row r="495" spans="1:63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</row>
    <row r="496" spans="1:63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</row>
    <row r="497" spans="1:63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</row>
    <row r="498" spans="1:63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</row>
    <row r="499" spans="1:63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</row>
    <row r="500" spans="1:63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</row>
    <row r="501" spans="1:63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</row>
    <row r="502" spans="1:63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</row>
    <row r="503" spans="1:63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</row>
    <row r="504" spans="1:63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</row>
    <row r="505" spans="1:63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</row>
    <row r="506" spans="1:63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</row>
    <row r="507" spans="1:63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</row>
    <row r="508" spans="1:63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</row>
    <row r="509" spans="1:63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</row>
    <row r="510" spans="1:63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</row>
    <row r="511" spans="1:63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</row>
    <row r="512" spans="1:63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</row>
    <row r="513" spans="1:63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</row>
    <row r="514" spans="1:63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</row>
    <row r="515" spans="1:63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</row>
    <row r="516" spans="1:63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</row>
    <row r="517" spans="1:63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</row>
    <row r="518" spans="1:63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</row>
    <row r="519" spans="1:63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</row>
    <row r="520" spans="1:63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</row>
    <row r="521" spans="1:63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</row>
    <row r="522" spans="1:63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</row>
    <row r="523" spans="1:63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</row>
    <row r="524" spans="1:63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</row>
    <row r="525" spans="1:63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</row>
    <row r="526" spans="1:63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</row>
    <row r="527" spans="1:63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</row>
    <row r="528" spans="1:63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</row>
    <row r="529" spans="1:63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</row>
    <row r="530" spans="1:63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</row>
    <row r="531" spans="1:63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</row>
    <row r="532" spans="1:63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</row>
    <row r="533" spans="1:63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</row>
    <row r="534" spans="1:63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</row>
    <row r="535" spans="1:63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</row>
    <row r="536" spans="1:63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</row>
    <row r="537" spans="1:63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</row>
    <row r="538" spans="1:63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</row>
    <row r="539" spans="1:63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</row>
    <row r="540" spans="1:63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</row>
    <row r="541" spans="1:63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</row>
    <row r="542" spans="1:63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</row>
    <row r="543" spans="1:63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</row>
    <row r="544" spans="1:63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</row>
    <row r="545" spans="1:63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</row>
    <row r="546" spans="1:63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</row>
    <row r="547" spans="1:63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</row>
    <row r="548" spans="1:63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</row>
    <row r="549" spans="1:63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</row>
    <row r="550" spans="1:63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</row>
    <row r="551" spans="1:63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</row>
    <row r="552" spans="1:63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</row>
    <row r="553" spans="1:63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</row>
    <row r="554" spans="1:63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</row>
    <row r="555" spans="1:63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</row>
    <row r="556" spans="1:63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</row>
    <row r="557" spans="1:63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</row>
    <row r="558" spans="1:63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</row>
    <row r="559" spans="1:63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</row>
    <row r="560" spans="1:63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</row>
    <row r="561" spans="1:63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</row>
    <row r="562" spans="1:63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</row>
    <row r="563" spans="1:63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</row>
    <row r="564" spans="1:63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</row>
    <row r="565" spans="1:63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</row>
    <row r="566" spans="1:63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</row>
    <row r="567" spans="1:63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</row>
    <row r="568" spans="1:63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</row>
    <row r="569" spans="1:63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</row>
    <row r="570" spans="1:63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</row>
    <row r="571" spans="1:63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</row>
    <row r="572" spans="1:63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</row>
    <row r="573" spans="1:63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</row>
    <row r="574" spans="1:63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</row>
    <row r="575" spans="1:63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</row>
    <row r="576" spans="1:63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</row>
    <row r="577" spans="1:63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</row>
    <row r="578" spans="1:63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</row>
    <row r="579" spans="1:63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</row>
    <row r="580" spans="1:63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</row>
    <row r="581" spans="1:63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</row>
    <row r="582" spans="1:63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</row>
    <row r="583" spans="1:63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</row>
    <row r="584" spans="1:63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</row>
    <row r="585" spans="1:63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</row>
    <row r="586" spans="1:63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</row>
    <row r="587" spans="1:63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</row>
    <row r="588" spans="1:63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</row>
    <row r="589" spans="1:63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</row>
    <row r="590" spans="1:63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</row>
    <row r="591" spans="1:63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</row>
    <row r="592" spans="1:63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</row>
    <row r="593" spans="1:63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</row>
    <row r="594" spans="1:63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</row>
    <row r="595" spans="1:63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</row>
    <row r="596" spans="1:63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</row>
    <row r="597" spans="1:63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</row>
    <row r="598" spans="1:63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</row>
    <row r="599" spans="1:63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</row>
    <row r="600" spans="1:63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</row>
    <row r="601" spans="1:63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</row>
    <row r="602" spans="1:63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</row>
    <row r="603" spans="1:63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</row>
    <row r="604" spans="1:63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</row>
    <row r="605" spans="1:63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</row>
    <row r="606" spans="1:63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</row>
    <row r="607" spans="1:63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</row>
    <row r="608" spans="1:63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</row>
    <row r="609" spans="1:63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</row>
    <row r="610" spans="1:63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</row>
    <row r="611" spans="1:63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</row>
    <row r="612" spans="1:63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</row>
    <row r="613" spans="1:63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</row>
    <row r="614" spans="1:63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</row>
    <row r="615" spans="1:63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</row>
    <row r="616" spans="1:63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</row>
    <row r="617" spans="1:63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</row>
    <row r="618" spans="1:63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</row>
    <row r="619" spans="1:63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</row>
    <row r="620" spans="1:63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</row>
    <row r="621" spans="1:63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</row>
    <row r="622" spans="1:63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</row>
    <row r="623" spans="1:63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</row>
    <row r="624" spans="1:63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</row>
    <row r="625" spans="1:63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</row>
    <row r="626" spans="1:63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</row>
    <row r="627" spans="1:63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</row>
    <row r="628" spans="1:63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</row>
    <row r="629" spans="1:63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</row>
    <row r="630" spans="1:63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</row>
    <row r="631" spans="1:63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</row>
    <row r="632" spans="1:63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</row>
    <row r="633" spans="1:63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</row>
    <row r="634" spans="1:63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</row>
    <row r="635" spans="1:63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</row>
    <row r="636" spans="1:63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</row>
    <row r="637" spans="1:63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</row>
    <row r="638" spans="1:63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</row>
    <row r="639" spans="1:63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</row>
    <row r="640" spans="1:63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</row>
    <row r="641" spans="1:63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</row>
    <row r="642" spans="1:63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</row>
    <row r="643" spans="1:63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</row>
    <row r="644" spans="1:63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</row>
    <row r="645" spans="1:63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</row>
    <row r="646" spans="1:63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</row>
    <row r="647" spans="1:63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</row>
    <row r="648" spans="1:63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</row>
    <row r="649" spans="1:63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</row>
    <row r="650" spans="1:63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</row>
    <row r="651" spans="1:63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</row>
    <row r="652" spans="1:63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</row>
    <row r="653" spans="1:63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</row>
    <row r="654" spans="1:63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</row>
    <row r="655" spans="1:63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</row>
    <row r="656" spans="1:63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</row>
    <row r="657" spans="1:63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</row>
    <row r="658" spans="1:63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</row>
    <row r="659" spans="1:63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</row>
    <row r="660" spans="1:63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</row>
    <row r="661" spans="1:63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</row>
    <row r="662" spans="1:63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</row>
    <row r="663" spans="1:63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</row>
    <row r="664" spans="1:63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</row>
    <row r="665" spans="1:63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</row>
    <row r="666" spans="1:63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</row>
    <row r="667" spans="1:63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</row>
    <row r="668" spans="1:63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</row>
    <row r="669" spans="1:63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</row>
    <row r="670" spans="1:63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</row>
    <row r="671" spans="1:63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</row>
    <row r="672" spans="1:63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</row>
    <row r="673" spans="1:63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</row>
    <row r="674" spans="1:63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</row>
    <row r="675" spans="1:63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</row>
    <row r="676" spans="1:63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</row>
    <row r="677" spans="1:63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</row>
    <row r="678" spans="1:63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</row>
    <row r="679" spans="1:63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</row>
    <row r="680" spans="1:63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</row>
    <row r="681" spans="1:63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</row>
    <row r="682" spans="1:63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</row>
    <row r="683" spans="1:63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</row>
    <row r="684" spans="1:63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</row>
    <row r="685" spans="1:63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</row>
    <row r="686" spans="1:63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</row>
    <row r="687" spans="1:63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</row>
    <row r="688" spans="1:63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</row>
    <row r="689" spans="1:63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</row>
    <row r="690" spans="1:63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</row>
    <row r="691" spans="1:63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</row>
    <row r="692" spans="1:63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</row>
    <row r="693" spans="1:63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</row>
    <row r="694" spans="1:63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</row>
    <row r="695" spans="1:63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</row>
    <row r="696" spans="1:63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</row>
    <row r="697" spans="1:63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</row>
    <row r="698" spans="1:63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</row>
    <row r="699" spans="1:63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</row>
    <row r="700" spans="1:63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</row>
    <row r="701" spans="1:63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</row>
    <row r="702" spans="1:63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</row>
    <row r="703" spans="1:63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</row>
    <row r="704" spans="1:63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</row>
    <row r="705" spans="1:63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</row>
    <row r="706" spans="1:63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</row>
    <row r="707" spans="1:63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</row>
    <row r="708" spans="1:63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</row>
    <row r="709" spans="1:63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</row>
    <row r="710" spans="1:63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</row>
    <row r="711" spans="1:63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</row>
    <row r="712" spans="1:63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</row>
    <row r="713" spans="1:63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</row>
    <row r="714" spans="1:63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</row>
    <row r="715" spans="1:63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</row>
    <row r="716" spans="1:63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</row>
    <row r="717" spans="1:63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</row>
    <row r="718" spans="1:63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</row>
    <row r="719" spans="1:63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</row>
    <row r="720" spans="1:63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</row>
    <row r="721" spans="1:63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</row>
    <row r="722" spans="1:63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</row>
    <row r="723" spans="1:63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</row>
    <row r="724" spans="1:63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</row>
    <row r="725" spans="1:63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</row>
    <row r="726" spans="1:63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</row>
    <row r="727" spans="1:63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</row>
    <row r="728" spans="1:63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</row>
    <row r="729" spans="1:63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</row>
    <row r="730" spans="1:63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</row>
    <row r="731" spans="1:63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</row>
    <row r="732" spans="1:63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</row>
    <row r="733" spans="1:63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</row>
    <row r="734" spans="1:63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</row>
    <row r="735" spans="1:63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</row>
    <row r="736" spans="1:63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</row>
    <row r="737" spans="1:63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</row>
    <row r="738" spans="1:63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</row>
    <row r="739" spans="1:63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</row>
    <row r="740" spans="1:63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</row>
    <row r="741" spans="1:63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</row>
    <row r="742" spans="1:63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</row>
    <row r="743" spans="1:63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</row>
    <row r="744" spans="1:63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</row>
    <row r="745" spans="1:63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</row>
    <row r="746" spans="1:63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</row>
    <row r="747" spans="1:63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</row>
    <row r="748" spans="1:63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</row>
    <row r="749" spans="1:63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</row>
    <row r="750" spans="1:63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</row>
    <row r="751" spans="1:63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</row>
    <row r="752" spans="1:63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</row>
    <row r="753" spans="1:63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</row>
    <row r="754" spans="1:63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</row>
    <row r="755" spans="1:63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</row>
    <row r="756" spans="1:63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</row>
    <row r="757" spans="1:63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</row>
    <row r="758" spans="1:63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</row>
    <row r="759" spans="1:63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</row>
    <row r="760" spans="1:63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</row>
    <row r="761" spans="1:63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</row>
    <row r="762" spans="1:63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</row>
    <row r="763" spans="1:63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</row>
    <row r="764" spans="1:63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</row>
    <row r="765" spans="1:63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</row>
    <row r="766" spans="1:63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</row>
    <row r="767" spans="1:63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</row>
    <row r="768" spans="1:63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</row>
    <row r="769" spans="1:63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</row>
    <row r="770" spans="1:63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</row>
    <row r="771" spans="1:63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</row>
    <row r="772" spans="1:63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</row>
    <row r="773" spans="1:63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</row>
    <row r="774" spans="1:63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</row>
    <row r="775" spans="1:63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</row>
    <row r="776" spans="1:63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</row>
    <row r="777" spans="1:63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</row>
    <row r="778" spans="1:63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</row>
    <row r="779" spans="1:63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</row>
    <row r="780" spans="1:63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</row>
    <row r="781" spans="1:63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</row>
    <row r="782" spans="1:63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</row>
    <row r="783" spans="1:63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</row>
    <row r="784" spans="1:63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</row>
    <row r="785" spans="1:63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</row>
    <row r="786" spans="1:63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</row>
    <row r="787" spans="1:63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</row>
    <row r="788" spans="1:63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</row>
    <row r="789" spans="1:63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</row>
    <row r="790" spans="1:63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</row>
    <row r="791" spans="1:63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</row>
    <row r="792" spans="1:63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</row>
    <row r="793" spans="1:63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</row>
    <row r="794" spans="1:63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</row>
    <row r="795" spans="1:63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</row>
    <row r="796" spans="1:63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</row>
    <row r="797" spans="1:63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</row>
    <row r="798" spans="1:63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</row>
    <row r="799" spans="1:63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</row>
    <row r="800" spans="1:63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</row>
    <row r="801" spans="1:63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</row>
    <row r="802" spans="1:63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</row>
    <row r="803" spans="1:63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</row>
    <row r="804" spans="1:63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</row>
    <row r="805" spans="1:63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</row>
    <row r="806" spans="1:63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</row>
    <row r="807" spans="1:63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</row>
    <row r="808" spans="1:63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</row>
    <row r="809" spans="1:63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</row>
    <row r="810" spans="1:63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</row>
    <row r="811" spans="1:63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</row>
    <row r="812" spans="1:63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</row>
    <row r="813" spans="1:63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</row>
    <row r="814" spans="1:63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</row>
    <row r="815" spans="1:63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</row>
    <row r="816" spans="1:63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</row>
    <row r="817" spans="1:63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</row>
    <row r="818" spans="1:63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</row>
    <row r="819" spans="1:63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</row>
    <row r="820" spans="1:63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</row>
    <row r="821" spans="1:63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</row>
    <row r="822" spans="1:63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</row>
    <row r="823" spans="1:63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</row>
    <row r="824" spans="1:63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</row>
    <row r="825" spans="1:63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</row>
    <row r="826" spans="1:63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</row>
    <row r="827" spans="1:63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</row>
    <row r="828" spans="1:63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</row>
    <row r="829" spans="1:63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</row>
    <row r="830" spans="1:63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</row>
    <row r="831" spans="1:63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</row>
    <row r="832" spans="1:63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</row>
    <row r="833" spans="1:63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</row>
    <row r="834" spans="1:63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</row>
    <row r="835" spans="1:63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</row>
    <row r="836" spans="1:63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</row>
    <row r="837" spans="1:63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</row>
    <row r="838" spans="1:63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</row>
    <row r="839" spans="1:63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</row>
    <row r="840" spans="1:63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</row>
    <row r="841" spans="1:63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</row>
    <row r="842" spans="1:63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</row>
    <row r="843" spans="1:63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</row>
    <row r="844" spans="1:63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</row>
    <row r="845" spans="1:63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</row>
    <row r="846" spans="1:63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</row>
    <row r="847" spans="1:63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</row>
    <row r="848" spans="1:63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</row>
    <row r="849" spans="1:63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</row>
    <row r="850" spans="1:63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</row>
    <row r="851" spans="1:63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</row>
    <row r="852" spans="1:63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</row>
    <row r="853" spans="1:63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</row>
    <row r="854" spans="1:63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</row>
    <row r="855" spans="1:63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</row>
    <row r="856" spans="1:63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</row>
    <row r="857" spans="1:63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</row>
    <row r="858" spans="1:63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</row>
    <row r="859" spans="1:63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</row>
    <row r="860" spans="1:63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</row>
    <row r="861" spans="1:63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</row>
    <row r="862" spans="1:63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</row>
    <row r="863" spans="1:63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</row>
    <row r="864" spans="1:63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</row>
    <row r="865" spans="1:63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</row>
    <row r="866" spans="1:63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</row>
    <row r="867" spans="1:63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</row>
    <row r="868" spans="1:63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</row>
    <row r="869" spans="1:63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</row>
    <row r="870" spans="1:63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</row>
    <row r="871" spans="1:63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</row>
    <row r="872" spans="1:63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</row>
    <row r="873" spans="1:63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</row>
    <row r="874" spans="1:63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</row>
    <row r="875" spans="1:63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</row>
    <row r="876" spans="1:63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</row>
    <row r="877" spans="1:63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</row>
    <row r="878" spans="1:63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</row>
    <row r="879" spans="1:63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</row>
    <row r="880" spans="1:63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</row>
    <row r="881" spans="1:63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</row>
    <row r="882" spans="1:63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</row>
    <row r="883" spans="1:63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</row>
    <row r="884" spans="1:63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</row>
    <row r="885" spans="1:63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</row>
    <row r="886" spans="1:63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</row>
    <row r="887" spans="1:63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</row>
    <row r="888" spans="1:63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</row>
    <row r="889" spans="1:63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</row>
    <row r="890" spans="1:63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</row>
    <row r="891" spans="1:63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</row>
    <row r="892" spans="1:63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</row>
    <row r="893" spans="1:63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</row>
    <row r="894" spans="1:63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</row>
    <row r="895" spans="1:63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</row>
    <row r="896" spans="1:63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</row>
    <row r="897" spans="1:63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</row>
    <row r="898" spans="1:63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</row>
    <row r="899" spans="1:63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</row>
    <row r="900" spans="1:63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</row>
    <row r="901" spans="1:63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</row>
    <row r="902" spans="1:63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</row>
    <row r="903" spans="1:63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</row>
    <row r="904" spans="1:63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</row>
    <row r="905" spans="1:63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</row>
    <row r="906" spans="1:63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</row>
    <row r="907" spans="1:63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</row>
    <row r="908" spans="1:63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</row>
    <row r="909" spans="1:63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</row>
    <row r="910" spans="1:63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</row>
    <row r="911" spans="1:63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</row>
    <row r="912" spans="1:63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</row>
    <row r="913" spans="1:63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</row>
    <row r="914" spans="1:63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</row>
    <row r="915" spans="1:63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</row>
    <row r="916" spans="1:63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</row>
    <row r="917" spans="1:63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</row>
    <row r="918" spans="1:63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</row>
    <row r="919" spans="1:63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</row>
    <row r="920" spans="1:63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</row>
    <row r="921" spans="1:63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</row>
    <row r="922" spans="1:63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</row>
    <row r="923" spans="1:63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</row>
    <row r="924" spans="1:63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</row>
    <row r="925" spans="1:63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</row>
    <row r="926" spans="1:63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</row>
    <row r="927" spans="1:63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</row>
    <row r="928" spans="1:63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</row>
    <row r="929" spans="1:63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</row>
    <row r="930" spans="1:63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</row>
    <row r="931" spans="1:63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</row>
    <row r="932" spans="1:63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</row>
    <row r="933" spans="1:63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</row>
    <row r="934" spans="1:63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</row>
    <row r="935" spans="1:63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</row>
    <row r="936" spans="1:63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</row>
    <row r="937" spans="1:63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</row>
    <row r="938" spans="1:63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</row>
    <row r="939" spans="1:63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</row>
    <row r="940" spans="1:63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</row>
    <row r="941" spans="1:63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</row>
    <row r="942" spans="1:63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</row>
    <row r="943" spans="1:63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</row>
    <row r="944" spans="1:63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</row>
    <row r="945" spans="1:63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</row>
    <row r="946" spans="1:63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</row>
    <row r="947" spans="1:63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</row>
    <row r="948" spans="1:63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</row>
    <row r="949" spans="1:63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</row>
    <row r="950" spans="1:63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</row>
    <row r="951" spans="1:63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</row>
    <row r="952" spans="1:63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</row>
    <row r="953" spans="1:63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</row>
    <row r="954" spans="1:63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</row>
    <row r="955" spans="1:63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</row>
    <row r="956" spans="1:63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</row>
    <row r="957" spans="1:63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</row>
    <row r="958" spans="1:63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</row>
    <row r="959" spans="1:63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</row>
    <row r="960" spans="1:63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</row>
    <row r="961" spans="1:63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</row>
    <row r="962" spans="1:63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</row>
    <row r="963" spans="1:63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</row>
    <row r="964" spans="1:63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</row>
    <row r="965" spans="1:63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</row>
    <row r="966" spans="1:63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</row>
    <row r="967" spans="1:63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</row>
    <row r="968" spans="1:63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</row>
    <row r="969" spans="1:63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</row>
    <row r="970" spans="1:63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</row>
    <row r="971" spans="1:63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</row>
    <row r="972" spans="1:63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</row>
    <row r="973" spans="1:63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</row>
    <row r="974" spans="1:63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</row>
    <row r="975" spans="1:63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</row>
    <row r="976" spans="1:63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</row>
    <row r="977" spans="1:63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</row>
    <row r="978" spans="1:63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</row>
    <row r="979" spans="1:63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</row>
    <row r="980" spans="1:63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</row>
    <row r="981" spans="1:63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</row>
    <row r="982" spans="1:63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</row>
    <row r="983" spans="1:63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</row>
    <row r="984" spans="1:63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</row>
    <row r="985" spans="1:63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</row>
    <row r="986" spans="1:63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  <c r="AY986" s="3"/>
      <c r="AZ986" s="3"/>
      <c r="BA986" s="3"/>
      <c r="BB986" s="3"/>
      <c r="BC986" s="3"/>
      <c r="BD986" s="3"/>
      <c r="BE986" s="3"/>
      <c r="BF986" s="3"/>
      <c r="BG986" s="3"/>
      <c r="BH986" s="3"/>
      <c r="BI986" s="3"/>
      <c r="BJ986" s="3"/>
      <c r="BK986" s="3"/>
    </row>
    <row r="987" spans="1:63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  <c r="BA987" s="3"/>
      <c r="BB987" s="3"/>
      <c r="BC987" s="3"/>
      <c r="BD987" s="3"/>
      <c r="BE987" s="3"/>
      <c r="BF987" s="3"/>
      <c r="BG987" s="3"/>
      <c r="BH987" s="3"/>
      <c r="BI987" s="3"/>
      <c r="BJ987" s="3"/>
      <c r="BK987" s="3"/>
    </row>
    <row r="988" spans="1:63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  <c r="BA988" s="3"/>
      <c r="BB988" s="3"/>
      <c r="BC988" s="3"/>
      <c r="BD988" s="3"/>
      <c r="BE988" s="3"/>
      <c r="BF988" s="3"/>
      <c r="BG988" s="3"/>
      <c r="BH988" s="3"/>
      <c r="BI988" s="3"/>
      <c r="BJ988" s="3"/>
      <c r="BK988" s="3"/>
    </row>
    <row r="989" spans="1:63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  <c r="BA989" s="3"/>
      <c r="BB989" s="3"/>
      <c r="BC989" s="3"/>
      <c r="BD989" s="3"/>
      <c r="BE989" s="3"/>
      <c r="BF989" s="3"/>
      <c r="BG989" s="3"/>
      <c r="BH989" s="3"/>
      <c r="BI989" s="3"/>
      <c r="BJ989" s="3"/>
      <c r="BK989" s="3"/>
    </row>
    <row r="990" spans="1:63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  <c r="AZ990" s="3"/>
      <c r="BA990" s="3"/>
      <c r="BB990" s="3"/>
      <c r="BC990" s="3"/>
      <c r="BD990" s="3"/>
      <c r="BE990" s="3"/>
      <c r="BF990" s="3"/>
      <c r="BG990" s="3"/>
      <c r="BH990" s="3"/>
      <c r="BI990" s="3"/>
      <c r="BJ990" s="3"/>
      <c r="BK990" s="3"/>
    </row>
    <row r="991" spans="1:63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  <c r="AZ991" s="3"/>
      <c r="BA991" s="3"/>
      <c r="BB991" s="3"/>
      <c r="BC991" s="3"/>
      <c r="BD991" s="3"/>
      <c r="BE991" s="3"/>
      <c r="BF991" s="3"/>
      <c r="BG991" s="3"/>
      <c r="BH991" s="3"/>
      <c r="BI991" s="3"/>
      <c r="BJ991" s="3"/>
      <c r="BK991" s="3"/>
    </row>
    <row r="992" spans="1:63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  <c r="BA992" s="3"/>
      <c r="BB992" s="3"/>
      <c r="BC992" s="3"/>
      <c r="BD992" s="3"/>
      <c r="BE992" s="3"/>
      <c r="BF992" s="3"/>
      <c r="BG992" s="3"/>
      <c r="BH992" s="3"/>
      <c r="BI992" s="3"/>
      <c r="BJ992" s="3"/>
      <c r="BK992" s="3"/>
    </row>
    <row r="993" spans="1:63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  <c r="AY993" s="3"/>
      <c r="AZ993" s="3"/>
      <c r="BA993" s="3"/>
      <c r="BB993" s="3"/>
      <c r="BC993" s="3"/>
      <c r="BD993" s="3"/>
      <c r="BE993" s="3"/>
      <c r="BF993" s="3"/>
      <c r="BG993" s="3"/>
      <c r="BH993" s="3"/>
      <c r="BI993" s="3"/>
      <c r="BJ993" s="3"/>
      <c r="BK993" s="3"/>
    </row>
    <row r="994" spans="1:63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  <c r="AY994" s="3"/>
      <c r="AZ994" s="3"/>
      <c r="BA994" s="3"/>
      <c r="BB994" s="3"/>
      <c r="BC994" s="3"/>
      <c r="BD994" s="3"/>
      <c r="BE994" s="3"/>
      <c r="BF994" s="3"/>
      <c r="BG994" s="3"/>
      <c r="BH994" s="3"/>
      <c r="BI994" s="3"/>
      <c r="BJ994" s="3"/>
      <c r="BK994" s="3"/>
    </row>
    <row r="995" spans="1:63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  <c r="AY995" s="3"/>
      <c r="AZ995" s="3"/>
      <c r="BA995" s="3"/>
      <c r="BB995" s="3"/>
      <c r="BC995" s="3"/>
      <c r="BD995" s="3"/>
      <c r="BE995" s="3"/>
      <c r="BF995" s="3"/>
      <c r="BG995" s="3"/>
      <c r="BH995" s="3"/>
      <c r="BI995" s="3"/>
      <c r="BJ995" s="3"/>
      <c r="BK995" s="3"/>
    </row>
    <row r="996" spans="1:63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  <c r="AZ996" s="3"/>
      <c r="BA996" s="3"/>
      <c r="BB996" s="3"/>
      <c r="BC996" s="3"/>
      <c r="BD996" s="3"/>
      <c r="BE996" s="3"/>
      <c r="BF996" s="3"/>
      <c r="BG996" s="3"/>
      <c r="BH996" s="3"/>
      <c r="BI996" s="3"/>
      <c r="BJ996" s="3"/>
      <c r="BK996" s="3"/>
    </row>
    <row r="997" spans="1:63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  <c r="AZ997" s="3"/>
      <c r="BA997" s="3"/>
      <c r="BB997" s="3"/>
      <c r="BC997" s="3"/>
      <c r="BD997" s="3"/>
      <c r="BE997" s="3"/>
      <c r="BF997" s="3"/>
      <c r="BG997" s="3"/>
      <c r="BH997" s="3"/>
      <c r="BI997" s="3"/>
      <c r="BJ997" s="3"/>
      <c r="BK997" s="3"/>
    </row>
    <row r="998" spans="1:63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  <c r="AY998" s="3"/>
      <c r="AZ998" s="3"/>
      <c r="BA998" s="3"/>
      <c r="BB998" s="3"/>
      <c r="BC998" s="3"/>
      <c r="BD998" s="3"/>
      <c r="BE998" s="3"/>
      <c r="BF998" s="3"/>
      <c r="BG998" s="3"/>
      <c r="BH998" s="3"/>
      <c r="BI998" s="3"/>
      <c r="BJ998" s="3"/>
      <c r="BK998" s="3"/>
    </row>
    <row r="999" spans="1:63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  <c r="AY999" s="3"/>
      <c r="AZ999" s="3"/>
      <c r="BA999" s="3"/>
      <c r="BB999" s="3"/>
      <c r="BC999" s="3"/>
      <c r="BD999" s="3"/>
      <c r="BE999" s="3"/>
      <c r="BF999" s="3"/>
      <c r="BG999" s="3"/>
      <c r="BH999" s="3"/>
      <c r="BI999" s="3"/>
      <c r="BJ999" s="3"/>
      <c r="BK999" s="3"/>
    </row>
    <row r="1000" spans="1:63" ht="15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  <c r="AY1000" s="3"/>
      <c r="AZ1000" s="3"/>
      <c r="BA1000" s="3"/>
      <c r="BB1000" s="3"/>
      <c r="BC1000" s="3"/>
      <c r="BD1000" s="3"/>
      <c r="BE1000" s="3"/>
      <c r="BF1000" s="3"/>
      <c r="BG1000" s="3"/>
      <c r="BH1000" s="3"/>
      <c r="BI1000" s="3"/>
      <c r="BJ1000" s="3"/>
      <c r="BK1000" s="3"/>
    </row>
  </sheetData>
  <mergeCells count="256">
    <mergeCell ref="AU50:BJ52"/>
    <mergeCell ref="F56:Y56"/>
    <mergeCell ref="AG56:BA56"/>
    <mergeCell ref="F57:Y57"/>
    <mergeCell ref="AG57:BA57"/>
    <mergeCell ref="B49:M49"/>
    <mergeCell ref="N49:W49"/>
    <mergeCell ref="X49:AG49"/>
    <mergeCell ref="AH49:AQ49"/>
    <mergeCell ref="AR49:BA49"/>
    <mergeCell ref="BB49:BJ49"/>
    <mergeCell ref="B48:M48"/>
    <mergeCell ref="N48:W48"/>
    <mergeCell ref="X48:AG48"/>
    <mergeCell ref="AH48:AQ48"/>
    <mergeCell ref="AR48:BA48"/>
    <mergeCell ref="BB48:BJ48"/>
    <mergeCell ref="B47:M47"/>
    <mergeCell ref="N47:W47"/>
    <mergeCell ref="X47:AG47"/>
    <mergeCell ref="AH47:AQ47"/>
    <mergeCell ref="AR47:BA47"/>
    <mergeCell ref="BB47:BJ47"/>
    <mergeCell ref="B46:M46"/>
    <mergeCell ref="N46:W46"/>
    <mergeCell ref="X46:AG46"/>
    <mergeCell ref="AH46:AQ46"/>
    <mergeCell ref="AR46:BA46"/>
    <mergeCell ref="BB46:BJ46"/>
    <mergeCell ref="B45:M45"/>
    <mergeCell ref="N45:W45"/>
    <mergeCell ref="X45:AG45"/>
    <mergeCell ref="AH45:AQ45"/>
    <mergeCell ref="AR45:BA45"/>
    <mergeCell ref="BB45:BJ45"/>
    <mergeCell ref="B44:M44"/>
    <mergeCell ref="N44:W44"/>
    <mergeCell ref="X44:AG44"/>
    <mergeCell ref="AH44:AQ44"/>
    <mergeCell ref="AR44:BA44"/>
    <mergeCell ref="BB44:BJ44"/>
    <mergeCell ref="A42:M43"/>
    <mergeCell ref="N42:W43"/>
    <mergeCell ref="X42:AG43"/>
    <mergeCell ref="AH42:AQ43"/>
    <mergeCell ref="AR42:BA43"/>
    <mergeCell ref="BB42:BJ43"/>
    <mergeCell ref="AW40:BC40"/>
    <mergeCell ref="BD40:BJ40"/>
    <mergeCell ref="N41:W41"/>
    <mergeCell ref="X41:AG41"/>
    <mergeCell ref="AH41:AQ41"/>
    <mergeCell ref="AR41:BA41"/>
    <mergeCell ref="BB41:BJ41"/>
    <mergeCell ref="B40:M40"/>
    <mergeCell ref="N40:T40"/>
    <mergeCell ref="U40:AA40"/>
    <mergeCell ref="AB40:AH40"/>
    <mergeCell ref="AI40:AO40"/>
    <mergeCell ref="AP40:AV40"/>
    <mergeCell ref="AW38:BC38"/>
    <mergeCell ref="BD38:BJ38"/>
    <mergeCell ref="B39:M39"/>
    <mergeCell ref="N39:T39"/>
    <mergeCell ref="U39:AA39"/>
    <mergeCell ref="AB39:AH39"/>
    <mergeCell ref="AI39:AO39"/>
    <mergeCell ref="AP39:AV39"/>
    <mergeCell ref="AW39:BC39"/>
    <mergeCell ref="BD39:BJ39"/>
    <mergeCell ref="B38:M38"/>
    <mergeCell ref="N38:T38"/>
    <mergeCell ref="U38:AA38"/>
    <mergeCell ref="AB38:AH38"/>
    <mergeCell ref="AI38:AO38"/>
    <mergeCell ref="AP38:AV38"/>
    <mergeCell ref="AW36:BC36"/>
    <mergeCell ref="BD36:BJ36"/>
    <mergeCell ref="B37:M37"/>
    <mergeCell ref="N37:T37"/>
    <mergeCell ref="U37:AA37"/>
    <mergeCell ref="AB37:AH37"/>
    <mergeCell ref="AI37:AO37"/>
    <mergeCell ref="AP37:AV37"/>
    <mergeCell ref="AW37:BC37"/>
    <mergeCell ref="BD37:BJ37"/>
    <mergeCell ref="B36:M36"/>
    <mergeCell ref="N36:T36"/>
    <mergeCell ref="U36:AA36"/>
    <mergeCell ref="AB36:AH36"/>
    <mergeCell ref="AI36:AO36"/>
    <mergeCell ref="AP36:AV36"/>
    <mergeCell ref="AW33:BC33"/>
    <mergeCell ref="BD33:BJ33"/>
    <mergeCell ref="B35:M35"/>
    <mergeCell ref="N35:T35"/>
    <mergeCell ref="U35:AA35"/>
    <mergeCell ref="AB35:AH35"/>
    <mergeCell ref="AI35:AO35"/>
    <mergeCell ref="AP35:AV35"/>
    <mergeCell ref="AW35:BC35"/>
    <mergeCell ref="BD35:BJ35"/>
    <mergeCell ref="B33:M33"/>
    <mergeCell ref="N33:T33"/>
    <mergeCell ref="U33:AA33"/>
    <mergeCell ref="AB33:AH33"/>
    <mergeCell ref="AI33:AO33"/>
    <mergeCell ref="AP33:AV33"/>
    <mergeCell ref="AW31:BC31"/>
    <mergeCell ref="BD31:BJ31"/>
    <mergeCell ref="B32:M32"/>
    <mergeCell ref="N32:T32"/>
    <mergeCell ref="U32:AA32"/>
    <mergeCell ref="AB32:AH32"/>
    <mergeCell ref="AI32:AO32"/>
    <mergeCell ref="AP32:AV32"/>
    <mergeCell ref="AW32:BC32"/>
    <mergeCell ref="BD32:BJ32"/>
    <mergeCell ref="B31:M31"/>
    <mergeCell ref="N31:T31"/>
    <mergeCell ref="U31:AA31"/>
    <mergeCell ref="AB31:AH31"/>
    <mergeCell ref="AI31:AO31"/>
    <mergeCell ref="AP31:AV31"/>
    <mergeCell ref="AW29:BC29"/>
    <mergeCell ref="BD29:BJ29"/>
    <mergeCell ref="B30:M30"/>
    <mergeCell ref="N30:T30"/>
    <mergeCell ref="U30:AA30"/>
    <mergeCell ref="AB30:AH30"/>
    <mergeCell ref="AI30:AO30"/>
    <mergeCell ref="AP30:AV30"/>
    <mergeCell ref="AW30:BC30"/>
    <mergeCell ref="BD30:BJ30"/>
    <mergeCell ref="B29:M29"/>
    <mergeCell ref="N29:T29"/>
    <mergeCell ref="U29:AA29"/>
    <mergeCell ref="AB29:AH29"/>
    <mergeCell ref="AI29:AO29"/>
    <mergeCell ref="AP29:AV29"/>
    <mergeCell ref="AW23:BC26"/>
    <mergeCell ref="BD23:BJ26"/>
    <mergeCell ref="B28:M28"/>
    <mergeCell ref="N28:T28"/>
    <mergeCell ref="U28:AA28"/>
    <mergeCell ref="AB28:AH28"/>
    <mergeCell ref="AI28:AO28"/>
    <mergeCell ref="AP28:AV28"/>
    <mergeCell ref="AW28:BC28"/>
    <mergeCell ref="BD28:BJ28"/>
    <mergeCell ref="A23:M26"/>
    <mergeCell ref="N23:T26"/>
    <mergeCell ref="U23:AA26"/>
    <mergeCell ref="AB23:AH26"/>
    <mergeCell ref="AI23:AO26"/>
    <mergeCell ref="AP23:AV26"/>
    <mergeCell ref="AW19:BC19"/>
    <mergeCell ref="BD19:BJ19"/>
    <mergeCell ref="A20:M20"/>
    <mergeCell ref="N20:T20"/>
    <mergeCell ref="U20:AA20"/>
    <mergeCell ref="AB20:AH20"/>
    <mergeCell ref="AI20:AO20"/>
    <mergeCell ref="AP20:AV20"/>
    <mergeCell ref="AW20:BC20"/>
    <mergeCell ref="BD20:BJ20"/>
    <mergeCell ref="A19:M19"/>
    <mergeCell ref="N19:T19"/>
    <mergeCell ref="U19:AA19"/>
    <mergeCell ref="AB19:AH19"/>
    <mergeCell ref="AI19:AO19"/>
    <mergeCell ref="AP19:AV19"/>
    <mergeCell ref="AW17:BC17"/>
    <mergeCell ref="BD17:BJ17"/>
    <mergeCell ref="C18:M18"/>
    <mergeCell ref="N18:T18"/>
    <mergeCell ref="U18:AA18"/>
    <mergeCell ref="AB18:AH18"/>
    <mergeCell ref="AI18:AO18"/>
    <mergeCell ref="AP18:AV18"/>
    <mergeCell ref="AW18:BC18"/>
    <mergeCell ref="BD18:BJ18"/>
    <mergeCell ref="C17:M17"/>
    <mergeCell ref="N17:T17"/>
    <mergeCell ref="U17:AA17"/>
    <mergeCell ref="AB17:AH17"/>
    <mergeCell ref="AI17:AO17"/>
    <mergeCell ref="AP17:AV17"/>
    <mergeCell ref="AW15:BC15"/>
    <mergeCell ref="BD15:BJ15"/>
    <mergeCell ref="C16:M16"/>
    <mergeCell ref="N16:T16"/>
    <mergeCell ref="U16:AA16"/>
    <mergeCell ref="AB16:AH16"/>
    <mergeCell ref="AI16:AO16"/>
    <mergeCell ref="AP16:AV16"/>
    <mergeCell ref="AW16:BC16"/>
    <mergeCell ref="BD16:BJ16"/>
    <mergeCell ref="B15:M15"/>
    <mergeCell ref="N15:T15"/>
    <mergeCell ref="U15:AA15"/>
    <mergeCell ref="AB15:AH15"/>
    <mergeCell ref="AI15:AO15"/>
    <mergeCell ref="AP15:AV15"/>
    <mergeCell ref="AW13:BC13"/>
    <mergeCell ref="BD13:BJ13"/>
    <mergeCell ref="C14:M14"/>
    <mergeCell ref="N14:T14"/>
    <mergeCell ref="U14:AA14"/>
    <mergeCell ref="AB14:AH14"/>
    <mergeCell ref="AI14:AO14"/>
    <mergeCell ref="AP14:AV14"/>
    <mergeCell ref="AW14:BC14"/>
    <mergeCell ref="BD14:BJ14"/>
    <mergeCell ref="C13:M13"/>
    <mergeCell ref="N13:T13"/>
    <mergeCell ref="U13:AA13"/>
    <mergeCell ref="AB13:AH13"/>
    <mergeCell ref="AI13:AO13"/>
    <mergeCell ref="AP13:AV13"/>
    <mergeCell ref="AW11:BC11"/>
    <mergeCell ref="BD11:BJ11"/>
    <mergeCell ref="C12:M12"/>
    <mergeCell ref="N12:T12"/>
    <mergeCell ref="U12:AA12"/>
    <mergeCell ref="AB12:AH12"/>
    <mergeCell ref="AI12:AO12"/>
    <mergeCell ref="AP12:AV12"/>
    <mergeCell ref="AW12:BC12"/>
    <mergeCell ref="BD12:BJ12"/>
    <mergeCell ref="B11:M11"/>
    <mergeCell ref="N11:T11"/>
    <mergeCell ref="U11:AA11"/>
    <mergeCell ref="AB11:AH11"/>
    <mergeCell ref="AI11:AO11"/>
    <mergeCell ref="AP11:AV11"/>
    <mergeCell ref="AW5:BC8"/>
    <mergeCell ref="BD5:BJ8"/>
    <mergeCell ref="A10:M10"/>
    <mergeCell ref="N10:T10"/>
    <mergeCell ref="U10:AA10"/>
    <mergeCell ref="AB10:AH10"/>
    <mergeCell ref="AI10:AO10"/>
    <mergeCell ref="AP10:AV10"/>
    <mergeCell ref="AW10:BC10"/>
    <mergeCell ref="BD10:BJ10"/>
    <mergeCell ref="A1:BJ1"/>
    <mergeCell ref="A2:BJ2"/>
    <mergeCell ref="A3:BJ3"/>
    <mergeCell ref="A4:BJ4"/>
    <mergeCell ref="A5:M8"/>
    <mergeCell ref="N5:T8"/>
    <mergeCell ref="U5:AA8"/>
    <mergeCell ref="AB5:AH8"/>
    <mergeCell ref="AI5:AO8"/>
    <mergeCell ref="AP5:AV8"/>
  </mergeCells>
  <dataValidations count="2">
    <dataValidation type="decimal" operator="greaterThan" allowBlank="1" showErrorMessage="1" sqref="X44:X48">
      <formula1>0</formula1>
    </dataValidation>
    <dataValidation type="decimal" operator="greaterThanOrEqual" allowBlank="1" showErrorMessage="1" sqref="N28:N32 U28:U32 AB28:AB32 AI28:AI32 AW28:AW32 BD28:BD32 N35:N39 U35:U39 AB35:AB39 AI35:AI39 AW35:AW39 BD35:BD39 N44:N48 AR44:AR48">
      <formula1>0</formula1>
    </dataValidation>
  </dataValidations>
  <printOptions horizontalCentered="1" verticalCentered="1"/>
  <pageMargins left="0.70866141732283472" right="0.70866141732283472" top="0.74803149606299213" bottom="0.74803149606299213" header="0" footer="0"/>
  <pageSetup orientation="landscape"/>
  <headerFooter>
    <oddFooter>&amp;RInforme analítico de la deuda pública y otros pasivos -  LDF Página &amp;P de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analitico de la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mvasquez</dc:creator>
  <cp:lastModifiedBy>mvasquez</cp:lastModifiedBy>
  <dcterms:created xsi:type="dcterms:W3CDTF">2024-10-28T16:22:26Z</dcterms:created>
  <dcterms:modified xsi:type="dcterms:W3CDTF">2024-10-28T16:25:32Z</dcterms:modified>
</cp:coreProperties>
</file>