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AW12" i="3"/>
  <c r="AB16" i="3"/>
  <c r="BD12" i="3"/>
  <c r="AI16" i="3"/>
  <c r="N13" i="3"/>
  <c r="AI11" i="3"/>
  <c r="U13" i="3"/>
  <c r="N15" i="3"/>
  <c r="AW16" i="3"/>
  <c r="AW15" i="3"/>
  <c r="BD15" i="3"/>
  <c r="AI12" i="3"/>
  <c r="N16" i="3"/>
  <c r="BD17" i="3"/>
  <c r="AB13" i="3"/>
  <c r="U15" i="3"/>
  <c r="BD16" i="3"/>
  <c r="AW11" i="3"/>
  <c r="AI13" i="3"/>
  <c r="AB15" i="3"/>
  <c r="N17" i="3"/>
  <c r="BD11" i="3"/>
  <c r="BD10" i="3" s="1"/>
  <c r="AI15" i="3"/>
  <c r="U17" i="3"/>
  <c r="N12" i="3"/>
  <c r="AW13" i="3"/>
  <c r="AB17" i="3"/>
  <c r="U12" i="3"/>
  <c r="BD13" i="3"/>
  <c r="AI17" i="3"/>
  <c r="AB12" i="3"/>
  <c r="AW17" i="3"/>
  <c r="U16" i="3"/>
  <c r="BF19" i="5"/>
  <c r="AZ19" i="5"/>
  <c r="BL19" i="5"/>
  <c r="AC19" i="5"/>
  <c r="AC25" i="2"/>
  <c r="W25" i="2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I10" i="3" l="1"/>
  <c r="U14" i="3"/>
  <c r="BD14" i="3"/>
  <c r="BD19" i="3" s="1"/>
  <c r="AP17" i="3"/>
  <c r="AB14" i="3"/>
  <c r="AP15" i="3"/>
  <c r="N14" i="3"/>
  <c r="AW10" i="3"/>
  <c r="AP13" i="3"/>
  <c r="AB10" i="3"/>
  <c r="AB19" i="3" s="1"/>
  <c r="U10" i="3"/>
  <c r="U19" i="3" s="1"/>
  <c r="AP12" i="3"/>
  <c r="AP16" i="3"/>
  <c r="AI14" i="3"/>
  <c r="AW14" i="3"/>
  <c r="AP11" i="3"/>
  <c r="N10" i="3"/>
  <c r="AN19" i="5"/>
  <c r="AI19" i="3" l="1"/>
  <c r="AW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<sst xmlns="http://schemas.openxmlformats.org/spreadsheetml/2006/main" count="505" uniqueCount="100">
  <si>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</si>
  <si>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</si>
  <si>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</si>
  <si>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</si>
  <si>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</si>
  <si>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</si>
  <si>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</si>
  <si>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</si>
  <si>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</si>
  <si>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</si>
  <si>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</si>
  <si>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</si>
  <si>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</si>
  <si>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</si>
  <si>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</si>
  <si>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</si>
  <si>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</si>
  <si>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</si>
  <si>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</si>
  <si>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</si>
  <si>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</si>
  <si>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</si>
  <si>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</si>
  <si>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</si>
  <si>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</si>
  <si>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</si>
  <si>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</si>
  <si>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</si>
  <si>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</si>
  <si>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</si>
  <si>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</si>
  <si>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</si>
  <si>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</si>
  <si>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</si>
  <si>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</si>
  <si>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</si>
  <si>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</si>
  <si>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</si>
  <si>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</si>
  <si>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</si>
  <si>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</si>
  <si>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</si>
  <si>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</si>
  <si>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</si>
  <si>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</si>
  <si>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</si>
  <si>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</si>
  <si>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</si>
  <si>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</si>
  <si>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</si>
  <si>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</si>
  <si>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</si>
  <si>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</si>
  <si>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</si>
  <si>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</si>
  <si>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</si>
  <si>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</si>
  <si>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</si>
  <si>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</si>
  <si>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</si>
  <si>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</si>
  <si>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</si>
  <si>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</si>
  <si>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</si>
  <si>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</si>
  <si>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</si>
  <si>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</si>
  <si>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</si>
  <si>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</si>
  <si>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</si>
  <si>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</si>
  <si>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</si>
  <si>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</si>
  <si>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</si>
  <si>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</si>
  <si>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</si>
  <si>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</si>
  <si>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</si>
  <si>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</si>
  <si>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</si>
  <si>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</si>
  <si>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</si>
  <si>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</si>
  <si>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</si>
  <si>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</si>
  <si>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</si>
  <si>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</si>
  <si>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</si>
  <si>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AL 31 DE OCTUBRE DE 2023</t>
  </si>
  <si>
    <t>Institución de crédito</t>
  </si>
  <si>
    <t>BBVA BANCOMER</t>
  </si>
  <si>
    <t>BANCO MERCANTIL DEL NORTE, SA</t>
  </si>
  <si>
    <t>BANCO NACIONAL DE OBRAS Y SERVICIOS PUBLICOS, S.N.C.</t>
  </si>
  <si>
    <t>BBVA, MEXICO, S.A. Institución de Banca Multiple, Grupo Financiero BBVA México</t>
  </si>
  <si>
    <t>no aplica</t>
  </si>
  <si>
    <t>ASEJ2023-10-17-11-2023-1</t>
  </si>
  <si>
    <t>LIC.JUAN FRANCISCO RAMIREZ SALCIDO</t>
  </si>
  <si>
    <t>MTRO. LUIS GARCÌA SOTELO</t>
  </si>
  <si>
    <t>PRESIDENTE INTERINO DEL MUNICIPIO DE GUADALARA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</si>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</sst>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righ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33" t="s">
        <v>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>
      <c r="A3" s="33" t="s">
        <v>88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/>
    <row r="5" spans="1:69" ht="15" customHeight="1">
      <c r="A5" s="67" t="s">
        <v>59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 t="s">
        <v>84</v>
      </c>
      <c r="O5" s="67"/>
      <c r="P5" s="67"/>
      <c r="Q5" s="67"/>
      <c r="R5" s="67"/>
      <c r="S5" s="67"/>
      <c r="T5" s="67"/>
      <c r="U5" s="67" t="s">
        <v>60</v>
      </c>
      <c r="V5" s="67"/>
      <c r="W5" s="67"/>
      <c r="X5" s="67"/>
      <c r="Y5" s="67"/>
      <c r="Z5" s="67"/>
      <c r="AA5" s="67"/>
      <c r="AB5" s="67" t="s">
        <v>61</v>
      </c>
      <c r="AC5" s="67"/>
      <c r="AD5" s="67"/>
      <c r="AE5" s="67"/>
      <c r="AF5" s="67"/>
      <c r="AG5" s="67"/>
      <c r="AH5" s="67"/>
      <c r="AI5" s="67" t="s">
        <v>62</v>
      </c>
      <c r="AJ5" s="67"/>
      <c r="AK5" s="67"/>
      <c r="AL5" s="67"/>
      <c r="AM5" s="67"/>
      <c r="AN5" s="67"/>
      <c r="AO5" s="67"/>
      <c r="AP5" s="67" t="s">
        <v>63</v>
      </c>
      <c r="AQ5" s="67"/>
      <c r="AR5" s="67"/>
      <c r="AS5" s="67"/>
      <c r="AT5" s="67"/>
      <c r="AU5" s="67"/>
      <c r="AV5" s="67"/>
      <c r="AW5" s="67" t="s">
        <v>64</v>
      </c>
      <c r="AX5" s="67"/>
      <c r="AY5" s="67"/>
      <c r="AZ5" s="67"/>
      <c r="BA5" s="67"/>
      <c r="BB5" s="67"/>
      <c r="BC5" s="67"/>
      <c r="BD5" s="67" t="s">
        <v>65</v>
      </c>
      <c r="BE5" s="67"/>
      <c r="BF5" s="67"/>
      <c r="BG5" s="67"/>
      <c r="BH5" s="67"/>
      <c r="BI5" s="67"/>
      <c r="BJ5" s="67"/>
    </row>
    <row r="6" spans="1:69" ht="1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</row>
    <row r="7" spans="1:69" ht="1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</row>
    <row r="8" spans="1:69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</row>
    <row r="9" spans="1:69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1:69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139058962.64999998</v>
      </c>
      <c r="O10" s="75"/>
      <c r="P10" s="75"/>
      <c r="Q10" s="75"/>
      <c r="R10" s="75"/>
      <c r="S10" s="75"/>
      <c r="T10" s="75"/>
      <c r="U10" s="75">
        <f>SUM(U11:AA13)</f>
        <v>705979578.01999998</v>
      </c>
      <c r="V10" s="75"/>
      <c r="W10" s="75"/>
      <c r="X10" s="75"/>
      <c r="Y10" s="75"/>
      <c r="Z10" s="75"/>
      <c r="AA10" s="75"/>
      <c r="AB10" s="75">
        <f>SUM(AB11:AH13)</f>
        <v>809115857.88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35922682.789999962</v>
      </c>
      <c r="AQ10" s="75"/>
      <c r="AR10" s="75"/>
      <c r="AS10" s="75"/>
      <c r="AT10" s="75"/>
      <c r="AU10" s="75"/>
      <c r="AV10" s="75"/>
      <c r="AW10" s="75">
        <f>SUM(AW11:BC13)</f>
        <v>120099134.25</v>
      </c>
      <c r="AX10" s="75"/>
      <c r="AY10" s="75"/>
      <c r="AZ10" s="75"/>
      <c r="BA10" s="75"/>
      <c r="BB10" s="75"/>
      <c r="BC10" s="75"/>
      <c r="BD10" s="75">
        <f>SUM(BD11:BJ13)</f>
        <v>32164045.34</v>
      </c>
      <c r="BE10" s="75"/>
      <c r="BF10" s="75"/>
      <c r="BG10" s="75"/>
      <c r="BH10" s="75"/>
      <c r="BI10" s="75"/>
      <c r="BJ10" s="75"/>
    </row>
    <row r="11" spans="1:69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2"/>
      <c r="P11" s="72"/>
      <c r="Q11" s="72"/>
      <c r="R11" s="72"/>
      <c r="S11" s="72"/>
      <c r="T11" s="72"/>
      <c r="U11" s="7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705979578.01999998</v>
      </c>
      <c r="V11" s="72"/>
      <c r="W11" s="72"/>
      <c r="X11" s="72"/>
      <c r="Y11" s="72"/>
      <c r="Z11" s="72"/>
      <c r="AA11" s="72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809115857.88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69">
        <f>N11+U11-AB11+AI11</f>
        <v>35922682.789999962</v>
      </c>
      <c r="AQ11" s="69"/>
      <c r="AR11" s="69"/>
      <c r="AS11" s="69"/>
      <c r="AT11" s="69"/>
      <c r="AU11" s="69"/>
      <c r="AV11" s="69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120099134.25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32164045.34</v>
      </c>
      <c r="BE11" s="76"/>
      <c r="BF11" s="76"/>
      <c r="BG11" s="76"/>
      <c r="BH11" s="76"/>
      <c r="BI11" s="76"/>
      <c r="BJ11" s="76"/>
    </row>
    <row r="12" spans="1:69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7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3"/>
      <c r="P12" s="73"/>
      <c r="Q12" s="73"/>
      <c r="R12" s="73"/>
      <c r="S12" s="73"/>
      <c r="T12" s="73"/>
      <c r="U12" s="7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3"/>
      <c r="W12" s="73"/>
      <c r="X12" s="73"/>
      <c r="Y12" s="73"/>
      <c r="Z12" s="73"/>
      <c r="AA12" s="73"/>
      <c r="AB12" s="7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8"/>
      <c r="AD12" s="78"/>
      <c r="AE12" s="78"/>
      <c r="AF12" s="78"/>
      <c r="AG12" s="78"/>
      <c r="AH12" s="78"/>
      <c r="AI12" s="7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8"/>
      <c r="AK12" s="78"/>
      <c r="AL12" s="78"/>
      <c r="AM12" s="78"/>
      <c r="AN12" s="78"/>
      <c r="AO12" s="78"/>
      <c r="AP12" s="70">
        <f>N12+U12-AB12+AI12</f>
        <v>0</v>
      </c>
      <c r="AQ12" s="70"/>
      <c r="AR12" s="70"/>
      <c r="AS12" s="70"/>
      <c r="AT12" s="70"/>
      <c r="AU12" s="70"/>
      <c r="AV12" s="70"/>
      <c r="AW12" s="7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8"/>
      <c r="AY12" s="78"/>
      <c r="AZ12" s="78"/>
      <c r="BA12" s="78"/>
      <c r="BB12" s="78"/>
      <c r="BC12" s="78"/>
      <c r="BD12" s="7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8"/>
      <c r="BF12" s="78"/>
      <c r="BG12" s="78"/>
      <c r="BH12" s="78"/>
      <c r="BI12" s="78"/>
      <c r="BJ12" s="78"/>
    </row>
    <row r="13" spans="1:69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7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74"/>
      <c r="P13" s="74"/>
      <c r="Q13" s="74"/>
      <c r="R13" s="74"/>
      <c r="S13" s="74"/>
      <c r="T13" s="74"/>
      <c r="U13" s="7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74"/>
      <c r="W13" s="74"/>
      <c r="X13" s="74"/>
      <c r="Y13" s="74"/>
      <c r="Z13" s="74"/>
      <c r="AA13" s="74"/>
      <c r="AB13" s="79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9"/>
      <c r="AD13" s="79"/>
      <c r="AE13" s="79"/>
      <c r="AF13" s="79"/>
      <c r="AG13" s="79"/>
      <c r="AH13" s="79"/>
      <c r="AI13" s="79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9"/>
      <c r="AK13" s="79"/>
      <c r="AL13" s="79"/>
      <c r="AM13" s="79"/>
      <c r="AN13" s="79"/>
      <c r="AO13" s="79"/>
      <c r="AP13" s="71">
        <f>N13+U13-AB13+AI13</f>
        <v>0</v>
      </c>
      <c r="AQ13" s="71"/>
      <c r="AR13" s="71"/>
      <c r="AS13" s="71"/>
      <c r="AT13" s="71"/>
      <c r="AU13" s="71"/>
      <c r="AV13" s="71"/>
      <c r="AW13" s="79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9"/>
      <c r="AY13" s="79"/>
      <c r="AZ13" s="79"/>
      <c r="BA13" s="79"/>
      <c r="BB13" s="79"/>
      <c r="BC13" s="79"/>
      <c r="BD13" s="79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9"/>
      <c r="BF13" s="79"/>
      <c r="BG13" s="79"/>
      <c r="BH13" s="79"/>
      <c r="BI13" s="79"/>
      <c r="BJ13" s="79"/>
    </row>
    <row r="14" spans="1:69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1138850072.9400001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1138850072.9400001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2"/>
      <c r="P15" s="72"/>
      <c r="Q15" s="72"/>
      <c r="R15" s="72"/>
      <c r="S15" s="72"/>
      <c r="T15" s="72"/>
      <c r="U15" s="7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2"/>
      <c r="W15" s="72"/>
      <c r="X15" s="72"/>
      <c r="Y15" s="72"/>
      <c r="Z15" s="72"/>
      <c r="AA15" s="72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69">
        <f>N15+U15-AB15+AI15</f>
        <v>1138850072.9400001</v>
      </c>
      <c r="AQ15" s="69"/>
      <c r="AR15" s="69"/>
      <c r="AS15" s="69"/>
      <c r="AT15" s="69"/>
      <c r="AU15" s="69"/>
      <c r="AV15" s="69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7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3"/>
      <c r="P16" s="73"/>
      <c r="Q16" s="73"/>
      <c r="R16" s="73"/>
      <c r="S16" s="73"/>
      <c r="T16" s="73"/>
      <c r="U16" s="7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3"/>
      <c r="W16" s="73"/>
      <c r="X16" s="73"/>
      <c r="Y16" s="73"/>
      <c r="Z16" s="73"/>
      <c r="AA16" s="73"/>
      <c r="AB16" s="7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8"/>
      <c r="AD16" s="78"/>
      <c r="AE16" s="78"/>
      <c r="AF16" s="78"/>
      <c r="AG16" s="78"/>
      <c r="AH16" s="78"/>
      <c r="AI16" s="7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8"/>
      <c r="AK16" s="78"/>
      <c r="AL16" s="78"/>
      <c r="AM16" s="78"/>
      <c r="AN16" s="78"/>
      <c r="AO16" s="78"/>
      <c r="AP16" s="70">
        <f>N16+U16-AB16+AI16</f>
        <v>0</v>
      </c>
      <c r="AQ16" s="70"/>
      <c r="AR16" s="70"/>
      <c r="AS16" s="70"/>
      <c r="AT16" s="70"/>
      <c r="AU16" s="70"/>
      <c r="AV16" s="70"/>
      <c r="AW16" s="7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8"/>
      <c r="AY16" s="78"/>
      <c r="AZ16" s="78"/>
      <c r="BA16" s="78"/>
      <c r="BB16" s="78"/>
      <c r="BC16" s="78"/>
      <c r="BD16" s="7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8"/>
      <c r="BF16" s="78"/>
      <c r="BG16" s="78"/>
      <c r="BH16" s="78"/>
      <c r="BI16" s="78"/>
      <c r="BJ16" s="78"/>
    </row>
    <row r="17" spans="1:6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7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74"/>
      <c r="P17" s="74"/>
      <c r="Q17" s="74"/>
      <c r="R17" s="74"/>
      <c r="S17" s="74"/>
      <c r="T17" s="74"/>
      <c r="U17" s="7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74"/>
      <c r="W17" s="74"/>
      <c r="X17" s="74"/>
      <c r="Y17" s="74"/>
      <c r="Z17" s="74"/>
      <c r="AA17" s="74"/>
      <c r="AB17" s="79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9"/>
      <c r="AD17" s="79"/>
      <c r="AE17" s="79"/>
      <c r="AF17" s="79"/>
      <c r="AG17" s="79"/>
      <c r="AH17" s="79"/>
      <c r="AI17" s="79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9"/>
      <c r="AK17" s="79"/>
      <c r="AL17" s="79"/>
      <c r="AM17" s="79"/>
      <c r="AN17" s="79"/>
      <c r="AO17" s="79"/>
      <c r="AP17" s="71">
        <f>N17+U17-AB17+AI17</f>
        <v>0</v>
      </c>
      <c r="AQ17" s="71"/>
      <c r="AR17" s="71"/>
      <c r="AS17" s="71"/>
      <c r="AT17" s="71"/>
      <c r="AU17" s="71"/>
      <c r="AV17" s="71"/>
      <c r="AW17" s="79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9"/>
      <c r="AY17" s="79"/>
      <c r="AZ17" s="79"/>
      <c r="BA17" s="79"/>
      <c r="BB17" s="79"/>
      <c r="BC17" s="79"/>
      <c r="BD17" s="79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9"/>
      <c r="BF17" s="79"/>
      <c r="BG17" s="79"/>
      <c r="BH17" s="79"/>
      <c r="BI17" s="79"/>
      <c r="BJ17" s="79"/>
    </row>
    <row r="18" spans="1:63">
      <c r="A18" s="88" t="s">
        <v>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6">
        <v>795318326.60000002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>
        <v>170368571.09</v>
      </c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</row>
    <row r="19" spans="1:63" ht="15.75" thickBot="1">
      <c r="A19" s="89" t="s">
        <v>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7">
        <f>N10+N18+N14</f>
        <v>2073227362.1900001</v>
      </c>
      <c r="O19" s="87"/>
      <c r="P19" s="87"/>
      <c r="Q19" s="87"/>
      <c r="R19" s="87"/>
      <c r="S19" s="87"/>
      <c r="T19" s="87"/>
      <c r="U19" s="87">
        <f t="shared" ref="U19" si="0">U10+U18+U14</f>
        <v>705979578.01999998</v>
      </c>
      <c r="V19" s="87"/>
      <c r="W19" s="87"/>
      <c r="X19" s="87"/>
      <c r="Y19" s="87"/>
      <c r="Z19" s="87"/>
      <c r="AA19" s="87"/>
      <c r="AB19" s="87">
        <f t="shared" ref="AB19" si="1">AB10+AB18+AB14</f>
        <v>809115857.88</v>
      </c>
      <c r="AC19" s="87"/>
      <c r="AD19" s="87"/>
      <c r="AE19" s="87"/>
      <c r="AF19" s="87"/>
      <c r="AG19" s="87"/>
      <c r="AH19" s="87"/>
      <c r="AI19" s="87">
        <f t="shared" ref="AI19" si="2">AI10+AI18+AI14</f>
        <v>0</v>
      </c>
      <c r="AJ19" s="87"/>
      <c r="AK19" s="87"/>
      <c r="AL19" s="87"/>
      <c r="AM19" s="87"/>
      <c r="AN19" s="87"/>
      <c r="AO19" s="87"/>
      <c r="AP19" s="87">
        <f t="shared" ref="AP19" si="3">AP10+AP18+AP14</f>
        <v>1345141326.8199999</v>
      </c>
      <c r="AQ19" s="87"/>
      <c r="AR19" s="87"/>
      <c r="AS19" s="87"/>
      <c r="AT19" s="87"/>
      <c r="AU19" s="87"/>
      <c r="AV19" s="87"/>
      <c r="AW19" s="87">
        <f t="shared" ref="AW19" si="4">AW10+AW18+AW14</f>
        <v>120099134.25</v>
      </c>
      <c r="AX19" s="87"/>
      <c r="AY19" s="87"/>
      <c r="AZ19" s="87"/>
      <c r="BA19" s="87"/>
      <c r="BB19" s="87"/>
      <c r="BC19" s="87"/>
      <c r="BD19" s="87">
        <f t="shared" ref="BD19" si="5">BD10+BD18+BD14</f>
        <v>32164045.34</v>
      </c>
      <c r="BE19" s="87"/>
      <c r="BF19" s="87"/>
      <c r="BG19" s="87"/>
      <c r="BH19" s="87"/>
      <c r="BI19" s="87"/>
      <c r="BJ19" s="87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57" t="s">
        <v>66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 t="s">
        <v>84</v>
      </c>
      <c r="O21" s="57"/>
      <c r="P21" s="57"/>
      <c r="Q21" s="57"/>
      <c r="R21" s="57"/>
      <c r="S21" s="57"/>
      <c r="T21" s="57"/>
      <c r="U21" s="57" t="s">
        <v>60</v>
      </c>
      <c r="V21" s="57"/>
      <c r="W21" s="57"/>
      <c r="X21" s="57"/>
      <c r="Y21" s="57"/>
      <c r="Z21" s="57"/>
      <c r="AA21" s="57"/>
      <c r="AB21" s="57" t="s">
        <v>61</v>
      </c>
      <c r="AC21" s="57"/>
      <c r="AD21" s="57"/>
      <c r="AE21" s="57"/>
      <c r="AF21" s="57"/>
      <c r="AG21" s="57"/>
      <c r="AH21" s="57"/>
      <c r="AI21" s="57" t="s">
        <v>62</v>
      </c>
      <c r="AJ21" s="57"/>
      <c r="AK21" s="57"/>
      <c r="AL21" s="57"/>
      <c r="AM21" s="57"/>
      <c r="AN21" s="57"/>
      <c r="AO21" s="57"/>
      <c r="AP21" s="57" t="s">
        <v>63</v>
      </c>
      <c r="AQ21" s="57"/>
      <c r="AR21" s="57"/>
      <c r="AS21" s="57"/>
      <c r="AT21" s="57"/>
      <c r="AU21" s="57"/>
      <c r="AV21" s="57"/>
      <c r="AW21" s="57" t="s">
        <v>64</v>
      </c>
      <c r="AX21" s="57"/>
      <c r="AY21" s="57"/>
      <c r="AZ21" s="57"/>
      <c r="BA21" s="57"/>
      <c r="BB21" s="57"/>
      <c r="BC21" s="57"/>
      <c r="BD21" s="57" t="s">
        <v>65</v>
      </c>
      <c r="BE21" s="57"/>
      <c r="BF21" s="57"/>
      <c r="BG21" s="57"/>
      <c r="BH21" s="57"/>
      <c r="BI21" s="57"/>
      <c r="BJ21" s="57"/>
    </row>
    <row r="22" spans="1:63" s="12" customFormat="1" ht="12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</row>
    <row r="23" spans="1:63" s="12" customFormat="1" ht="12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</row>
    <row r="24" spans="1:63" s="12" customFormat="1" ht="12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57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39" t="s">
        <v>94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8">
        <v>0</v>
      </c>
      <c r="O26" s="58"/>
      <c r="P26" s="58"/>
      <c r="Q26" s="58"/>
      <c r="R26" s="58"/>
      <c r="S26" s="58"/>
      <c r="T26" s="58"/>
      <c r="U26" s="58">
        <v>0</v>
      </c>
      <c r="V26" s="58"/>
      <c r="W26" s="58"/>
      <c r="X26" s="58"/>
      <c r="Y26" s="58"/>
      <c r="Z26" s="58"/>
      <c r="AA26" s="58"/>
      <c r="AB26" s="58">
        <v>0</v>
      </c>
      <c r="AC26" s="58"/>
      <c r="AD26" s="58"/>
      <c r="AE26" s="58"/>
      <c r="AF26" s="58"/>
      <c r="AG26" s="58"/>
      <c r="AH26" s="58"/>
      <c r="AI26" s="58">
        <v>0</v>
      </c>
      <c r="AJ26" s="58"/>
      <c r="AK26" s="58"/>
      <c r="AL26" s="58"/>
      <c r="AM26" s="58"/>
      <c r="AN26" s="58"/>
      <c r="AO26" s="58"/>
      <c r="AP26" s="70">
        <f t="shared" ref="AP26:AP30" si="6">N26+U26-AB26+AI26</f>
        <v>0</v>
      </c>
      <c r="AQ26" s="70"/>
      <c r="AR26" s="70"/>
      <c r="AS26" s="70"/>
      <c r="AT26" s="70"/>
      <c r="AU26" s="70"/>
      <c r="AV26" s="70"/>
      <c r="AW26" s="58">
        <v>0</v>
      </c>
      <c r="AX26" s="58"/>
      <c r="AY26" s="58"/>
      <c r="AZ26" s="58"/>
      <c r="BA26" s="58"/>
      <c r="BB26" s="58"/>
      <c r="BC26" s="58"/>
      <c r="BD26" s="58">
        <v>0</v>
      </c>
      <c r="BE26" s="58"/>
      <c r="BF26" s="58"/>
      <c r="BG26" s="58"/>
      <c r="BH26" s="58"/>
      <c r="BI26" s="58"/>
      <c r="BJ26" s="96"/>
    </row>
    <row r="27" spans="1:6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70">
        <f t="shared" si="6"/>
        <v>0</v>
      </c>
      <c r="AQ27" s="70"/>
      <c r="AR27" s="70"/>
      <c r="AS27" s="70"/>
      <c r="AT27" s="70"/>
      <c r="AU27" s="70"/>
      <c r="AV27" s="70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1:6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70">
        <f t="shared" si="6"/>
        <v>0</v>
      </c>
      <c r="AQ28" s="70"/>
      <c r="AR28" s="70"/>
      <c r="AS28" s="70"/>
      <c r="AT28" s="70"/>
      <c r="AU28" s="70"/>
      <c r="AV28" s="70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1:6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70">
        <f t="shared" si="6"/>
        <v>0</v>
      </c>
      <c r="AQ29" s="70"/>
      <c r="AR29" s="70"/>
      <c r="AS29" s="70"/>
      <c r="AT29" s="70"/>
      <c r="AU29" s="70"/>
      <c r="AV29" s="70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1:63">
      <c r="A30" s="11" t="s">
        <v>52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71">
        <f t="shared" si="6"/>
        <v>0</v>
      </c>
      <c r="AQ30" s="71"/>
      <c r="AR30" s="71"/>
      <c r="AS30" s="71"/>
      <c r="AT30" s="71"/>
      <c r="AU30" s="71"/>
      <c r="AV30" s="71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</row>
    <row r="31" spans="1:63" ht="15.75" thickBot="1">
      <c r="A31" s="25"/>
      <c r="B31" s="51" t="s">
        <v>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40" t="s">
        <v>94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2">
        <v>0</v>
      </c>
      <c r="O33" s="52"/>
      <c r="P33" s="52"/>
      <c r="Q33" s="52"/>
      <c r="R33" s="52"/>
      <c r="S33" s="52"/>
      <c r="T33" s="52"/>
      <c r="U33" s="52">
        <v>0</v>
      </c>
      <c r="V33" s="52"/>
      <c r="W33" s="52"/>
      <c r="X33" s="52"/>
      <c r="Y33" s="52"/>
      <c r="Z33" s="52"/>
      <c r="AA33" s="52"/>
      <c r="AB33" s="52">
        <v>0</v>
      </c>
      <c r="AC33" s="52"/>
      <c r="AD33" s="52"/>
      <c r="AE33" s="52"/>
      <c r="AF33" s="52"/>
      <c r="AG33" s="52"/>
      <c r="AH33" s="52"/>
      <c r="AI33" s="52">
        <v>0</v>
      </c>
      <c r="AJ33" s="52"/>
      <c r="AK33" s="52"/>
      <c r="AL33" s="52"/>
      <c r="AM33" s="52"/>
      <c r="AN33" s="52"/>
      <c r="AO33" s="53"/>
      <c r="AP33" s="54">
        <f t="shared" ref="AP33:AP37" si="7">N33+U33-AB33+AI33</f>
        <v>0</v>
      </c>
      <c r="AQ33" s="55"/>
      <c r="AR33" s="55"/>
      <c r="AS33" s="55"/>
      <c r="AT33" s="55"/>
      <c r="AU33" s="55"/>
      <c r="AV33" s="55"/>
      <c r="AW33" s="56">
        <v>0</v>
      </c>
      <c r="AX33" s="56"/>
      <c r="AY33" s="56"/>
      <c r="AZ33" s="56"/>
      <c r="BA33" s="56"/>
      <c r="BB33" s="56"/>
      <c r="BC33" s="56"/>
      <c r="BD33" s="56">
        <v>0</v>
      </c>
      <c r="BE33" s="56"/>
      <c r="BF33" s="56"/>
      <c r="BG33" s="56"/>
      <c r="BH33" s="56"/>
      <c r="BI33" s="56"/>
      <c r="BJ33" s="62"/>
    </row>
    <row r="34" spans="1:6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3"/>
      <c r="AP34" s="54">
        <f t="shared" si="7"/>
        <v>0</v>
      </c>
      <c r="AQ34" s="55"/>
      <c r="AR34" s="55"/>
      <c r="AS34" s="55"/>
      <c r="AT34" s="55"/>
      <c r="AU34" s="55"/>
      <c r="AV34" s="55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62"/>
    </row>
    <row r="35" spans="1:6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4">
        <f t="shared" si="7"/>
        <v>0</v>
      </c>
      <c r="AQ35" s="55"/>
      <c r="AR35" s="55"/>
      <c r="AS35" s="55"/>
      <c r="AT35" s="55"/>
      <c r="AU35" s="55"/>
      <c r="AV35" s="55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62"/>
    </row>
    <row r="36" spans="1:6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P36" s="54">
        <f t="shared" si="7"/>
        <v>0</v>
      </c>
      <c r="AQ36" s="55"/>
      <c r="AR36" s="55"/>
      <c r="AS36" s="55"/>
      <c r="AT36" s="55"/>
      <c r="AU36" s="55"/>
      <c r="AV36" s="55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62"/>
    </row>
    <row r="37" spans="1:6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4"/>
      <c r="AP37" s="65">
        <f t="shared" si="7"/>
        <v>0</v>
      </c>
      <c r="AQ37" s="66"/>
      <c r="AR37" s="66"/>
      <c r="AS37" s="66"/>
      <c r="AT37" s="66"/>
      <c r="AU37" s="66"/>
      <c r="AV37" s="66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1"/>
    </row>
    <row r="38" spans="1:63" ht="15.75" thickBot="1">
      <c r="B38" s="51" t="s">
        <v>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/>
    <row r="40" spans="1:63" ht="15" customHeight="1">
      <c r="A40" s="95" t="s">
        <v>67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57" t="s">
        <v>68</v>
      </c>
      <c r="O40" s="57"/>
      <c r="P40" s="57"/>
      <c r="Q40" s="57"/>
      <c r="R40" s="57"/>
      <c r="S40" s="57"/>
      <c r="T40" s="57"/>
      <c r="U40" s="57"/>
      <c r="V40" s="57"/>
      <c r="W40" s="57"/>
      <c r="X40" s="57" t="s">
        <v>69</v>
      </c>
      <c r="Y40" s="57"/>
      <c r="Z40" s="57"/>
      <c r="AA40" s="57"/>
      <c r="AB40" s="57"/>
      <c r="AC40" s="57"/>
      <c r="AD40" s="57"/>
      <c r="AE40" s="57"/>
      <c r="AF40" s="57"/>
      <c r="AG40" s="57"/>
      <c r="AH40" s="57" t="s">
        <v>70</v>
      </c>
      <c r="AI40" s="57"/>
      <c r="AJ40" s="57"/>
      <c r="AK40" s="57"/>
      <c r="AL40" s="57"/>
      <c r="AM40" s="57"/>
      <c r="AN40" s="57"/>
      <c r="AO40" s="57"/>
      <c r="AP40" s="57"/>
      <c r="AQ40" s="57"/>
      <c r="AR40" s="57" t="s">
        <v>71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 t="s">
        <v>72</v>
      </c>
      <c r="BC40" s="57"/>
      <c r="BD40" s="57"/>
      <c r="BE40" s="57"/>
      <c r="BF40" s="57"/>
      <c r="BG40" s="57"/>
      <c r="BH40" s="57"/>
      <c r="BI40" s="57"/>
      <c r="BJ40" s="57"/>
    </row>
    <row r="41" spans="1:63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26"/>
    </row>
    <row r="43" spans="1:63">
      <c r="A43" s="11" t="s">
        <v>18</v>
      </c>
      <c r="B43" s="34" t="s">
        <v>94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3">
        <v>0</v>
      </c>
      <c r="O43" s="93"/>
      <c r="P43" s="93"/>
      <c r="Q43" s="93"/>
      <c r="R43" s="93"/>
      <c r="S43" s="93"/>
      <c r="T43" s="93"/>
      <c r="U43" s="93"/>
      <c r="V43" s="93"/>
      <c r="W43" s="93"/>
      <c r="X43" s="37">
        <v>1</v>
      </c>
      <c r="Y43" s="37"/>
      <c r="Z43" s="37"/>
      <c r="AA43" s="37"/>
      <c r="AB43" s="37"/>
      <c r="AC43" s="37"/>
      <c r="AD43" s="37"/>
      <c r="AE43" s="37"/>
      <c r="AF43" s="37"/>
      <c r="AG43" s="37"/>
      <c r="AH43" s="38">
        <v>0</v>
      </c>
      <c r="AI43" s="38"/>
      <c r="AJ43" s="38"/>
      <c r="AK43" s="38"/>
      <c r="AL43" s="38"/>
      <c r="AM43" s="38"/>
      <c r="AN43" s="38"/>
      <c r="AO43" s="38"/>
      <c r="AP43" s="38"/>
      <c r="AQ43" s="38"/>
      <c r="AR43" s="35">
        <v>0</v>
      </c>
      <c r="AS43" s="35"/>
      <c r="AT43" s="35"/>
      <c r="AU43" s="35"/>
      <c r="AV43" s="35"/>
      <c r="AW43" s="35"/>
      <c r="AX43" s="35"/>
      <c r="AY43" s="35"/>
      <c r="AZ43" s="35"/>
      <c r="BA43" s="35"/>
      <c r="BB43" s="35">
        <v>0</v>
      </c>
      <c r="BC43" s="35"/>
      <c r="BD43" s="35"/>
      <c r="BE43" s="35"/>
      <c r="BF43" s="35"/>
      <c r="BG43" s="35"/>
      <c r="BH43" s="35"/>
      <c r="BI43" s="35"/>
      <c r="BJ43" s="35"/>
    </row>
    <row r="44" spans="1:6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>
      <c r="A48" s="25"/>
      <c r="B48" s="51" t="s">
        <v>4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49" t="s">
        <v>95</v>
      </c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16"/>
      <c r="BE52" s="16"/>
      <c r="BF52" s="16"/>
    </row>
    <row r="53" spans="1:62" ht="15" customHeight="1">
      <c r="D53" s="46" t="s">
        <v>96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97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</row>
    <row r="54" spans="1:62" ht="15" customHeight="1">
      <c r="D54" s="47" t="s">
        <v>98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99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89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00" t="s">
        <v>89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>1</v>
      </c>
      <c r="CC2" s="3" t="str">
        <f>IF(CD2&gt;0,".-","")</f>
        <v>.-</v>
      </c>
      <c r="CD2" s="100" t="s">
        <v>89</v>
      </c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>1</v>
      </c>
      <c r="DL2" s="3" t="str">
        <f>IF(DM2&gt;0,".-","")</f>
        <v>.-</v>
      </c>
      <c r="DM2" s="100" t="s">
        <v>89</v>
      </c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90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 t="s">
        <v>91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 t="s">
        <v>92</v>
      </c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 t="s">
        <v>93</v>
      </c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1580701760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40421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>
        <v>1100000000</v>
      </c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>
        <v>41316</v>
      </c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>
        <v>56768999.280000001</v>
      </c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>
        <v>44792</v>
      </c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>
        <v>705979578.01999998</v>
      </c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>
        <v>45041</v>
      </c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46843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>
        <v>47859</v>
      </c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>
        <v>45537</v>
      </c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>
        <v>49242</v>
      </c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>
      <c r="A6" s="134" t="s">
        <v>85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29080567.359999999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85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50"/>
      <c r="BA6" s="136">
        <v>61111099.68</v>
      </c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85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>
        <v>48867295.609999999</v>
      </c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85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>
        <v>0</v>
      </c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85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85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85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85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85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85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>
      <c r="A7" s="134" t="s">
        <v>86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705979577.70000005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86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>
        <v>432870495.24000001</v>
      </c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86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>
        <v>0</v>
      </c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86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>
        <v>0</v>
      </c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86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86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86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86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86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86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>
      <c r="A8" s="155" t="s">
        <v>53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7"/>
      <c r="AJ8" s="155" t="s">
        <v>53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7"/>
      <c r="BS8" s="155" t="s">
        <v>53</v>
      </c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7"/>
      <c r="DB8" s="155" t="s">
        <v>53</v>
      </c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7"/>
      <c r="EK8" s="155" t="s">
        <v>53</v>
      </c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7"/>
      <c r="FT8" s="155" t="s">
        <v>53</v>
      </c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7"/>
      <c r="HC8" s="155" t="s">
        <v>53</v>
      </c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7"/>
      <c r="IL8" s="155" t="s">
        <v>53</v>
      </c>
      <c r="IM8" s="156"/>
      <c r="IN8" s="156"/>
      <c r="IO8" s="156"/>
      <c r="IP8" s="156"/>
      <c r="IQ8" s="156"/>
      <c r="IR8" s="156"/>
      <c r="IS8" s="156"/>
      <c r="IT8" s="156"/>
      <c r="IU8" s="156"/>
      <c r="IV8" s="156"/>
      <c r="IW8" s="156"/>
      <c r="IX8" s="156"/>
      <c r="IY8" s="156"/>
      <c r="IZ8" s="156"/>
      <c r="JA8" s="156"/>
      <c r="JB8" s="156"/>
      <c r="JC8" s="156"/>
      <c r="JD8" s="156"/>
      <c r="JE8" s="156"/>
      <c r="JF8" s="156"/>
      <c r="JG8" s="156"/>
      <c r="JH8" s="156"/>
      <c r="JI8" s="156"/>
      <c r="JJ8" s="156"/>
      <c r="JK8" s="156"/>
      <c r="JL8" s="156"/>
      <c r="JM8" s="156"/>
      <c r="JN8" s="156"/>
      <c r="JO8" s="156"/>
      <c r="JP8" s="156"/>
      <c r="JQ8" s="156"/>
      <c r="JR8" s="156"/>
      <c r="JS8" s="157"/>
      <c r="JU8" s="155" t="s">
        <v>53</v>
      </c>
      <c r="JV8" s="156"/>
      <c r="JW8" s="156"/>
      <c r="JX8" s="156"/>
      <c r="JY8" s="156"/>
      <c r="JZ8" s="156"/>
      <c r="KA8" s="156"/>
      <c r="KB8" s="156"/>
      <c r="KC8" s="156"/>
      <c r="KD8" s="156"/>
      <c r="KE8" s="156"/>
      <c r="KF8" s="156"/>
      <c r="KG8" s="156"/>
      <c r="KH8" s="156"/>
      <c r="KI8" s="156"/>
      <c r="KJ8" s="156"/>
      <c r="KK8" s="156"/>
      <c r="KL8" s="156"/>
      <c r="KM8" s="156"/>
      <c r="KN8" s="156"/>
      <c r="KO8" s="156"/>
      <c r="KP8" s="156"/>
      <c r="KQ8" s="156"/>
      <c r="KR8" s="156"/>
      <c r="KS8" s="156"/>
      <c r="KT8" s="156"/>
      <c r="KU8" s="156"/>
      <c r="KV8" s="156"/>
      <c r="KW8" s="156"/>
      <c r="KX8" s="156"/>
      <c r="KY8" s="156"/>
      <c r="KZ8" s="156"/>
      <c r="LA8" s="156"/>
      <c r="LB8" s="157"/>
      <c r="LD8" s="155" t="s">
        <v>53</v>
      </c>
      <c r="LE8" s="156"/>
      <c r="LF8" s="156"/>
      <c r="LG8" s="156"/>
      <c r="LH8" s="156"/>
      <c r="LI8" s="156"/>
      <c r="LJ8" s="156"/>
      <c r="LK8" s="156"/>
      <c r="LL8" s="156"/>
      <c r="LM8" s="156"/>
      <c r="LN8" s="156"/>
      <c r="LO8" s="156"/>
      <c r="LP8" s="156"/>
      <c r="LQ8" s="156"/>
      <c r="LR8" s="156"/>
      <c r="LS8" s="156"/>
      <c r="LT8" s="156"/>
      <c r="LU8" s="156"/>
      <c r="LV8" s="156"/>
      <c r="LW8" s="156"/>
      <c r="LX8" s="156"/>
      <c r="LY8" s="156"/>
      <c r="LZ8" s="156"/>
      <c r="MA8" s="156"/>
      <c r="MB8" s="156"/>
      <c r="MC8" s="156"/>
      <c r="MD8" s="156"/>
      <c r="ME8" s="156"/>
      <c r="MF8" s="156"/>
      <c r="MG8" s="156"/>
      <c r="MH8" s="156"/>
      <c r="MI8" s="156"/>
      <c r="MJ8" s="156"/>
      <c r="MK8" s="157"/>
    </row>
    <row r="9" spans="1:349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>
        <v>0</v>
      </c>
      <c r="AO10" s="122"/>
      <c r="AP10" s="122"/>
      <c r="AQ10" s="122"/>
      <c r="AR10" s="122"/>
      <c r="AS10" s="122"/>
      <c r="AT10" s="122">
        <v>0</v>
      </c>
      <c r="AU10" s="122"/>
      <c r="AV10" s="122"/>
      <c r="AW10" s="122"/>
      <c r="AX10" s="122"/>
      <c r="AY10" s="122"/>
      <c r="AZ10" s="122">
        <v>0</v>
      </c>
      <c r="BA10" s="122"/>
      <c r="BB10" s="122"/>
      <c r="BC10" s="122"/>
      <c r="BD10" s="122"/>
      <c r="BE10" s="122"/>
      <c r="BF10" s="122">
        <v>0</v>
      </c>
      <c r="BG10" s="122"/>
      <c r="BH10" s="122"/>
      <c r="BI10" s="122"/>
      <c r="BJ10" s="122"/>
      <c r="BK10" s="122"/>
      <c r="BL10" s="122">
        <v>0</v>
      </c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>
        <v>0</v>
      </c>
      <c r="BX10" s="122"/>
      <c r="BY10" s="122"/>
      <c r="BZ10" s="122"/>
      <c r="CA10" s="122"/>
      <c r="CB10" s="122"/>
      <c r="CC10" s="122">
        <v>0</v>
      </c>
      <c r="CD10" s="122"/>
      <c r="CE10" s="122"/>
      <c r="CF10" s="122"/>
      <c r="CG10" s="122"/>
      <c r="CH10" s="122"/>
      <c r="CI10" s="122">
        <v>0</v>
      </c>
      <c r="CJ10" s="122"/>
      <c r="CK10" s="122"/>
      <c r="CL10" s="122"/>
      <c r="CM10" s="122"/>
      <c r="CN10" s="122"/>
      <c r="CO10" s="122">
        <v>0</v>
      </c>
      <c r="CP10" s="122"/>
      <c r="CQ10" s="122"/>
      <c r="CR10" s="122"/>
      <c r="CS10" s="122"/>
      <c r="CT10" s="122"/>
      <c r="CU10" s="122">
        <v>0</v>
      </c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>
        <v>0</v>
      </c>
      <c r="DG10" s="122"/>
      <c r="DH10" s="122"/>
      <c r="DI10" s="122"/>
      <c r="DJ10" s="122"/>
      <c r="DK10" s="122"/>
      <c r="DL10" s="122">
        <v>0</v>
      </c>
      <c r="DM10" s="122"/>
      <c r="DN10" s="122"/>
      <c r="DO10" s="122"/>
      <c r="DP10" s="122"/>
      <c r="DQ10" s="122"/>
      <c r="DR10" s="122">
        <v>0</v>
      </c>
      <c r="DS10" s="122"/>
      <c r="DT10" s="122"/>
      <c r="DU10" s="122"/>
      <c r="DV10" s="122"/>
      <c r="DW10" s="122"/>
      <c r="DX10" s="122">
        <v>0</v>
      </c>
      <c r="DY10" s="122"/>
      <c r="DZ10" s="122"/>
      <c r="EA10" s="122"/>
      <c r="EB10" s="122"/>
      <c r="EC10" s="122"/>
      <c r="ED10" s="122">
        <v>0</v>
      </c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>
      <c r="A11" s="155" t="s">
        <v>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J11" s="155" t="s">
        <v>6</v>
      </c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7"/>
      <c r="BS11" s="155" t="s">
        <v>6</v>
      </c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7"/>
      <c r="DB11" s="155" t="s">
        <v>6</v>
      </c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7"/>
      <c r="EK11" s="155" t="s">
        <v>6</v>
      </c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7"/>
      <c r="FT11" s="155" t="s">
        <v>6</v>
      </c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7"/>
      <c r="HC11" s="155" t="s">
        <v>6</v>
      </c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7"/>
      <c r="IL11" s="155" t="s">
        <v>6</v>
      </c>
      <c r="IM11" s="156"/>
      <c r="IN11" s="156"/>
      <c r="IO11" s="156"/>
      <c r="IP11" s="156"/>
      <c r="IQ11" s="156"/>
      <c r="IR11" s="156"/>
      <c r="IS11" s="156"/>
      <c r="IT11" s="156"/>
      <c r="IU11" s="156"/>
      <c r="IV11" s="156"/>
      <c r="IW11" s="156"/>
      <c r="IX11" s="156"/>
      <c r="IY11" s="156"/>
      <c r="IZ11" s="156"/>
      <c r="JA11" s="156"/>
      <c r="JB11" s="156"/>
      <c r="JC11" s="156"/>
      <c r="JD11" s="156"/>
      <c r="JE11" s="156"/>
      <c r="JF11" s="156"/>
      <c r="JG11" s="156"/>
      <c r="JH11" s="156"/>
      <c r="JI11" s="156"/>
      <c r="JJ11" s="156"/>
      <c r="JK11" s="156"/>
      <c r="JL11" s="156"/>
      <c r="JM11" s="156"/>
      <c r="JN11" s="156"/>
      <c r="JO11" s="156"/>
      <c r="JP11" s="156"/>
      <c r="JQ11" s="156"/>
      <c r="JR11" s="156"/>
      <c r="JS11" s="157"/>
      <c r="JU11" s="155" t="s">
        <v>6</v>
      </c>
      <c r="JV11" s="156"/>
      <c r="JW11" s="156"/>
      <c r="JX11" s="156"/>
      <c r="JY11" s="156"/>
      <c r="JZ11" s="156"/>
      <c r="KA11" s="156"/>
      <c r="KB11" s="156"/>
      <c r="KC11" s="156"/>
      <c r="KD11" s="156"/>
      <c r="KE11" s="156"/>
      <c r="KF11" s="156"/>
      <c r="KG11" s="156"/>
      <c r="KH11" s="156"/>
      <c r="KI11" s="156"/>
      <c r="KJ11" s="156"/>
      <c r="KK11" s="156"/>
      <c r="KL11" s="156"/>
      <c r="KM11" s="156"/>
      <c r="KN11" s="156"/>
      <c r="KO11" s="156"/>
      <c r="KP11" s="156"/>
      <c r="KQ11" s="156"/>
      <c r="KR11" s="156"/>
      <c r="KS11" s="156"/>
      <c r="KT11" s="156"/>
      <c r="KU11" s="156"/>
      <c r="KV11" s="156"/>
      <c r="KW11" s="156"/>
      <c r="KX11" s="156"/>
      <c r="KY11" s="156"/>
      <c r="KZ11" s="156"/>
      <c r="LA11" s="156"/>
      <c r="LB11" s="157"/>
      <c r="LD11" s="155" t="s">
        <v>6</v>
      </c>
      <c r="LE11" s="156"/>
      <c r="LF11" s="156"/>
      <c r="LG11" s="156"/>
      <c r="LH11" s="156"/>
      <c r="LI11" s="156"/>
      <c r="LJ11" s="156"/>
      <c r="LK11" s="156"/>
      <c r="LL11" s="156"/>
      <c r="LM11" s="156"/>
      <c r="LN11" s="156"/>
      <c r="LO11" s="156"/>
      <c r="LP11" s="156"/>
      <c r="LQ11" s="156"/>
      <c r="LR11" s="156"/>
      <c r="LS11" s="156"/>
      <c r="LT11" s="156"/>
      <c r="LU11" s="156"/>
      <c r="LV11" s="156"/>
      <c r="LW11" s="156"/>
      <c r="LX11" s="156"/>
      <c r="LY11" s="156"/>
      <c r="LZ11" s="156"/>
      <c r="MA11" s="156"/>
      <c r="MB11" s="156"/>
      <c r="MC11" s="156"/>
      <c r="MD11" s="156"/>
      <c r="ME11" s="156"/>
      <c r="MF11" s="156"/>
      <c r="MG11" s="156"/>
      <c r="MH11" s="156"/>
      <c r="MI11" s="156"/>
      <c r="MJ11" s="156"/>
      <c r="MK11" s="157"/>
    </row>
    <row r="12" spans="1:349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4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4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4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4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4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4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4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4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4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4"/>
    </row>
    <row r="13" spans="1:349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9635593.2699999996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7022682.96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>
        <v>0</v>
      </c>
      <c r="AO13" s="120"/>
      <c r="AP13" s="120"/>
      <c r="AQ13" s="120"/>
      <c r="AR13" s="120"/>
      <c r="AS13" s="121"/>
      <c r="AT13" s="119">
        <v>5092591.6399999997</v>
      </c>
      <c r="AU13" s="120"/>
      <c r="AV13" s="120"/>
      <c r="AW13" s="120"/>
      <c r="AX13" s="120"/>
      <c r="AY13" s="121"/>
      <c r="AZ13" s="119">
        <v>0</v>
      </c>
      <c r="BA13" s="120"/>
      <c r="BB13" s="120"/>
      <c r="BC13" s="120"/>
      <c r="BD13" s="120"/>
      <c r="BE13" s="121"/>
      <c r="BF13" s="119">
        <v>4768247.33</v>
      </c>
      <c r="BG13" s="120"/>
      <c r="BH13" s="120"/>
      <c r="BI13" s="120"/>
      <c r="BJ13" s="120"/>
      <c r="BK13" s="121"/>
      <c r="BL13" s="119">
        <v>12.76</v>
      </c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>
        <v>0</v>
      </c>
      <c r="BX13" s="120"/>
      <c r="BY13" s="120"/>
      <c r="BZ13" s="120"/>
      <c r="CA13" s="120"/>
      <c r="CB13" s="121"/>
      <c r="CC13" s="119">
        <v>0</v>
      </c>
      <c r="CD13" s="120"/>
      <c r="CE13" s="120"/>
      <c r="CF13" s="120"/>
      <c r="CG13" s="120"/>
      <c r="CH13" s="121"/>
      <c r="CI13" s="119">
        <v>0</v>
      </c>
      <c r="CJ13" s="120"/>
      <c r="CK13" s="120"/>
      <c r="CL13" s="120"/>
      <c r="CM13" s="120"/>
      <c r="CN13" s="121"/>
      <c r="CO13" s="119">
        <v>0</v>
      </c>
      <c r="CP13" s="120"/>
      <c r="CQ13" s="120"/>
      <c r="CR13" s="120"/>
      <c r="CS13" s="120"/>
      <c r="CT13" s="121"/>
      <c r="CU13" s="119">
        <v>0</v>
      </c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9693406.8300000001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6717705.4000000004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>
        <v>0</v>
      </c>
      <c r="AO14" s="120"/>
      <c r="AP14" s="120"/>
      <c r="AQ14" s="120"/>
      <c r="AR14" s="120"/>
      <c r="AS14" s="121"/>
      <c r="AT14" s="119">
        <v>5092591.6399999997</v>
      </c>
      <c r="AU14" s="120"/>
      <c r="AV14" s="120"/>
      <c r="AW14" s="120"/>
      <c r="AX14" s="120"/>
      <c r="AY14" s="121"/>
      <c r="AZ14" s="119">
        <v>0</v>
      </c>
      <c r="BA14" s="120"/>
      <c r="BB14" s="120"/>
      <c r="BC14" s="120"/>
      <c r="BD14" s="120"/>
      <c r="BE14" s="121"/>
      <c r="BF14" s="119">
        <v>4429301.28</v>
      </c>
      <c r="BG14" s="120"/>
      <c r="BH14" s="120"/>
      <c r="BI14" s="120"/>
      <c r="BJ14" s="120"/>
      <c r="BK14" s="121"/>
      <c r="BL14" s="119">
        <v>12.76</v>
      </c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>
        <v>0</v>
      </c>
      <c r="BX14" s="120"/>
      <c r="BY14" s="120"/>
      <c r="BZ14" s="120"/>
      <c r="CA14" s="120"/>
      <c r="CB14" s="121"/>
      <c r="CC14" s="119">
        <v>1635800.48</v>
      </c>
      <c r="CD14" s="120"/>
      <c r="CE14" s="120"/>
      <c r="CF14" s="120"/>
      <c r="CG14" s="120"/>
      <c r="CH14" s="121"/>
      <c r="CI14" s="119">
        <v>0</v>
      </c>
      <c r="CJ14" s="120"/>
      <c r="CK14" s="120"/>
      <c r="CL14" s="120"/>
      <c r="CM14" s="120"/>
      <c r="CN14" s="121"/>
      <c r="CO14" s="119">
        <v>1412427.75</v>
      </c>
      <c r="CP14" s="120"/>
      <c r="CQ14" s="120"/>
      <c r="CR14" s="120"/>
      <c r="CS14" s="120"/>
      <c r="CT14" s="121"/>
      <c r="CU14" s="119">
        <v>0</v>
      </c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715731145.28999996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7614991.7000000002</v>
      </c>
      <c r="X15" s="120"/>
      <c r="Y15" s="120"/>
      <c r="Z15" s="120"/>
      <c r="AA15" s="120"/>
      <c r="AB15" s="121"/>
      <c r="AC15" s="119">
        <v>15532705.08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>
        <v>0</v>
      </c>
      <c r="AO15" s="120"/>
      <c r="AP15" s="120"/>
      <c r="AQ15" s="120"/>
      <c r="AR15" s="120"/>
      <c r="AS15" s="121"/>
      <c r="AT15" s="119">
        <v>5092591.6399999997</v>
      </c>
      <c r="AU15" s="120"/>
      <c r="AV15" s="120"/>
      <c r="AW15" s="120"/>
      <c r="AX15" s="120"/>
      <c r="AY15" s="121"/>
      <c r="AZ15" s="119">
        <v>0</v>
      </c>
      <c r="BA15" s="120"/>
      <c r="BB15" s="120"/>
      <c r="BC15" s="120"/>
      <c r="BD15" s="120"/>
      <c r="BE15" s="121"/>
      <c r="BF15" s="119">
        <v>4723932.45</v>
      </c>
      <c r="BG15" s="120"/>
      <c r="BH15" s="120"/>
      <c r="BI15" s="120"/>
      <c r="BJ15" s="120"/>
      <c r="BK15" s="121"/>
      <c r="BL15" s="119">
        <v>18.559999999999999</v>
      </c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>
        <v>0</v>
      </c>
      <c r="BX15" s="120"/>
      <c r="BY15" s="120"/>
      <c r="BZ15" s="120"/>
      <c r="CA15" s="120"/>
      <c r="CB15" s="121"/>
      <c r="CC15" s="119">
        <v>2632748.5099999998</v>
      </c>
      <c r="CD15" s="120"/>
      <c r="CE15" s="120"/>
      <c r="CF15" s="120"/>
      <c r="CG15" s="120"/>
      <c r="CH15" s="121"/>
      <c r="CI15" s="119">
        <v>0</v>
      </c>
      <c r="CJ15" s="120"/>
      <c r="CK15" s="120"/>
      <c r="CL15" s="120"/>
      <c r="CM15" s="120"/>
      <c r="CN15" s="121"/>
      <c r="CO15" s="119">
        <v>415479.72</v>
      </c>
      <c r="CP15" s="120"/>
      <c r="CQ15" s="120"/>
      <c r="CR15" s="120"/>
      <c r="CS15" s="120"/>
      <c r="CT15" s="121"/>
      <c r="CU15" s="119">
        <v>0</v>
      </c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>
        <v>705979578.01999998</v>
      </c>
      <c r="DG15" s="120"/>
      <c r="DH15" s="120"/>
      <c r="DI15" s="120"/>
      <c r="DJ15" s="120"/>
      <c r="DK15" s="121"/>
      <c r="DL15" s="119">
        <v>0</v>
      </c>
      <c r="DM15" s="120"/>
      <c r="DN15" s="120"/>
      <c r="DO15" s="120"/>
      <c r="DP15" s="120"/>
      <c r="DQ15" s="121"/>
      <c r="DR15" s="119">
        <v>0</v>
      </c>
      <c r="DS15" s="120"/>
      <c r="DT15" s="120"/>
      <c r="DU15" s="120"/>
      <c r="DV15" s="120"/>
      <c r="DW15" s="121"/>
      <c r="DX15" s="119">
        <v>0</v>
      </c>
      <c r="DY15" s="120"/>
      <c r="DZ15" s="120"/>
      <c r="EA15" s="120"/>
      <c r="EB15" s="120"/>
      <c r="EC15" s="121"/>
      <c r="ED15" s="119">
        <v>0</v>
      </c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>
        <v>0</v>
      </c>
      <c r="AO16" s="120"/>
      <c r="AP16" s="120"/>
      <c r="AQ16" s="120"/>
      <c r="AR16" s="120"/>
      <c r="AS16" s="121"/>
      <c r="AT16" s="119">
        <v>5092591.6399999997</v>
      </c>
      <c r="AU16" s="120"/>
      <c r="AV16" s="120"/>
      <c r="AW16" s="120"/>
      <c r="AX16" s="120"/>
      <c r="AY16" s="121"/>
      <c r="AZ16" s="119">
        <v>0</v>
      </c>
      <c r="BA16" s="120"/>
      <c r="BB16" s="120"/>
      <c r="BC16" s="120"/>
      <c r="BD16" s="120"/>
      <c r="BE16" s="121"/>
      <c r="BF16" s="119">
        <v>5198138.54</v>
      </c>
      <c r="BG16" s="120"/>
      <c r="BH16" s="120"/>
      <c r="BI16" s="120"/>
      <c r="BJ16" s="120"/>
      <c r="BK16" s="121"/>
      <c r="BL16" s="119">
        <v>9.2799999999999994</v>
      </c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>
        <v>0</v>
      </c>
      <c r="BX16" s="120"/>
      <c r="BY16" s="120"/>
      <c r="BZ16" s="120"/>
      <c r="CA16" s="120"/>
      <c r="CB16" s="121"/>
      <c r="CC16" s="119">
        <v>2585850.7200000002</v>
      </c>
      <c r="CD16" s="120"/>
      <c r="CE16" s="120"/>
      <c r="CF16" s="120"/>
      <c r="CG16" s="120"/>
      <c r="CH16" s="121"/>
      <c r="CI16" s="119">
        <v>0</v>
      </c>
      <c r="CJ16" s="120"/>
      <c r="CK16" s="120"/>
      <c r="CL16" s="120"/>
      <c r="CM16" s="120"/>
      <c r="CN16" s="121"/>
      <c r="CO16" s="119">
        <v>462377.51</v>
      </c>
      <c r="CP16" s="120"/>
      <c r="CQ16" s="120"/>
      <c r="CR16" s="120"/>
      <c r="CS16" s="120"/>
      <c r="CT16" s="121"/>
      <c r="CU16" s="119">
        <v>0</v>
      </c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>
        <v>0</v>
      </c>
      <c r="DG16" s="120"/>
      <c r="DH16" s="120"/>
      <c r="DI16" s="120"/>
      <c r="DJ16" s="120"/>
      <c r="DK16" s="121"/>
      <c r="DL16" s="119">
        <v>0</v>
      </c>
      <c r="DM16" s="120"/>
      <c r="DN16" s="120"/>
      <c r="DO16" s="120"/>
      <c r="DP16" s="120"/>
      <c r="DQ16" s="121"/>
      <c r="DR16" s="119">
        <v>0</v>
      </c>
      <c r="DS16" s="120"/>
      <c r="DT16" s="120"/>
      <c r="DU16" s="120"/>
      <c r="DV16" s="120"/>
      <c r="DW16" s="121"/>
      <c r="DX16" s="119">
        <v>5198138.54</v>
      </c>
      <c r="DY16" s="120"/>
      <c r="DZ16" s="120"/>
      <c r="EA16" s="120"/>
      <c r="EB16" s="120"/>
      <c r="EC16" s="121"/>
      <c r="ED16" s="119">
        <v>14671063.74</v>
      </c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0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0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>
        <v>0</v>
      </c>
      <c r="AO17" s="120"/>
      <c r="AP17" s="120"/>
      <c r="AQ17" s="120"/>
      <c r="AR17" s="120"/>
      <c r="AS17" s="121"/>
      <c r="AT17" s="119">
        <v>5092591.6399999997</v>
      </c>
      <c r="AU17" s="120"/>
      <c r="AV17" s="120"/>
      <c r="AW17" s="120"/>
      <c r="AX17" s="120"/>
      <c r="AY17" s="121"/>
      <c r="AZ17" s="119">
        <v>0</v>
      </c>
      <c r="BA17" s="120"/>
      <c r="BB17" s="120"/>
      <c r="BC17" s="120"/>
      <c r="BD17" s="120"/>
      <c r="BE17" s="121"/>
      <c r="BF17" s="119">
        <v>4412910.0999999996</v>
      </c>
      <c r="BG17" s="120"/>
      <c r="BH17" s="120"/>
      <c r="BI17" s="120"/>
      <c r="BJ17" s="120"/>
      <c r="BK17" s="121"/>
      <c r="BL17" s="119">
        <v>0</v>
      </c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>
        <v>0</v>
      </c>
      <c r="BX17" s="120"/>
      <c r="BY17" s="120"/>
      <c r="BZ17" s="120"/>
      <c r="CA17" s="120"/>
      <c r="CB17" s="121"/>
      <c r="CC17" s="119">
        <v>2665455.7400000002</v>
      </c>
      <c r="CD17" s="120"/>
      <c r="CE17" s="120"/>
      <c r="CF17" s="120"/>
      <c r="CG17" s="120"/>
      <c r="CH17" s="121"/>
      <c r="CI17" s="119">
        <v>0</v>
      </c>
      <c r="CJ17" s="120"/>
      <c r="CK17" s="120"/>
      <c r="CL17" s="120"/>
      <c r="CM17" s="120"/>
      <c r="CN17" s="121"/>
      <c r="CO17" s="119">
        <v>382772.49</v>
      </c>
      <c r="CP17" s="120"/>
      <c r="CQ17" s="120"/>
      <c r="CR17" s="120"/>
      <c r="CS17" s="120"/>
      <c r="CT17" s="121"/>
      <c r="CU17" s="119">
        <v>0</v>
      </c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>
        <v>0</v>
      </c>
      <c r="DG17" s="120"/>
      <c r="DH17" s="120"/>
      <c r="DI17" s="120"/>
      <c r="DJ17" s="120"/>
      <c r="DK17" s="121"/>
      <c r="DL17" s="119">
        <v>0</v>
      </c>
      <c r="DM17" s="120"/>
      <c r="DN17" s="120"/>
      <c r="DO17" s="120"/>
      <c r="DP17" s="120"/>
      <c r="DQ17" s="121"/>
      <c r="DR17" s="119">
        <v>0</v>
      </c>
      <c r="DS17" s="120"/>
      <c r="DT17" s="120"/>
      <c r="DU17" s="120"/>
      <c r="DV17" s="120"/>
      <c r="DW17" s="121"/>
      <c r="DX17" s="119">
        <v>6986256.2400000002</v>
      </c>
      <c r="DY17" s="120"/>
      <c r="DZ17" s="120"/>
      <c r="EA17" s="120"/>
      <c r="EB17" s="120"/>
      <c r="EC17" s="121"/>
      <c r="ED17" s="119">
        <v>274129.36</v>
      </c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0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0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>
        <v>0</v>
      </c>
      <c r="AO18" s="120"/>
      <c r="AP18" s="120"/>
      <c r="AQ18" s="120"/>
      <c r="AR18" s="120"/>
      <c r="AS18" s="121"/>
      <c r="AT18" s="119">
        <v>5092591.6399999997</v>
      </c>
      <c r="AU18" s="120"/>
      <c r="AV18" s="120"/>
      <c r="AW18" s="120"/>
      <c r="AX18" s="120"/>
      <c r="AY18" s="121"/>
      <c r="AZ18" s="119">
        <v>0</v>
      </c>
      <c r="BA18" s="120"/>
      <c r="BB18" s="120"/>
      <c r="BC18" s="120"/>
      <c r="BD18" s="120"/>
      <c r="BE18" s="121"/>
      <c r="BF18" s="119">
        <v>4818276.3600000003</v>
      </c>
      <c r="BG18" s="120"/>
      <c r="BH18" s="120"/>
      <c r="BI18" s="120"/>
      <c r="BJ18" s="120"/>
      <c r="BK18" s="121"/>
      <c r="BL18" s="119">
        <v>16.239999999999998</v>
      </c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>
        <v>0</v>
      </c>
      <c r="BX18" s="120"/>
      <c r="BY18" s="120"/>
      <c r="BZ18" s="120"/>
      <c r="CA18" s="120"/>
      <c r="CB18" s="121"/>
      <c r="CC18" s="119">
        <v>2677378.61</v>
      </c>
      <c r="CD18" s="120"/>
      <c r="CE18" s="120"/>
      <c r="CF18" s="120"/>
      <c r="CG18" s="120"/>
      <c r="CH18" s="121"/>
      <c r="CI18" s="119">
        <v>0</v>
      </c>
      <c r="CJ18" s="120"/>
      <c r="CK18" s="120"/>
      <c r="CL18" s="120"/>
      <c r="CM18" s="120"/>
      <c r="CN18" s="121"/>
      <c r="CO18" s="119">
        <v>370849.62</v>
      </c>
      <c r="CP18" s="120"/>
      <c r="CQ18" s="120"/>
      <c r="CR18" s="120"/>
      <c r="CS18" s="120"/>
      <c r="CT18" s="121"/>
      <c r="CU18" s="119">
        <v>0</v>
      </c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>
        <v>0</v>
      </c>
      <c r="DG18" s="120"/>
      <c r="DH18" s="120"/>
      <c r="DI18" s="120"/>
      <c r="DJ18" s="120"/>
      <c r="DK18" s="121"/>
      <c r="DL18" s="119">
        <v>0</v>
      </c>
      <c r="DM18" s="120"/>
      <c r="DN18" s="120"/>
      <c r="DO18" s="120"/>
      <c r="DP18" s="120"/>
      <c r="DQ18" s="121"/>
      <c r="DR18" s="119">
        <v>0</v>
      </c>
      <c r="DS18" s="120"/>
      <c r="DT18" s="120"/>
      <c r="DU18" s="120"/>
      <c r="DV18" s="120"/>
      <c r="DW18" s="121"/>
      <c r="DX18" s="119">
        <v>7325601.7800000003</v>
      </c>
      <c r="DY18" s="120"/>
      <c r="DZ18" s="120"/>
      <c r="EA18" s="120"/>
      <c r="EB18" s="120"/>
      <c r="EC18" s="121"/>
      <c r="ED18" s="119">
        <v>298120</v>
      </c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0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0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>
        <v>0</v>
      </c>
      <c r="AO19" s="120"/>
      <c r="AP19" s="120"/>
      <c r="AQ19" s="120"/>
      <c r="AR19" s="120"/>
      <c r="AS19" s="121"/>
      <c r="AT19" s="119">
        <v>5092591.6399999997</v>
      </c>
      <c r="AU19" s="120"/>
      <c r="AV19" s="120"/>
      <c r="AW19" s="120"/>
      <c r="AX19" s="120"/>
      <c r="AY19" s="121"/>
      <c r="AZ19" s="119">
        <v>0</v>
      </c>
      <c r="BA19" s="120"/>
      <c r="BB19" s="120"/>
      <c r="BC19" s="120"/>
      <c r="BD19" s="120"/>
      <c r="BE19" s="121"/>
      <c r="BF19" s="119">
        <v>4763461.45</v>
      </c>
      <c r="BG19" s="120"/>
      <c r="BH19" s="120"/>
      <c r="BI19" s="120"/>
      <c r="BJ19" s="120"/>
      <c r="BK19" s="121"/>
      <c r="BL19" s="119">
        <v>12.76</v>
      </c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>
        <v>0</v>
      </c>
      <c r="BX19" s="120"/>
      <c r="BY19" s="120"/>
      <c r="BZ19" s="120"/>
      <c r="CA19" s="120"/>
      <c r="CB19" s="121"/>
      <c r="CC19" s="119">
        <v>2679571.88</v>
      </c>
      <c r="CD19" s="120"/>
      <c r="CE19" s="120"/>
      <c r="CF19" s="120"/>
      <c r="CG19" s="120"/>
      <c r="CH19" s="121"/>
      <c r="CI19" s="119">
        <v>0</v>
      </c>
      <c r="CJ19" s="120"/>
      <c r="CK19" s="120"/>
      <c r="CL19" s="120"/>
      <c r="CM19" s="120"/>
      <c r="CN19" s="121"/>
      <c r="CO19" s="119">
        <v>368656.35</v>
      </c>
      <c r="CP19" s="120"/>
      <c r="CQ19" s="120"/>
      <c r="CR19" s="120"/>
      <c r="CS19" s="120"/>
      <c r="CT19" s="121"/>
      <c r="CU19" s="119">
        <v>0</v>
      </c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>
        <v>0</v>
      </c>
      <c r="DG19" s="120"/>
      <c r="DH19" s="120"/>
      <c r="DI19" s="120"/>
      <c r="DJ19" s="120"/>
      <c r="DK19" s="121"/>
      <c r="DL19" s="119">
        <v>0</v>
      </c>
      <c r="DM19" s="120"/>
      <c r="DN19" s="120"/>
      <c r="DO19" s="120"/>
      <c r="DP19" s="120"/>
      <c r="DQ19" s="121"/>
      <c r="DR19" s="119">
        <v>0</v>
      </c>
      <c r="DS19" s="120"/>
      <c r="DT19" s="120"/>
      <c r="DU19" s="120"/>
      <c r="DV19" s="120"/>
      <c r="DW19" s="121"/>
      <c r="DX19" s="119">
        <v>6743713.04</v>
      </c>
      <c r="DY19" s="120"/>
      <c r="DZ19" s="120"/>
      <c r="EA19" s="120"/>
      <c r="EB19" s="120"/>
      <c r="EC19" s="121"/>
      <c r="ED19" s="119">
        <v>414120</v>
      </c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0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0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>
        <v>0</v>
      </c>
      <c r="AO20" s="120"/>
      <c r="AP20" s="120"/>
      <c r="AQ20" s="120"/>
      <c r="AR20" s="120"/>
      <c r="AS20" s="121"/>
      <c r="AT20" s="119">
        <v>5092591.6399999997</v>
      </c>
      <c r="AU20" s="120"/>
      <c r="AV20" s="120"/>
      <c r="AW20" s="120"/>
      <c r="AX20" s="120"/>
      <c r="AY20" s="121"/>
      <c r="AZ20" s="119">
        <v>0</v>
      </c>
      <c r="BA20" s="120"/>
      <c r="BB20" s="120"/>
      <c r="BC20" s="120"/>
      <c r="BD20" s="120"/>
      <c r="BE20" s="121"/>
      <c r="BF20" s="119">
        <v>4564888.58</v>
      </c>
      <c r="BG20" s="120"/>
      <c r="BH20" s="120"/>
      <c r="BI20" s="120"/>
      <c r="BJ20" s="120"/>
      <c r="BK20" s="121"/>
      <c r="BL20" s="119">
        <v>2012.76</v>
      </c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>
        <v>0</v>
      </c>
      <c r="BX20" s="120"/>
      <c r="BY20" s="120"/>
      <c r="BZ20" s="120"/>
      <c r="CA20" s="120"/>
      <c r="CB20" s="121"/>
      <c r="CC20" s="119">
        <v>2738546.54</v>
      </c>
      <c r="CD20" s="120"/>
      <c r="CE20" s="120"/>
      <c r="CF20" s="120"/>
      <c r="CG20" s="120"/>
      <c r="CH20" s="121"/>
      <c r="CI20" s="119">
        <v>0</v>
      </c>
      <c r="CJ20" s="120"/>
      <c r="CK20" s="120"/>
      <c r="CL20" s="120"/>
      <c r="CM20" s="120"/>
      <c r="CN20" s="121"/>
      <c r="CO20" s="119">
        <v>309681.69</v>
      </c>
      <c r="CP20" s="120"/>
      <c r="CQ20" s="120"/>
      <c r="CR20" s="120"/>
      <c r="CS20" s="120"/>
      <c r="CT20" s="121"/>
      <c r="CU20" s="119">
        <v>0</v>
      </c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>
        <v>0</v>
      </c>
      <c r="DG20" s="120"/>
      <c r="DH20" s="120"/>
      <c r="DI20" s="120"/>
      <c r="DJ20" s="120"/>
      <c r="DK20" s="121"/>
      <c r="DL20" s="119">
        <v>0</v>
      </c>
      <c r="DM20" s="120"/>
      <c r="DN20" s="120"/>
      <c r="DO20" s="120"/>
      <c r="DP20" s="120"/>
      <c r="DQ20" s="121"/>
      <c r="DR20" s="119">
        <v>0</v>
      </c>
      <c r="DS20" s="120"/>
      <c r="DT20" s="120"/>
      <c r="DU20" s="120"/>
      <c r="DV20" s="120"/>
      <c r="DW20" s="121"/>
      <c r="DX20" s="119">
        <v>7209039.8600000003</v>
      </c>
      <c r="DY20" s="120"/>
      <c r="DZ20" s="120"/>
      <c r="EA20" s="120"/>
      <c r="EB20" s="120"/>
      <c r="EC20" s="121"/>
      <c r="ED20" s="119">
        <v>0</v>
      </c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>
      <c r="A21" s="131" t="s">
        <v>34</v>
      </c>
      <c r="B21" s="132"/>
      <c r="C21" s="132"/>
      <c r="D21" s="133"/>
      <c r="E21" s="119">
        <v>0</v>
      </c>
      <c r="F21" s="120"/>
      <c r="G21" s="120"/>
      <c r="H21" s="120"/>
      <c r="I21" s="120"/>
      <c r="J21" s="121"/>
      <c r="K21" s="119">
        <v>0</v>
      </c>
      <c r="L21" s="120"/>
      <c r="M21" s="120"/>
      <c r="N21" s="120"/>
      <c r="O21" s="120"/>
      <c r="P21" s="121"/>
      <c r="Q21" s="119">
        <v>0</v>
      </c>
      <c r="R21" s="120"/>
      <c r="S21" s="120"/>
      <c r="T21" s="120"/>
      <c r="U21" s="120"/>
      <c r="V21" s="121"/>
      <c r="W21" s="119">
        <v>0</v>
      </c>
      <c r="X21" s="120"/>
      <c r="Y21" s="120"/>
      <c r="Z21" s="120"/>
      <c r="AA21" s="120"/>
      <c r="AB21" s="121"/>
      <c r="AC21" s="119">
        <v>0</v>
      </c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>
        <v>0</v>
      </c>
      <c r="AO21" s="120"/>
      <c r="AP21" s="120"/>
      <c r="AQ21" s="120"/>
      <c r="AR21" s="120"/>
      <c r="AS21" s="121"/>
      <c r="AT21" s="119">
        <v>5092591.6399999997</v>
      </c>
      <c r="AU21" s="120"/>
      <c r="AV21" s="120"/>
      <c r="AW21" s="120"/>
      <c r="AX21" s="120"/>
      <c r="AY21" s="121"/>
      <c r="AZ21" s="119">
        <v>0</v>
      </c>
      <c r="BA21" s="120"/>
      <c r="BB21" s="120"/>
      <c r="BC21" s="120"/>
      <c r="BD21" s="120"/>
      <c r="BE21" s="121"/>
      <c r="BF21" s="119">
        <v>4964158.26</v>
      </c>
      <c r="BG21" s="120"/>
      <c r="BH21" s="120"/>
      <c r="BI21" s="120"/>
      <c r="BJ21" s="120"/>
      <c r="BK21" s="121"/>
      <c r="BL21" s="119">
        <v>12.76</v>
      </c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>
        <v>0</v>
      </c>
      <c r="BX21" s="120"/>
      <c r="BY21" s="120"/>
      <c r="BZ21" s="120"/>
      <c r="CA21" s="120"/>
      <c r="CB21" s="121"/>
      <c r="CC21" s="119">
        <v>2743860.35</v>
      </c>
      <c r="CD21" s="120"/>
      <c r="CE21" s="120"/>
      <c r="CF21" s="120"/>
      <c r="CG21" s="120"/>
      <c r="CH21" s="121"/>
      <c r="CI21" s="119">
        <v>0</v>
      </c>
      <c r="CJ21" s="120"/>
      <c r="CK21" s="120"/>
      <c r="CL21" s="120"/>
      <c r="CM21" s="120"/>
      <c r="CN21" s="121"/>
      <c r="CO21" s="119">
        <v>304367.88</v>
      </c>
      <c r="CP21" s="120"/>
      <c r="CQ21" s="120"/>
      <c r="CR21" s="120"/>
      <c r="CS21" s="120"/>
      <c r="CT21" s="121"/>
      <c r="CU21" s="119">
        <v>0</v>
      </c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>
        <v>0</v>
      </c>
      <c r="DG21" s="120"/>
      <c r="DH21" s="120"/>
      <c r="DI21" s="120"/>
      <c r="DJ21" s="120"/>
      <c r="DK21" s="121"/>
      <c r="DL21" s="119">
        <v>0</v>
      </c>
      <c r="DM21" s="120"/>
      <c r="DN21" s="120"/>
      <c r="DO21" s="120"/>
      <c r="DP21" s="120"/>
      <c r="DQ21" s="121"/>
      <c r="DR21" s="119">
        <v>0</v>
      </c>
      <c r="DS21" s="120"/>
      <c r="DT21" s="120"/>
      <c r="DU21" s="120"/>
      <c r="DV21" s="120"/>
      <c r="DW21" s="121"/>
      <c r="DX21" s="119">
        <v>7200285.7199999997</v>
      </c>
      <c r="DY21" s="120"/>
      <c r="DZ21" s="120"/>
      <c r="EA21" s="120"/>
      <c r="EB21" s="120"/>
      <c r="EC21" s="121"/>
      <c r="ED21" s="119">
        <v>0</v>
      </c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>
      <c r="A22" s="131" t="s">
        <v>35</v>
      </c>
      <c r="B22" s="132"/>
      <c r="C22" s="132"/>
      <c r="D22" s="133"/>
      <c r="E22" s="119">
        <v>0</v>
      </c>
      <c r="F22" s="120"/>
      <c r="G22" s="120"/>
      <c r="H22" s="120"/>
      <c r="I22" s="120"/>
      <c r="J22" s="121"/>
      <c r="K22" s="119">
        <v>0</v>
      </c>
      <c r="L22" s="120"/>
      <c r="M22" s="120"/>
      <c r="N22" s="120"/>
      <c r="O22" s="120"/>
      <c r="P22" s="121"/>
      <c r="Q22" s="119">
        <v>0</v>
      </c>
      <c r="R22" s="120"/>
      <c r="S22" s="120"/>
      <c r="T22" s="120"/>
      <c r="U22" s="120"/>
      <c r="V22" s="121"/>
      <c r="W22" s="119">
        <v>0</v>
      </c>
      <c r="X22" s="120"/>
      <c r="Y22" s="120"/>
      <c r="Z22" s="120"/>
      <c r="AA22" s="120"/>
      <c r="AB22" s="121"/>
      <c r="AC22" s="119">
        <v>0</v>
      </c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>
        <v>0</v>
      </c>
      <c r="AO22" s="120"/>
      <c r="AP22" s="120"/>
      <c r="AQ22" s="120"/>
      <c r="AR22" s="120"/>
      <c r="AS22" s="121"/>
      <c r="AT22" s="119">
        <v>5092591.6399999997</v>
      </c>
      <c r="AU22" s="120"/>
      <c r="AV22" s="120"/>
      <c r="AW22" s="120"/>
      <c r="AX22" s="120"/>
      <c r="AY22" s="121"/>
      <c r="AZ22" s="119">
        <v>0</v>
      </c>
      <c r="BA22" s="120"/>
      <c r="BB22" s="120"/>
      <c r="BC22" s="120"/>
      <c r="BD22" s="120"/>
      <c r="BE22" s="121"/>
      <c r="BF22" s="119">
        <v>4158362.61</v>
      </c>
      <c r="BG22" s="120"/>
      <c r="BH22" s="120"/>
      <c r="BI22" s="120"/>
      <c r="BJ22" s="120"/>
      <c r="BK22" s="121"/>
      <c r="BL22" s="119">
        <v>971799.28</v>
      </c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>
        <v>0</v>
      </c>
      <c r="BX22" s="120"/>
      <c r="BY22" s="120"/>
      <c r="BZ22" s="120"/>
      <c r="CA22" s="120"/>
      <c r="CB22" s="121"/>
      <c r="CC22" s="119">
        <v>2770583.26</v>
      </c>
      <c r="CD22" s="120"/>
      <c r="CE22" s="120"/>
      <c r="CF22" s="120"/>
      <c r="CG22" s="120"/>
      <c r="CH22" s="121"/>
      <c r="CI22" s="119">
        <v>0</v>
      </c>
      <c r="CJ22" s="120"/>
      <c r="CK22" s="120"/>
      <c r="CL22" s="120"/>
      <c r="CM22" s="120"/>
      <c r="CN22" s="121"/>
      <c r="CO22" s="119">
        <v>277644.96999999997</v>
      </c>
      <c r="CP22" s="120"/>
      <c r="CQ22" s="120"/>
      <c r="CR22" s="120"/>
      <c r="CS22" s="120"/>
      <c r="CT22" s="121"/>
      <c r="CU22" s="119">
        <v>0</v>
      </c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>
        <v>0</v>
      </c>
      <c r="DG22" s="120"/>
      <c r="DH22" s="120"/>
      <c r="DI22" s="120"/>
      <c r="DJ22" s="120"/>
      <c r="DK22" s="121"/>
      <c r="DL22" s="119">
        <v>0</v>
      </c>
      <c r="DM22" s="120"/>
      <c r="DN22" s="120"/>
      <c r="DO22" s="120"/>
      <c r="DP22" s="120"/>
      <c r="DQ22" s="121"/>
      <c r="DR22" s="119">
        <v>0</v>
      </c>
      <c r="DS22" s="120"/>
      <c r="DT22" s="120"/>
      <c r="DU22" s="120"/>
      <c r="DV22" s="120"/>
      <c r="DW22" s="121"/>
      <c r="DX22" s="119">
        <v>6974784.0700000003</v>
      </c>
      <c r="DY22" s="120"/>
      <c r="DZ22" s="120"/>
      <c r="EA22" s="120"/>
      <c r="EB22" s="120"/>
      <c r="EC22" s="121"/>
      <c r="ED22" s="119">
        <v>0</v>
      </c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735060145.38999999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21355380.059999999</v>
      </c>
      <c r="X25" s="98"/>
      <c r="Y25" s="98"/>
      <c r="Z25" s="98"/>
      <c r="AA25" s="98"/>
      <c r="AB25" s="99"/>
      <c r="AC25" s="97">
        <f>SUM(AC13:AH24)</f>
        <v>15532705.08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50925916.399999999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46801676.959999993</v>
      </c>
      <c r="BG25" s="98"/>
      <c r="BH25" s="98"/>
      <c r="BI25" s="98"/>
      <c r="BJ25" s="98"/>
      <c r="BK25" s="99"/>
      <c r="BL25" s="97">
        <f>SUM(BL13:BQ24)</f>
        <v>973907.16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23129796.090000004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4304257.9799999995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1" t="s">
        <v>4</v>
      </c>
      <c r="DC25" s="152"/>
      <c r="DD25" s="152"/>
      <c r="DE25" s="153"/>
      <c r="DF25" s="97">
        <f>SUM(DF13:DK24)</f>
        <v>705979578.01999998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47637819.25</v>
      </c>
      <c r="DY25" s="98"/>
      <c r="DZ25" s="98"/>
      <c r="EA25" s="98"/>
      <c r="EB25" s="98"/>
      <c r="EC25" s="99"/>
      <c r="ED25" s="97">
        <f>SUM(ED13:EI24)</f>
        <v>15657433.1</v>
      </c>
      <c r="EE25" s="98"/>
      <c r="EF25" s="98"/>
      <c r="EG25" s="98"/>
      <c r="EH25" s="98"/>
      <c r="EI25" s="99"/>
      <c r="EK25" s="151" t="s">
        <v>4</v>
      </c>
      <c r="EL25" s="152"/>
      <c r="EM25" s="152"/>
      <c r="EN25" s="153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1" t="s">
        <v>4</v>
      </c>
      <c r="FU25" s="152"/>
      <c r="FV25" s="152"/>
      <c r="FW25" s="153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1" t="s">
        <v>4</v>
      </c>
      <c r="HD25" s="152"/>
      <c r="HE25" s="152"/>
      <c r="HF25" s="153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1" t="s">
        <v>4</v>
      </c>
      <c r="IM25" s="152"/>
      <c r="IN25" s="152"/>
      <c r="IO25" s="153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1" t="s">
        <v>4</v>
      </c>
      <c r="JV25" s="152"/>
      <c r="JW25" s="152"/>
      <c r="JX25" s="153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1" t="s">
        <v>4</v>
      </c>
      <c r="LE25" s="152"/>
      <c r="LF25" s="152"/>
      <c r="LG25" s="153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AL26" sqref="AL26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33" t="s">
        <v>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>
      <c r="A3" s="33" t="s">
        <v>88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/>
    <row r="5" spans="1:69" ht="15" customHeight="1">
      <c r="A5" s="57" t="s">
        <v>74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75</v>
      </c>
      <c r="O5" s="57"/>
      <c r="P5" s="57"/>
      <c r="Q5" s="57"/>
      <c r="R5" s="57"/>
      <c r="S5" s="57" t="s">
        <v>76</v>
      </c>
      <c r="T5" s="57"/>
      <c r="U5" s="57"/>
      <c r="V5" s="57"/>
      <c r="W5" s="57"/>
      <c r="X5" s="57" t="s">
        <v>77</v>
      </c>
      <c r="Y5" s="57"/>
      <c r="Z5" s="57"/>
      <c r="AA5" s="57"/>
      <c r="AB5" s="57"/>
      <c r="AC5" s="57" t="s">
        <v>78</v>
      </c>
      <c r="AD5" s="57"/>
      <c r="AE5" s="57"/>
      <c r="AF5" s="57"/>
      <c r="AG5" s="57"/>
      <c r="AH5" s="57"/>
      <c r="AI5" s="57" t="s">
        <v>69</v>
      </c>
      <c r="AJ5" s="57"/>
      <c r="AK5" s="57"/>
      <c r="AL5" s="57"/>
      <c r="AM5" s="57"/>
      <c r="AN5" s="57" t="s">
        <v>79</v>
      </c>
      <c r="AO5" s="57"/>
      <c r="AP5" s="57"/>
      <c r="AQ5" s="57"/>
      <c r="AR5" s="57"/>
      <c r="AS5" s="57"/>
      <c r="AT5" s="57" t="s">
        <v>80</v>
      </c>
      <c r="AU5" s="57"/>
      <c r="AV5" s="57"/>
      <c r="AW5" s="57"/>
      <c r="AX5" s="57"/>
      <c r="AY5" s="57"/>
      <c r="AZ5" s="57" t="s">
        <v>81</v>
      </c>
      <c r="BA5" s="57"/>
      <c r="BB5" s="57"/>
      <c r="BC5" s="57"/>
      <c r="BD5" s="57"/>
      <c r="BE5" s="57"/>
      <c r="BF5" s="57" t="s">
        <v>82</v>
      </c>
      <c r="BG5" s="57"/>
      <c r="BH5" s="57"/>
      <c r="BI5" s="57"/>
      <c r="BJ5" s="57"/>
      <c r="BK5" s="57"/>
      <c r="BL5" s="57" t="s">
        <v>83</v>
      </c>
      <c r="BM5" s="57"/>
      <c r="BN5" s="57"/>
      <c r="BO5" s="57"/>
      <c r="BP5" s="57"/>
      <c r="BQ5" s="57"/>
    </row>
    <row r="6" spans="1:69" ht="1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</row>
    <row r="7" spans="1:69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</row>
    <row r="8" spans="1:69" ht="1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</row>
    <row r="9" spans="1:69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69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</row>
    <row r="11" spans="1:69">
      <c r="A11" s="173" t="s">
        <v>55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68">
        <f>SUM(AC12:AH14)</f>
        <v>0</v>
      </c>
      <c r="AD11" s="168"/>
      <c r="AE11" s="168"/>
      <c r="AF11" s="168"/>
      <c r="AG11" s="168"/>
      <c r="AH11" s="168"/>
      <c r="AI11" s="174"/>
      <c r="AJ11" s="174"/>
      <c r="AK11" s="174"/>
      <c r="AL11" s="174"/>
      <c r="AM11" s="174"/>
      <c r="AN11" s="168">
        <f>SUM(AN12:AS14)</f>
        <v>0</v>
      </c>
      <c r="AO11" s="168"/>
      <c r="AP11" s="168"/>
      <c r="AQ11" s="168"/>
      <c r="AR11" s="168"/>
      <c r="AS11" s="168"/>
      <c r="AT11" s="168">
        <f>SUM(AT12:AY14)</f>
        <v>0</v>
      </c>
      <c r="AU11" s="168"/>
      <c r="AV11" s="168"/>
      <c r="AW11" s="168"/>
      <c r="AX11" s="168"/>
      <c r="AY11" s="168"/>
      <c r="AZ11" s="168">
        <f>SUM(AZ12:BE14)</f>
        <v>0</v>
      </c>
      <c r="BA11" s="168"/>
      <c r="BB11" s="168"/>
      <c r="BC11" s="168"/>
      <c r="BD11" s="168"/>
      <c r="BE11" s="168"/>
      <c r="BF11" s="168">
        <f>SUM(BF12:BK14)</f>
        <v>0</v>
      </c>
      <c r="BG11" s="168"/>
      <c r="BH11" s="168"/>
      <c r="BI11" s="168"/>
      <c r="BJ11" s="168"/>
      <c r="BK11" s="168"/>
      <c r="BL11" s="167">
        <f>SUM(BL12:BQ14)</f>
        <v>0</v>
      </c>
      <c r="BM11" s="167"/>
      <c r="BN11" s="167"/>
      <c r="BO11" s="167"/>
      <c r="BP11" s="167"/>
      <c r="BQ11" s="167"/>
    </row>
    <row r="12" spans="1:69">
      <c r="A12" s="22"/>
      <c r="B12" s="22" t="s">
        <v>18</v>
      </c>
      <c r="C12" s="166" t="s">
        <v>94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2">
        <v>44927</v>
      </c>
      <c r="O12" s="163"/>
      <c r="P12" s="163"/>
      <c r="Q12" s="163"/>
      <c r="R12" s="163"/>
      <c r="S12" s="162">
        <v>44927</v>
      </c>
      <c r="T12" s="163"/>
      <c r="U12" s="163"/>
      <c r="V12" s="163"/>
      <c r="W12" s="163"/>
      <c r="X12" s="162">
        <v>44927</v>
      </c>
      <c r="Y12" s="163"/>
      <c r="Z12" s="163"/>
      <c r="AA12" s="163"/>
      <c r="AB12" s="163"/>
      <c r="AC12" s="160">
        <v>0</v>
      </c>
      <c r="AD12" s="160"/>
      <c r="AE12" s="160"/>
      <c r="AF12" s="160"/>
      <c r="AG12" s="160"/>
      <c r="AH12" s="160"/>
      <c r="AI12" s="162">
        <v>44927</v>
      </c>
      <c r="AJ12" s="163"/>
      <c r="AK12" s="163"/>
      <c r="AL12" s="163"/>
      <c r="AM12" s="163"/>
      <c r="AN12" s="160">
        <v>0</v>
      </c>
      <c r="AO12" s="160"/>
      <c r="AP12" s="160"/>
      <c r="AQ12" s="160"/>
      <c r="AR12" s="160"/>
      <c r="AS12" s="160"/>
      <c r="AT12" s="160">
        <v>0</v>
      </c>
      <c r="AU12" s="160"/>
      <c r="AV12" s="160"/>
      <c r="AW12" s="160"/>
      <c r="AX12" s="160"/>
      <c r="AY12" s="160"/>
      <c r="AZ12" s="160">
        <v>0</v>
      </c>
      <c r="BA12" s="160"/>
      <c r="BB12" s="160"/>
      <c r="BC12" s="160"/>
      <c r="BD12" s="160"/>
      <c r="BE12" s="160"/>
      <c r="BF12" s="160">
        <v>0</v>
      </c>
      <c r="BG12" s="160"/>
      <c r="BH12" s="160"/>
      <c r="BI12" s="160"/>
      <c r="BJ12" s="160"/>
      <c r="BK12" s="160"/>
      <c r="BL12" s="78">
        <f>AC12-BF12</f>
        <v>0</v>
      </c>
      <c r="BM12" s="78"/>
      <c r="BN12" s="78"/>
      <c r="BO12" s="78"/>
      <c r="BP12" s="78"/>
      <c r="BQ12" s="78"/>
    </row>
    <row r="13" spans="1:69">
      <c r="A13" s="22"/>
      <c r="B13" s="22" t="s">
        <v>19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2"/>
      <c r="O13" s="163"/>
      <c r="P13" s="163"/>
      <c r="Q13" s="163"/>
      <c r="R13" s="163"/>
      <c r="S13" s="162"/>
      <c r="T13" s="163"/>
      <c r="U13" s="163"/>
      <c r="V13" s="163"/>
      <c r="W13" s="163"/>
      <c r="X13" s="162"/>
      <c r="Y13" s="163"/>
      <c r="Z13" s="163"/>
      <c r="AA13" s="163"/>
      <c r="AB13" s="163"/>
      <c r="AC13" s="160"/>
      <c r="AD13" s="160"/>
      <c r="AE13" s="160"/>
      <c r="AF13" s="160"/>
      <c r="AG13" s="160"/>
      <c r="AH13" s="160"/>
      <c r="AI13" s="162"/>
      <c r="AJ13" s="163"/>
      <c r="AK13" s="163"/>
      <c r="AL13" s="163"/>
      <c r="AM13" s="163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78">
        <f>AC13-BF13</f>
        <v>0</v>
      </c>
      <c r="BM13" s="78"/>
      <c r="BN13" s="78"/>
      <c r="BO13" s="78"/>
      <c r="BP13" s="78"/>
      <c r="BQ13" s="78"/>
    </row>
    <row r="14" spans="1:69">
      <c r="A14" s="22"/>
      <c r="B14" s="22" t="s">
        <v>20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2"/>
      <c r="O14" s="163"/>
      <c r="P14" s="163"/>
      <c r="Q14" s="163"/>
      <c r="R14" s="163"/>
      <c r="S14" s="162"/>
      <c r="T14" s="163"/>
      <c r="U14" s="163"/>
      <c r="V14" s="163"/>
      <c r="W14" s="163"/>
      <c r="X14" s="162"/>
      <c r="Y14" s="163"/>
      <c r="Z14" s="163"/>
      <c r="AA14" s="163"/>
      <c r="AB14" s="163"/>
      <c r="AC14" s="160"/>
      <c r="AD14" s="160"/>
      <c r="AE14" s="160"/>
      <c r="AF14" s="160"/>
      <c r="AG14" s="160"/>
      <c r="AH14" s="160"/>
      <c r="AI14" s="162"/>
      <c r="AJ14" s="163"/>
      <c r="AK14" s="163"/>
      <c r="AL14" s="163"/>
      <c r="AM14" s="163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78">
        <f>AC14-BF14</f>
        <v>0</v>
      </c>
      <c r="BM14" s="78"/>
      <c r="BN14" s="78"/>
      <c r="BO14" s="78"/>
      <c r="BP14" s="78"/>
      <c r="BQ14" s="78"/>
    </row>
    <row r="15" spans="1:69">
      <c r="A15" s="172" t="s">
        <v>56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164">
        <f>SUM(AC16:AH18)</f>
        <v>0</v>
      </c>
      <c r="AD15" s="164"/>
      <c r="AE15" s="164"/>
      <c r="AF15" s="164"/>
      <c r="AG15" s="164"/>
      <c r="AH15" s="164"/>
      <c r="AI15" s="77"/>
      <c r="AJ15" s="77"/>
      <c r="AK15" s="77"/>
      <c r="AL15" s="77"/>
      <c r="AM15" s="77"/>
      <c r="AN15" s="164">
        <f>SUM(AN16:AS18)</f>
        <v>0</v>
      </c>
      <c r="AO15" s="164"/>
      <c r="AP15" s="164"/>
      <c r="AQ15" s="164"/>
      <c r="AR15" s="164"/>
      <c r="AS15" s="164"/>
      <c r="AT15" s="164">
        <f>SUM(AT16:AY18)</f>
        <v>0</v>
      </c>
      <c r="AU15" s="164"/>
      <c r="AV15" s="164"/>
      <c r="AW15" s="164"/>
      <c r="AX15" s="164"/>
      <c r="AY15" s="164"/>
      <c r="AZ15" s="164">
        <f>SUM(AZ16:BE18)</f>
        <v>0</v>
      </c>
      <c r="BA15" s="164"/>
      <c r="BB15" s="164"/>
      <c r="BC15" s="164"/>
      <c r="BD15" s="164"/>
      <c r="BE15" s="164"/>
      <c r="BF15" s="164">
        <f>SUM(BF16:BK18)</f>
        <v>0</v>
      </c>
      <c r="BG15" s="164"/>
      <c r="BH15" s="164"/>
      <c r="BI15" s="164"/>
      <c r="BJ15" s="164"/>
      <c r="BK15" s="164"/>
      <c r="BL15" s="167">
        <f>SUM(BL16:BQ18)</f>
        <v>0</v>
      </c>
      <c r="BM15" s="167"/>
      <c r="BN15" s="167"/>
      <c r="BO15" s="167"/>
      <c r="BP15" s="167"/>
      <c r="BQ15" s="167"/>
    </row>
    <row r="16" spans="1:69">
      <c r="A16" s="22"/>
      <c r="B16" s="22" t="s">
        <v>18</v>
      </c>
      <c r="C16" s="166" t="s">
        <v>94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2">
        <v>44927</v>
      </c>
      <c r="O16" s="163"/>
      <c r="P16" s="163"/>
      <c r="Q16" s="163"/>
      <c r="R16" s="163"/>
      <c r="S16" s="162">
        <v>44927</v>
      </c>
      <c r="T16" s="163"/>
      <c r="U16" s="163"/>
      <c r="V16" s="163"/>
      <c r="W16" s="163"/>
      <c r="X16" s="162">
        <v>44927</v>
      </c>
      <c r="Y16" s="163"/>
      <c r="Z16" s="163"/>
      <c r="AA16" s="163"/>
      <c r="AB16" s="163"/>
      <c r="AC16" s="160">
        <v>0</v>
      </c>
      <c r="AD16" s="160"/>
      <c r="AE16" s="160"/>
      <c r="AF16" s="160"/>
      <c r="AG16" s="160"/>
      <c r="AH16" s="160"/>
      <c r="AI16" s="162">
        <v>44927</v>
      </c>
      <c r="AJ16" s="163"/>
      <c r="AK16" s="163"/>
      <c r="AL16" s="163"/>
      <c r="AM16" s="163"/>
      <c r="AN16" s="160">
        <v>0</v>
      </c>
      <c r="AO16" s="160"/>
      <c r="AP16" s="160"/>
      <c r="AQ16" s="160"/>
      <c r="AR16" s="160"/>
      <c r="AS16" s="160"/>
      <c r="AT16" s="160">
        <v>0</v>
      </c>
      <c r="AU16" s="160"/>
      <c r="AV16" s="160"/>
      <c r="AW16" s="160"/>
      <c r="AX16" s="160"/>
      <c r="AY16" s="160"/>
      <c r="AZ16" s="160">
        <v>0</v>
      </c>
      <c r="BA16" s="160"/>
      <c r="BB16" s="160"/>
      <c r="BC16" s="160"/>
      <c r="BD16" s="160"/>
      <c r="BE16" s="160"/>
      <c r="BF16" s="160">
        <v>0</v>
      </c>
      <c r="BG16" s="160"/>
      <c r="BH16" s="160"/>
      <c r="BI16" s="160"/>
      <c r="BJ16" s="160"/>
      <c r="BK16" s="160"/>
      <c r="BL16" s="78">
        <f>AC16-BF16</f>
        <v>0</v>
      </c>
      <c r="BM16" s="78"/>
      <c r="BN16" s="78"/>
      <c r="BO16" s="78"/>
      <c r="BP16" s="78"/>
      <c r="BQ16" s="78"/>
    </row>
    <row r="17" spans="1:69">
      <c r="A17" s="22"/>
      <c r="B17" s="22" t="s">
        <v>19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2"/>
      <c r="O17" s="163"/>
      <c r="P17" s="163"/>
      <c r="Q17" s="163"/>
      <c r="R17" s="163"/>
      <c r="S17" s="162"/>
      <c r="T17" s="163"/>
      <c r="U17" s="163"/>
      <c r="V17" s="163"/>
      <c r="W17" s="163"/>
      <c r="X17" s="162"/>
      <c r="Y17" s="163"/>
      <c r="Z17" s="163"/>
      <c r="AA17" s="163"/>
      <c r="AB17" s="163"/>
      <c r="AC17" s="160"/>
      <c r="AD17" s="160"/>
      <c r="AE17" s="160"/>
      <c r="AF17" s="160"/>
      <c r="AG17" s="160"/>
      <c r="AH17" s="160"/>
      <c r="AI17" s="162"/>
      <c r="AJ17" s="163"/>
      <c r="AK17" s="163"/>
      <c r="AL17" s="163"/>
      <c r="AM17" s="163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78">
        <f>AC17-BF17</f>
        <v>0</v>
      </c>
      <c r="BM17" s="78"/>
      <c r="BN17" s="78"/>
      <c r="BO17" s="78"/>
      <c r="BP17" s="78"/>
      <c r="BQ17" s="78"/>
    </row>
    <row r="18" spans="1:69">
      <c r="A18" s="13"/>
      <c r="B18" s="13" t="s">
        <v>20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2"/>
      <c r="O18" s="163"/>
      <c r="P18" s="163"/>
      <c r="Q18" s="163"/>
      <c r="R18" s="163"/>
      <c r="S18" s="162"/>
      <c r="T18" s="163"/>
      <c r="U18" s="163"/>
      <c r="V18" s="163"/>
      <c r="W18" s="163"/>
      <c r="X18" s="162"/>
      <c r="Y18" s="163"/>
      <c r="Z18" s="163"/>
      <c r="AA18" s="163"/>
      <c r="AB18" s="163"/>
      <c r="AC18" s="161"/>
      <c r="AD18" s="161"/>
      <c r="AE18" s="161"/>
      <c r="AF18" s="161"/>
      <c r="AG18" s="161"/>
      <c r="AH18" s="161"/>
      <c r="AI18" s="162"/>
      <c r="AJ18" s="163"/>
      <c r="AK18" s="163"/>
      <c r="AL18" s="163"/>
      <c r="AM18" s="163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79">
        <f>AC18-BF18</f>
        <v>0</v>
      </c>
      <c r="BM18" s="79"/>
      <c r="BN18" s="79"/>
      <c r="BO18" s="79"/>
      <c r="BP18" s="79"/>
      <c r="BQ18" s="79"/>
    </row>
    <row r="19" spans="1:69" ht="15" customHeight="1" thickBot="1">
      <c r="A19" s="165" t="s">
        <v>54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87">
        <f>AC11+AC15</f>
        <v>0</v>
      </c>
      <c r="AD19" s="87"/>
      <c r="AE19" s="87"/>
      <c r="AF19" s="87"/>
      <c r="AG19" s="87"/>
      <c r="AH19" s="87"/>
      <c r="AI19" s="158"/>
      <c r="AJ19" s="158"/>
      <c r="AK19" s="158"/>
      <c r="AL19" s="158"/>
      <c r="AM19" s="158"/>
      <c r="AN19" s="87">
        <f t="shared" ref="AN19" si="0">AN11+AN15</f>
        <v>0</v>
      </c>
      <c r="AO19" s="87"/>
      <c r="AP19" s="87"/>
      <c r="AQ19" s="87"/>
      <c r="AR19" s="87"/>
      <c r="AS19" s="87"/>
      <c r="AT19" s="87">
        <f t="shared" ref="AT19" si="1">AT11+AT15</f>
        <v>0</v>
      </c>
      <c r="AU19" s="87"/>
      <c r="AV19" s="87"/>
      <c r="AW19" s="87"/>
      <c r="AX19" s="87"/>
      <c r="AY19" s="87"/>
      <c r="AZ19" s="87">
        <f t="shared" ref="AZ19" si="2">AZ11+AZ15</f>
        <v>0</v>
      </c>
      <c r="BA19" s="87"/>
      <c r="BB19" s="87"/>
      <c r="BC19" s="87"/>
      <c r="BD19" s="87"/>
      <c r="BE19" s="87"/>
      <c r="BF19" s="87">
        <f t="shared" ref="BF19" si="3">BF11+BF15</f>
        <v>0</v>
      </c>
      <c r="BG19" s="87"/>
      <c r="BH19" s="87"/>
      <c r="BI19" s="87"/>
      <c r="BJ19" s="87"/>
      <c r="BK19" s="87"/>
      <c r="BL19" s="87">
        <f t="shared" ref="BL19" si="4">BL11+BL15</f>
        <v>0</v>
      </c>
      <c r="BM19" s="87"/>
      <c r="BN19" s="87"/>
      <c r="BO19" s="87"/>
      <c r="BP19" s="87"/>
      <c r="BQ19" s="87"/>
    </row>
    <row r="20" spans="1:69" ht="15.75" thickTop="1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46" t="s">
        <v>96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97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69" t="s">
        <v>95</v>
      </c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5"/>
      <c r="BD24" s="15"/>
      <c r="BE24" s="15"/>
      <c r="BF24" s="15"/>
      <c r="BG24" s="15"/>
      <c r="BH24" s="15"/>
    </row>
    <row r="25" spans="1:69" ht="21.75" customHeight="1">
      <c r="D25" s="171" t="s">
        <v>98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U25" s="159" t="s">
        <v>99</v>
      </c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</row>
    <row r="26" spans="1:69" ht="24.7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Cano Maldonado Jair Benjamin</cp:lastModifiedBy>
  <cp:lastPrinted>2020-01-24T17:39:09Z</cp:lastPrinted>
  <dcterms:created xsi:type="dcterms:W3CDTF">2013-07-10T14:16:12Z</dcterms:created>
  <dcterms:modified xsi:type="dcterms:W3CDTF">2023-12-05T16:38:28Z</dcterms:modified>
</cp:coreProperties>
</file>