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9-EDP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AP39" i="1" l="1"/>
  <c r="AP38" i="1"/>
  <c r="AP37" i="1"/>
  <c r="AP36" i="1"/>
  <c r="AP35" i="1"/>
  <c r="AP32" i="1"/>
  <c r="AP31" i="1"/>
  <c r="AP30" i="1"/>
  <c r="AP29" i="1"/>
  <c r="AP28" i="1"/>
  <c r="BD18" i="1"/>
  <c r="AW18" i="1"/>
  <c r="AI18" i="1"/>
  <c r="AP18" i="1" s="1"/>
  <c r="AB18" i="1"/>
  <c r="U18" i="1"/>
  <c r="N18" i="1"/>
  <c r="BD17" i="1"/>
  <c r="AW17" i="1"/>
  <c r="AI17" i="1"/>
  <c r="AP17" i="1" s="1"/>
  <c r="AB17" i="1"/>
  <c r="U17" i="1"/>
  <c r="N17" i="1"/>
  <c r="BD16" i="1"/>
  <c r="BD15" i="1" s="1"/>
  <c r="AW16" i="1"/>
  <c r="AW15" i="1" s="1"/>
  <c r="AI16" i="1"/>
  <c r="AI15" i="1" s="1"/>
  <c r="AB16" i="1"/>
  <c r="AB15" i="1" s="1"/>
  <c r="U16" i="1"/>
  <c r="N16" i="1"/>
  <c r="AP16" i="1" s="1"/>
  <c r="AP15" i="1" s="1"/>
  <c r="U15" i="1"/>
  <c r="N15" i="1"/>
  <c r="BD14" i="1"/>
  <c r="AW14" i="1"/>
  <c r="AI14" i="1"/>
  <c r="AB14" i="1"/>
  <c r="U14" i="1"/>
  <c r="N14" i="1"/>
  <c r="AP14" i="1" s="1"/>
  <c r="BD13" i="1"/>
  <c r="AW13" i="1"/>
  <c r="AI13" i="1"/>
  <c r="AB13" i="1"/>
  <c r="U13" i="1"/>
  <c r="N13" i="1"/>
  <c r="AP13" i="1" s="1"/>
  <c r="BD12" i="1"/>
  <c r="BD11" i="1" s="1"/>
  <c r="AW12" i="1"/>
  <c r="AI12" i="1"/>
  <c r="AI11" i="1" s="1"/>
  <c r="AI20" i="1" s="1"/>
  <c r="AB12" i="1"/>
  <c r="AB11" i="1" s="1"/>
  <c r="AB20" i="1" s="1"/>
  <c r="U12" i="1"/>
  <c r="N12" i="1"/>
  <c r="AW11" i="1"/>
  <c r="AW20" i="1" s="1"/>
  <c r="U11" i="1"/>
  <c r="U20" i="1" s="1"/>
  <c r="N11" i="1"/>
  <c r="N5" i="1"/>
  <c r="BD20" i="1" l="1"/>
  <c r="N19" i="1"/>
  <c r="N20" i="1" s="1"/>
  <c r="AP12" i="1"/>
  <c r="AP11" i="1" s="1"/>
  <c r="AP20" i="1" l="1"/>
  <c r="AP19" i="1"/>
</calcChain>
</file>

<file path=xl/sharedStrings.xml><?xml version="1.0" encoding="utf-8"?>
<sst xmlns="http://schemas.openxmlformats.org/spreadsheetml/2006/main" count="52" uniqueCount="39">
  <si>
    <t>MUNICIPIO GUADALAJARA</t>
  </si>
  <si>
    <t>INFORME ANALÍTICO DE LA DEUDA PÚBLICA Y OTROS PASIVOS - LDF</t>
  </si>
  <si>
    <t>DEL 1° DE ENERO AL 31 DE AGOSTO DE 2024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</si>
  <si>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</si>
  <si>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</si>
  <si>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</si>
  <si>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</si>
  <si>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</si>
  <si>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</si>
  <si>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</si>
  <si>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</si>
  <si>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</si>
  <si>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</si>
  <si>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</si>
  <si>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</si>
  <si>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</si>
  <si>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</si>
  <si>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</si>
  <si>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</si>
  <si>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</si>
  <si>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</si>
  <si>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</si>
  <si>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</si>
  <si>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</si>
  <si>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</si>
  <si>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</si>
  <si>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</si>
  <si>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</si>
  <si>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</si>
  <si>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</si>
  <si>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</si>
  <si>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</si>
  <si>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</si>
  <si>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ASEJ2024-08-12-09-2024-1</t>
  </si>
  <si>
    <t>Bajo protesta de decir verdad declaramos que los Estados Financieros y sus Notas son razonablemente correctos y responsabilidad del emisor.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</si>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</sst>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8"/>
      <color theme="1"/>
      <name val="Calibri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theme="1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hair">
        <color rgb="FFD8D8D8"/>
      </top>
      <bottom style="hair">
        <color rgb="FFD8D8D8"/>
      </bottom>
      <diagonal/>
    </border>
    <border>
      <left style="thin">
        <color theme="0"/>
      </left>
      <right/>
      <top style="hair">
        <color rgb="FFD8D8D8"/>
      </top>
      <bottom style="hair">
        <color rgb="FFD8D8D8"/>
      </bottom>
      <diagonal/>
    </border>
    <border>
      <left/>
      <right style="hair">
        <color rgb="FFD8D8D8"/>
      </right>
      <top style="hair">
        <color rgb="FFD8D8D8"/>
      </top>
      <bottom style="hair">
        <color rgb="FFD8D8D8"/>
      </bottom>
      <diagonal/>
    </border>
    <border>
      <left style="hair">
        <color rgb="FFD8D8D8"/>
      </left>
      <right/>
      <top style="hair">
        <color rgb="FFD8D8D8"/>
      </top>
      <bottom style="hair">
        <color rgb="FFD8D8D8"/>
      </bottom>
      <diagonal/>
    </border>
    <border>
      <left/>
      <right style="thin">
        <color theme="0"/>
      </right>
      <top style="hair">
        <color rgb="FFD8D8D8"/>
      </top>
      <bottom/>
      <diagonal/>
    </border>
    <border>
      <left style="thin">
        <color theme="0"/>
      </left>
      <right/>
      <top style="hair">
        <color rgb="FFD8D8D8"/>
      </top>
      <bottom/>
      <diagonal/>
    </border>
    <border>
      <left/>
      <right style="hair">
        <color rgb="FFD8D8D8"/>
      </right>
      <top style="hair">
        <color rgb="FFD8D8D8"/>
      </top>
      <bottom/>
      <diagonal/>
    </border>
    <border>
      <left style="hair">
        <color rgb="FFD8D8D8"/>
      </left>
      <right/>
      <top style="hair">
        <color rgb="FFD8D8D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4" fontId="2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/>
    <xf numFmtId="4" fontId="2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4" fontId="6" fillId="0" borderId="7" xfId="0" applyNumberFormat="1" applyFont="1" applyBorder="1" applyAlignment="1">
      <alignment horizontal="right"/>
    </xf>
    <xf numFmtId="0" fontId="5" fillId="0" borderId="7" xfId="0" applyFont="1" applyBorder="1"/>
    <xf numFmtId="4" fontId="7" fillId="0" borderId="8" xfId="0" applyNumberFormat="1" applyFont="1" applyBorder="1" applyAlignment="1">
      <alignment horizontal="right"/>
    </xf>
    <xf numFmtId="0" fontId="5" fillId="0" borderId="8" xfId="0" applyFont="1" applyBorder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8" fillId="0" borderId="0" xfId="0" applyFont="1"/>
    <xf numFmtId="0" fontId="6" fillId="0" borderId="0" xfId="0" applyFont="1"/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0" fontId="7" fillId="0" borderId="0" xfId="0" applyFont="1" applyAlignment="1">
      <alignment horizontal="right"/>
    </xf>
    <xf numFmtId="0" fontId="5" fillId="0" borderId="9" xfId="0" applyFont="1" applyBorder="1"/>
    <xf numFmtId="4" fontId="6" fillId="0" borderId="10" xfId="0" applyNumberFormat="1" applyFont="1" applyBorder="1" applyAlignment="1">
      <alignment horizontal="right"/>
    </xf>
    <xf numFmtId="0" fontId="5" fillId="0" borderId="11" xfId="0" applyFont="1" applyBorder="1"/>
    <xf numFmtId="164" fontId="2" fillId="0" borderId="12" xfId="0" applyNumberFormat="1" applyFont="1" applyBorder="1" applyAlignment="1">
      <alignment horizontal="right" vertical="center"/>
    </xf>
    <xf numFmtId="0" fontId="5" fillId="0" borderId="13" xfId="0" applyFont="1" applyBorder="1"/>
    <xf numFmtId="4" fontId="6" fillId="0" borderId="14" xfId="0" applyNumberFormat="1" applyFont="1" applyBorder="1" applyAlignment="1">
      <alignment horizontal="right"/>
    </xf>
    <xf numFmtId="0" fontId="5" fillId="0" borderId="15" xfId="0" applyFont="1" applyBorder="1"/>
    <xf numFmtId="164" fontId="2" fillId="0" borderId="1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6">
          <cell r="F186">
            <v>2023</v>
          </cell>
        </row>
      </sheetData>
      <sheetData sheetId="3">
        <row r="101">
          <cell r="D101">
            <v>1736150031.3299999</v>
          </cell>
          <cell r="H101">
            <v>1274547956.04</v>
          </cell>
        </row>
      </sheetData>
      <sheetData sheetId="4"/>
      <sheetData sheetId="5">
        <row r="2">
          <cell r="J2" t="str">
            <v>1</v>
          </cell>
          <cell r="AS2" t="str">
            <v>1</v>
          </cell>
          <cell r="CB2" t="str">
            <v>1</v>
          </cell>
          <cell r="DK2" t="str">
            <v/>
          </cell>
          <cell r="ET2" t="str">
            <v/>
          </cell>
          <cell r="GC2" t="str">
            <v/>
          </cell>
          <cell r="HL2" t="str">
            <v/>
          </cell>
          <cell r="IU2" t="str">
            <v/>
          </cell>
          <cell r="KD2" t="str">
            <v/>
          </cell>
          <cell r="LM2" t="str">
            <v/>
          </cell>
        </row>
        <row r="6">
          <cell r="R6">
            <v>61111099.670000002</v>
          </cell>
          <cell r="BA6">
            <v>22931847.219999999</v>
          </cell>
          <cell r="CJ6">
            <v>0</v>
          </cell>
        </row>
        <row r="7">
          <cell r="R7">
            <v>371759395.56999999</v>
          </cell>
          <cell r="BA7">
            <v>0</v>
          </cell>
          <cell r="CJ7">
            <v>705979577.69000006</v>
          </cell>
        </row>
        <row r="25">
          <cell r="E25">
            <v>0</v>
          </cell>
          <cell r="K25">
            <v>40740733.119999997</v>
          </cell>
          <cell r="Q25">
            <v>0</v>
          </cell>
          <cell r="W25">
            <v>32703908.550000001</v>
          </cell>
          <cell r="AC25">
            <v>1059345.94</v>
          </cell>
          <cell r="AN25">
            <v>0</v>
          </cell>
          <cell r="AT25">
            <v>19913958.830000002</v>
          </cell>
          <cell r="AZ25">
            <v>0</v>
          </cell>
          <cell r="BF25">
            <v>1423638.78</v>
          </cell>
          <cell r="BL25">
            <v>0</v>
          </cell>
          <cell r="BW25">
            <v>0</v>
          </cell>
          <cell r="CC25">
            <v>0</v>
          </cell>
          <cell r="CI25">
            <v>0</v>
          </cell>
          <cell r="CO25">
            <v>55926702.019999996</v>
          </cell>
          <cell r="CU25">
            <v>1205623.79</v>
          </cell>
          <cell r="DF25">
            <v>0</v>
          </cell>
          <cell r="DL25">
            <v>0</v>
          </cell>
          <cell r="DR25">
            <v>0</v>
          </cell>
          <cell r="DX25">
            <v>0</v>
          </cell>
          <cell r="ED25">
            <v>0</v>
          </cell>
          <cell r="EO25">
            <v>0</v>
          </cell>
          <cell r="EU25">
            <v>0</v>
          </cell>
          <cell r="FA25">
            <v>0</v>
          </cell>
          <cell r="FG25">
            <v>0</v>
          </cell>
          <cell r="FM25">
            <v>0</v>
          </cell>
          <cell r="FX25">
            <v>0</v>
          </cell>
          <cell r="GD25">
            <v>0</v>
          </cell>
          <cell r="GJ25">
            <v>0</v>
          </cell>
          <cell r="GP25">
            <v>0</v>
          </cell>
          <cell r="GV25">
            <v>0</v>
          </cell>
          <cell r="HG25">
            <v>0</v>
          </cell>
          <cell r="HM25">
            <v>0</v>
          </cell>
          <cell r="HS25">
            <v>0</v>
          </cell>
          <cell r="HY25">
            <v>0</v>
          </cell>
          <cell r="IE25">
            <v>0</v>
          </cell>
          <cell r="IP25">
            <v>0</v>
          </cell>
          <cell r="IV25">
            <v>0</v>
          </cell>
          <cell r="JB25">
            <v>0</v>
          </cell>
          <cell r="JH25">
            <v>0</v>
          </cell>
          <cell r="JN25">
            <v>0</v>
          </cell>
          <cell r="JY25">
            <v>0</v>
          </cell>
          <cell r="KE25">
            <v>0</v>
          </cell>
          <cell r="KK25">
            <v>0</v>
          </cell>
          <cell r="KQ25">
            <v>0</v>
          </cell>
          <cell r="KW25">
            <v>0</v>
          </cell>
          <cell r="LH25">
            <v>0</v>
          </cell>
          <cell r="LN25">
            <v>0</v>
          </cell>
          <cell r="LT25">
            <v>0</v>
          </cell>
          <cell r="LZ25">
            <v>0</v>
          </cell>
          <cell r="MF2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BK1000"/>
  <sheetViews>
    <sheetView showGridLines="0" tabSelected="1" workbookViewId="0">
      <selection sqref="A1:BJ1"/>
    </sheetView>
  </sheetViews>
  <sheetFormatPr baseColWidth="10" defaultColWidth="14.42578125" defaultRowHeight="15" customHeight="1"/>
  <cols>
    <col min="1" max="63" width="2.85546875" style="4" customWidth="1"/>
    <col min="64" max="16384" width="14.42578125" style="4"/>
  </cols>
  <sheetData>
    <row r="1" spans="1:63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</row>
    <row r="2" spans="1:63" ht="18.7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3"/>
    </row>
    <row r="3" spans="1:63" ht="18.75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</row>
    <row r="4" spans="1:63" ht="18.7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</row>
    <row r="5" spans="1:63" ht="15" customHeight="1">
      <c r="A5" s="6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 t="str">
        <f>"Saldo al 31 de
diciembre de "&amp;[1]Validacion!F186</f>
        <v>Saldo al 31 de
diciembre de 2023</v>
      </c>
      <c r="O5" s="2"/>
      <c r="P5" s="2"/>
      <c r="Q5" s="2"/>
      <c r="R5" s="2"/>
      <c r="S5" s="2"/>
      <c r="T5" s="2"/>
      <c r="U5" s="6" t="s">
        <v>5</v>
      </c>
      <c r="V5" s="2"/>
      <c r="W5" s="2"/>
      <c r="X5" s="2"/>
      <c r="Y5" s="2"/>
      <c r="Z5" s="2"/>
      <c r="AA5" s="2"/>
      <c r="AB5" s="6" t="s">
        <v>6</v>
      </c>
      <c r="AC5" s="2"/>
      <c r="AD5" s="2"/>
      <c r="AE5" s="2"/>
      <c r="AF5" s="2"/>
      <c r="AG5" s="2"/>
      <c r="AH5" s="2"/>
      <c r="AI5" s="6" t="s">
        <v>7</v>
      </c>
      <c r="AJ5" s="2"/>
      <c r="AK5" s="2"/>
      <c r="AL5" s="2"/>
      <c r="AM5" s="2"/>
      <c r="AN5" s="2"/>
      <c r="AO5" s="2"/>
      <c r="AP5" s="6" t="s">
        <v>8</v>
      </c>
      <c r="AQ5" s="2"/>
      <c r="AR5" s="2"/>
      <c r="AS5" s="2"/>
      <c r="AT5" s="2"/>
      <c r="AU5" s="2"/>
      <c r="AV5" s="2"/>
      <c r="AW5" s="6" t="s">
        <v>9</v>
      </c>
      <c r="AX5" s="2"/>
      <c r="AY5" s="2"/>
      <c r="AZ5" s="2"/>
      <c r="BA5" s="2"/>
      <c r="BB5" s="2"/>
      <c r="BC5" s="2"/>
      <c r="BD5" s="6" t="s">
        <v>10</v>
      </c>
      <c r="BE5" s="2"/>
      <c r="BF5" s="2"/>
      <c r="BG5" s="2"/>
      <c r="BH5" s="2"/>
      <c r="BI5" s="2"/>
      <c r="BJ5" s="2"/>
      <c r="BK5" s="3"/>
    </row>
    <row r="6" spans="1:63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"/>
    </row>
    <row r="7" spans="1:63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"/>
    </row>
    <row r="8" spans="1:6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</row>
    <row r="9" spans="1:63" ht="5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"/>
    </row>
    <row r="10" spans="1:63">
      <c r="A10" s="9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0"/>
      <c r="O10" s="2"/>
      <c r="P10" s="2"/>
      <c r="Q10" s="2"/>
      <c r="R10" s="2"/>
      <c r="S10" s="2"/>
      <c r="T10" s="2"/>
      <c r="U10" s="10"/>
      <c r="V10" s="2"/>
      <c r="W10" s="2"/>
      <c r="X10" s="2"/>
      <c r="Y10" s="2"/>
      <c r="Z10" s="2"/>
      <c r="AA10" s="2"/>
      <c r="AB10" s="10"/>
      <c r="AC10" s="2"/>
      <c r="AD10" s="2"/>
      <c r="AE10" s="2"/>
      <c r="AF10" s="2"/>
      <c r="AG10" s="2"/>
      <c r="AH10" s="2"/>
      <c r="AI10" s="10"/>
      <c r="AJ10" s="2"/>
      <c r="AK10" s="2"/>
      <c r="AL10" s="2"/>
      <c r="AM10" s="2"/>
      <c r="AN10" s="2"/>
      <c r="AO10" s="2"/>
      <c r="AP10" s="10"/>
      <c r="AQ10" s="2"/>
      <c r="AR10" s="2"/>
      <c r="AS10" s="2"/>
      <c r="AT10" s="2"/>
      <c r="AU10" s="2"/>
      <c r="AV10" s="2"/>
      <c r="AW10" s="10"/>
      <c r="AX10" s="2"/>
      <c r="AY10" s="2"/>
      <c r="AZ10" s="2"/>
      <c r="BA10" s="2"/>
      <c r="BB10" s="2"/>
      <c r="BC10" s="2"/>
      <c r="BD10" s="10"/>
      <c r="BE10" s="2"/>
      <c r="BF10" s="2"/>
      <c r="BG10" s="2"/>
      <c r="BH10" s="2"/>
      <c r="BI10" s="2"/>
      <c r="BJ10" s="2"/>
      <c r="BK10" s="3"/>
    </row>
    <row r="11" spans="1:63">
      <c r="A11" s="11"/>
      <c r="B11" s="12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>
        <f>SUM(N12:T14)</f>
        <v>84042946.890000001</v>
      </c>
      <c r="O11" s="15"/>
      <c r="P11" s="15"/>
      <c r="Q11" s="15"/>
      <c r="R11" s="15"/>
      <c r="S11" s="15"/>
      <c r="T11" s="15"/>
      <c r="U11" s="14">
        <f>SUM(U12:AA14)</f>
        <v>0</v>
      </c>
      <c r="V11" s="15"/>
      <c r="W11" s="15"/>
      <c r="X11" s="15"/>
      <c r="Y11" s="15"/>
      <c r="Z11" s="15"/>
      <c r="AA11" s="15"/>
      <c r="AB11" s="14">
        <f>SUM(AB12:AH14)</f>
        <v>60654691.950000003</v>
      </c>
      <c r="AC11" s="15"/>
      <c r="AD11" s="15"/>
      <c r="AE11" s="15"/>
      <c r="AF11" s="15"/>
      <c r="AG11" s="15"/>
      <c r="AH11" s="15"/>
      <c r="AI11" s="14">
        <f>SUM(AI12:AO14)</f>
        <v>0</v>
      </c>
      <c r="AJ11" s="15"/>
      <c r="AK11" s="15"/>
      <c r="AL11" s="15"/>
      <c r="AM11" s="15"/>
      <c r="AN11" s="15"/>
      <c r="AO11" s="15"/>
      <c r="AP11" s="14">
        <f>SUM(AP12:AV14)</f>
        <v>23388254.939999998</v>
      </c>
      <c r="AQ11" s="15"/>
      <c r="AR11" s="15"/>
      <c r="AS11" s="15"/>
      <c r="AT11" s="15"/>
      <c r="AU11" s="15"/>
      <c r="AV11" s="15"/>
      <c r="AW11" s="14">
        <f>SUM(AW12:BC14)</f>
        <v>90054249.349999994</v>
      </c>
      <c r="AX11" s="15"/>
      <c r="AY11" s="15"/>
      <c r="AZ11" s="15"/>
      <c r="BA11" s="15"/>
      <c r="BB11" s="15"/>
      <c r="BC11" s="15"/>
      <c r="BD11" s="14">
        <f>SUM(BD12:BJ14)</f>
        <v>2264969.73</v>
      </c>
      <c r="BE11" s="15"/>
      <c r="BF11" s="15"/>
      <c r="BG11" s="15"/>
      <c r="BH11" s="15"/>
      <c r="BI11" s="15"/>
      <c r="BJ11" s="15"/>
      <c r="BK11" s="3"/>
    </row>
    <row r="12" spans="1:63">
      <c r="A12" s="16"/>
      <c r="B12" s="16"/>
      <c r="C12" s="17" t="s">
        <v>13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>
        <f>IF('[1]F9-IDP'!$J$2="1",'[1]F9-IDP'!$R$6,0)+IF('[1]F9-IDP'!$AS$2="1",'[1]F9-IDP'!$BA$6,0)+IF('[1]F9-IDP'!$CB$2="1",'[1]F9-IDP'!$CJ$6,0)+IF('[1]F9-IDP'!$DK$2="1",'[1]F9-IDP'!$DS$6,0)+IF('[1]F9-IDP'!$ET$2="1",'[1]F9-IDP'!$FB$6,0)+IF('[1]F9-IDP'!$GC$2="1",'[1]F9-IDP'!$GK$6,0)+IF('[1]F9-IDP'!$HL$2="1",'[1]F9-IDP'!$HT$6,0)+IF('[1]F9-IDP'!$IU$2="1",'[1]F9-IDP'!$JC$6,0)+IF('[1]F9-IDP'!$KD$2="1",'[1]F9-IDP'!$KL$6,0)+IF('[1]F9-IDP'!$LM$2="1",'[1]F9-IDP'!$LU$6,0)</f>
        <v>84042946.890000001</v>
      </c>
      <c r="O12" s="18"/>
      <c r="P12" s="18"/>
      <c r="Q12" s="18"/>
      <c r="R12" s="18"/>
      <c r="S12" s="18"/>
      <c r="T12" s="18"/>
      <c r="U12" s="19">
        <f>IF('[1]F9-IDP'!$J$2="1",'[1]F9-IDP'!$E$25,0)+IF('[1]F9-IDP'!$AS$2="1",'[1]F9-IDP'!$AN$25,0)+IF('[1]F9-IDP'!$CB$2="1",'[1]F9-IDP'!$BW$25,0)+IF('[1]F9-IDP'!$DK$2="1",'[1]F9-IDP'!$DF$25,0)+IF('[1]F9-IDP'!$ET$2="1",'[1]F9-IDP'!$EO$25,0)+IF('[1]F9-IDP'!$GC$2="1",'[1]F9-IDP'!$FX$25,0)+IF('[1]F9-IDP'!$HL$2="1",'[1]F9-IDP'!$HG$25,0)+IF('[1]F9-IDP'!$IU$2="1",'[1]F9-IDP'!$IP$25,0)+IF('[1]F9-IDP'!$KD$2="1",'[1]F9-IDP'!$JY$25,0)+IF('[1]F9-IDP'!$LM$2="1",'[1]F9-IDP'!$LH$25,0)</f>
        <v>0</v>
      </c>
      <c r="V12" s="18"/>
      <c r="W12" s="18"/>
      <c r="X12" s="18"/>
      <c r="Y12" s="18"/>
      <c r="Z12" s="18"/>
      <c r="AA12" s="18"/>
      <c r="AB12" s="19">
        <f>IF('[1]F9-IDP'!$J$2="1",'[1]F9-IDP'!$K$25,0)+IF('[1]F9-IDP'!$AS$2="1",'[1]F9-IDP'!$AT$25,0)+IF('[1]F9-IDP'!$CB$2="1",'[1]F9-IDP'!$CC$25,0)+IF('[1]F9-IDP'!$DK$2="1",'[1]F9-IDP'!$DL$25,0)+IF('[1]F9-IDP'!$ET$2="1",'[1]F9-IDP'!$EU$25,0)+IF('[1]F9-IDP'!$GC$2="1",'[1]F9-IDP'!$GD$25,0)+IF('[1]F9-IDP'!$HL$2="1",'[1]F9-IDP'!$HM$25,0)+IF('[1]F9-IDP'!$IU$2="1",'[1]F9-IDP'!$IV$25,0)+IF('[1]F9-IDP'!$KD$2="1",'[1]F9-IDP'!$KE$25,0)+IF('[1]F9-IDP'!$LM$2="1",'[1]F9-IDP'!$LN$25,0)</f>
        <v>60654691.950000003</v>
      </c>
      <c r="AC12" s="18"/>
      <c r="AD12" s="18"/>
      <c r="AE12" s="18"/>
      <c r="AF12" s="18"/>
      <c r="AG12" s="18"/>
      <c r="AH12" s="18"/>
      <c r="AI12" s="19">
        <f>IF('[1]F9-IDP'!$J$2="1",'[1]F9-IDP'!$Q$25,0)+IF('[1]F9-IDP'!$AS$2="1",'[1]F9-IDP'!$AZ$25,0)+IF('[1]F9-IDP'!$CB$2="1",'[1]F9-IDP'!$CI$25,0)+IF('[1]F9-IDP'!$DK$2="1",'[1]F9-IDP'!$DR$25,0)+IF('[1]F9-IDP'!$ET$2="1",'[1]F9-IDP'!$FA$25,0)+IF('[1]F9-IDP'!$GC$2="1",'[1]F9-IDP'!$GJ$25,0)+IF('[1]F9-IDP'!$HL$2="1",'[1]F9-IDP'!$HS$25,0)+IF('[1]F9-IDP'!$IU$2="1",'[1]F9-IDP'!$JB$25,0)+IF('[1]F9-IDP'!$KD$2="1",'[1]F9-IDP'!$KK$25,0)+IF('[1]F9-IDP'!$LM$2="1",'[1]F9-IDP'!$LT$25,0)</f>
        <v>0</v>
      </c>
      <c r="AJ12" s="18"/>
      <c r="AK12" s="18"/>
      <c r="AL12" s="18"/>
      <c r="AM12" s="18"/>
      <c r="AN12" s="18"/>
      <c r="AO12" s="18"/>
      <c r="AP12" s="20">
        <f t="shared" ref="AP12:AP14" si="0">N12+U12-AB12+AI12</f>
        <v>23388254.939999998</v>
      </c>
      <c r="AQ12" s="18"/>
      <c r="AR12" s="18"/>
      <c r="AS12" s="18"/>
      <c r="AT12" s="18"/>
      <c r="AU12" s="18"/>
      <c r="AV12" s="18"/>
      <c r="AW12" s="19">
        <f>IF('[1]F9-IDP'!$J$2="1",'[1]F9-IDP'!$W$25,0)+IF('[1]F9-IDP'!$AS$2="1",'[1]F9-IDP'!$BF$25,0)+IF('[1]F9-IDP'!$CB$2="1",'[1]F9-IDP'!$CO$25,0)+IF('[1]F9-IDP'!$DK$2="1",'[1]F9-IDP'!$DX$25,0)+IF('[1]F9-IDP'!$ET$2="1",'[1]F9-IDP'!$FG$25,0)+IF('[1]F9-IDP'!$GC$2="1",'[1]F9-IDP'!$GP$25,0)+IF('[1]F9-IDP'!$HL$2="1",'[1]F9-IDP'!$HY$25,0)+IF('[1]F9-IDP'!$IU$2="1",'[1]F9-IDP'!$JH$25,0)+IF('[1]F9-IDP'!$KD$2="1",'[1]F9-IDP'!$KQ$25,0)+IF('[1]F9-IDP'!$LM$2="1",'[1]F9-IDP'!$LZ$25,0)</f>
        <v>90054249.349999994</v>
      </c>
      <c r="AX12" s="18"/>
      <c r="AY12" s="18"/>
      <c r="AZ12" s="18"/>
      <c r="BA12" s="18"/>
      <c r="BB12" s="18"/>
      <c r="BC12" s="18"/>
      <c r="BD12" s="19">
        <f>IF('[1]F9-IDP'!$J$2="1",'[1]F9-IDP'!$AC$25,0)+IF('[1]F9-IDP'!$AS$2="1",'[1]F9-IDP'!$BL$25,0)+IF('[1]F9-IDP'!$CB$2="1",'[1]F9-IDP'!$CU$25,0)+IF('[1]F9-IDP'!$DK$2="1",'[1]F9-IDP'!$ED$25,0)+IF('[1]F9-IDP'!$ET$2="1",'[1]F9-IDP'!$FM$25,0)+IF('[1]F9-IDP'!$GC$2="1",'[1]F9-IDP'!$GV$25,0)+IF('[1]F9-IDP'!$HL$2="1",'[1]F9-IDP'!$IE$25,0)+IF('[1]F9-IDP'!$IU$2="1",'[1]F9-IDP'!$JN$25,0)+IF('[1]F9-IDP'!$KD$2="1",'[1]F9-IDP'!$KW$25,0)+IF('[1]F9-IDP'!$LM$2="1",'[1]F9-IDP'!$MF$25,0)</f>
        <v>2264969.73</v>
      </c>
      <c r="BE12" s="18"/>
      <c r="BF12" s="18"/>
      <c r="BG12" s="18"/>
      <c r="BH12" s="18"/>
      <c r="BI12" s="18"/>
      <c r="BJ12" s="18"/>
      <c r="BK12" s="3"/>
    </row>
    <row r="13" spans="1:63">
      <c r="A13" s="16"/>
      <c r="B13" s="16"/>
      <c r="C13" s="21" t="s">
        <v>14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>
        <f>IF('[1]F9-IDP'!$J$2="2",'[1]F9-IDP'!$R$6,0)+IF('[1]F9-IDP'!$AS$2="2",'[1]F9-IDP'!$BA$6,0)+IF('[1]F9-IDP'!$CB$2="2",'[1]F9-IDP'!$CJ$6,0)+IF('[1]F9-IDP'!$DK$2="2",'[1]F9-IDP'!$DS$6,0)+IF('[1]F9-IDP'!$ET$2="2",'[1]F9-IDP'!$FB$6,0)+IF('[1]F9-IDP'!$GC$2="2",'[1]F9-IDP'!$GK$6,0)+IF('[1]F9-IDP'!$HL$2="2",'[1]F9-IDP'!$HT$6,0)+IF('[1]F9-IDP'!$IU$2="2",'[1]F9-IDP'!$JC$6,0)+IF('[1]F9-IDP'!$KD$2="2",'[1]F9-IDP'!$KL$6,0)+IF('[1]F9-IDP'!$LM$2="2",'[1]F9-IDP'!$LU$6,0)</f>
        <v>0</v>
      </c>
      <c r="O13" s="13"/>
      <c r="P13" s="13"/>
      <c r="Q13" s="13"/>
      <c r="R13" s="13"/>
      <c r="S13" s="13"/>
      <c r="T13" s="13"/>
      <c r="U13" s="22">
        <f>IF('[1]F9-IDP'!$J$2="2",'[1]F9-IDP'!$E$25,0)+IF('[1]F9-IDP'!$AS$2="2",'[1]F9-IDP'!$AN$25,0)+IF('[1]F9-IDP'!$CB$2="2",'[1]F9-IDP'!$BW$25,0)+IF('[1]F9-IDP'!$DK$2="2",'[1]F9-IDP'!$DF$25,0)+IF('[1]F9-IDP'!$ET$2="2",'[1]F9-IDP'!$EO$25,0)+IF('[1]F9-IDP'!$GC$2="2",'[1]F9-IDP'!$FX$25,0)+IF('[1]F9-IDP'!$HL$2="2",'[1]F9-IDP'!$HG$25,0)+IF('[1]F9-IDP'!$IU$2="2",'[1]F9-IDP'!$IP$25,0)+IF('[1]F9-IDP'!$KD$2="2",'[1]F9-IDP'!$JY$25,0)+IF('[1]F9-IDP'!$LM$2="2",'[1]F9-IDP'!$LH$25,0)</f>
        <v>0</v>
      </c>
      <c r="V13" s="13"/>
      <c r="W13" s="13"/>
      <c r="X13" s="13"/>
      <c r="Y13" s="13"/>
      <c r="Z13" s="13"/>
      <c r="AA13" s="13"/>
      <c r="AB13" s="22">
        <f>IF('[1]F9-IDP'!$J$2="2",'[1]F9-IDP'!$K$25,0)+IF('[1]F9-IDP'!$AS$2="2",'[1]F9-IDP'!$AT$25,0)+IF('[1]F9-IDP'!$CB$2="2",'[1]F9-IDP'!$CC$25,0)+IF('[1]F9-IDP'!$DK$2="2",'[1]F9-IDP'!$DL$25,0)+IF('[1]F9-IDP'!$ET$2="2",'[1]F9-IDP'!$EU$25,0)+IF('[1]F9-IDP'!$GC$2="2",'[1]F9-IDP'!$GD$25,0)+IF('[1]F9-IDP'!$HL$2="2",'[1]F9-IDP'!$HM$25,0)+IF('[1]F9-IDP'!$IU$2="2",'[1]F9-IDP'!$IV$25,0)+IF('[1]F9-IDP'!$KD$2="2",'[1]F9-IDP'!$KE$25,0)+IF('[1]F9-IDP'!$LM$2="2",'[1]F9-IDP'!$LN$25,0)</f>
        <v>0</v>
      </c>
      <c r="AC13" s="13"/>
      <c r="AD13" s="13"/>
      <c r="AE13" s="13"/>
      <c r="AF13" s="13"/>
      <c r="AG13" s="13"/>
      <c r="AH13" s="13"/>
      <c r="AI13" s="22">
        <f>IF('[1]F9-IDP'!$J$2="2",'[1]F9-IDP'!$Q$25,0)+IF('[1]F9-IDP'!$AS$2="2",'[1]F9-IDP'!$AZ$25,0)+IF('[1]F9-IDP'!$CB$2="2",'[1]F9-IDP'!$CI$25,0)+IF('[1]F9-IDP'!$DK$2="2",'[1]F9-IDP'!$DR$25,0)+IF('[1]F9-IDP'!$ET$2="2",'[1]F9-IDP'!$FA$25,0)+IF('[1]F9-IDP'!$GC$2="2",'[1]F9-IDP'!$GJ$25,0)+IF('[1]F9-IDP'!$HL$2="2",'[1]F9-IDP'!$HS$25,0)+IF('[1]F9-IDP'!$IU$2="2",'[1]F9-IDP'!$JB$25,0)+IF('[1]F9-IDP'!$KD$2="2",'[1]F9-IDP'!$KK$25,0)+IF('[1]F9-IDP'!$LM$2="2",'[1]F9-IDP'!$LT$25,0)</f>
        <v>0</v>
      </c>
      <c r="AJ13" s="13"/>
      <c r="AK13" s="13"/>
      <c r="AL13" s="13"/>
      <c r="AM13" s="13"/>
      <c r="AN13" s="13"/>
      <c r="AO13" s="13"/>
      <c r="AP13" s="23">
        <f t="shared" si="0"/>
        <v>0</v>
      </c>
      <c r="AQ13" s="13"/>
      <c r="AR13" s="13"/>
      <c r="AS13" s="13"/>
      <c r="AT13" s="13"/>
      <c r="AU13" s="13"/>
      <c r="AV13" s="13"/>
      <c r="AW13" s="22">
        <f>IF('[1]F9-IDP'!$J$2="2",'[1]F9-IDP'!$W$25,0)+IF('[1]F9-IDP'!$AS$2="2",'[1]F9-IDP'!$BF$25,0)+IF('[1]F9-IDP'!$CB$2="2",'[1]F9-IDP'!$CO$25,0)+IF('[1]F9-IDP'!$DK$2="2",'[1]F9-IDP'!$DX$25,0)+IF('[1]F9-IDP'!$ET$2="2",'[1]F9-IDP'!$FG$25,0)+IF('[1]F9-IDP'!$GC$2="2",'[1]F9-IDP'!$GP$25,0)+IF('[1]F9-IDP'!$HL$2="2",'[1]F9-IDP'!$HY$25,0)+IF('[1]F9-IDP'!$IU$2="2",'[1]F9-IDP'!$JH$25,0)+IF('[1]F9-IDP'!$KD$2="2",'[1]F9-IDP'!$KQ$25,0)+IF('[1]F9-IDP'!$LM$2="2",'[1]F9-IDP'!$LZ$25,0)</f>
        <v>0</v>
      </c>
      <c r="AX13" s="13"/>
      <c r="AY13" s="13"/>
      <c r="AZ13" s="13"/>
      <c r="BA13" s="13"/>
      <c r="BB13" s="13"/>
      <c r="BC13" s="13"/>
      <c r="BD13" s="22">
        <f>IF('[1]F9-IDP'!$J$2="2",'[1]F9-IDP'!$AC$25,0)+IF('[1]F9-IDP'!$AS$2="2",'[1]F9-IDP'!$BL$25,0)+IF('[1]F9-IDP'!$CB$2="2",'[1]F9-IDP'!$CU$25,0)+IF('[1]F9-IDP'!$DK$2="2",'[1]F9-IDP'!$ED$25,0)+IF('[1]F9-IDP'!$ET$2="2",'[1]F9-IDP'!$FM$25,0)+IF('[1]F9-IDP'!$GC$2="2",'[1]F9-IDP'!$GV$25,0)+IF('[1]F9-IDP'!$HL$2="2",'[1]F9-IDP'!$IE$25,0)+IF('[1]F9-IDP'!$IU$2="2",'[1]F9-IDP'!$JN$25,0)+IF('[1]F9-IDP'!$KD$2="2",'[1]F9-IDP'!$KW$25,0)+IF('[1]F9-IDP'!$LM$2="2",'[1]F9-IDP'!$MF$25,0)</f>
        <v>0</v>
      </c>
      <c r="BE13" s="13"/>
      <c r="BF13" s="13"/>
      <c r="BG13" s="13"/>
      <c r="BH13" s="13"/>
      <c r="BI13" s="13"/>
      <c r="BJ13" s="13"/>
      <c r="BK13" s="3"/>
    </row>
    <row r="14" spans="1:63">
      <c r="A14" s="16"/>
      <c r="B14" s="16"/>
      <c r="C14" s="24" t="s">
        <v>15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>
        <f>IF('[1]F9-IDP'!$J$2="3",'[1]F9-IDP'!$R$6,0)+IF('[1]F9-IDP'!$AS$2="3",'[1]F9-IDP'!$BA$6,0)+IF('[1]F9-IDP'!$CB$2="3",'[1]F9-IDP'!$CJ$6,0)+IF('[1]F9-IDP'!$DK$2="3",'[1]F9-IDP'!$DS$6,0)+IF('[1]F9-IDP'!$ET$2="3",'[1]F9-IDP'!$FB$6,0)+IF('[1]F9-IDP'!$GC$2="3",'[1]F9-IDP'!$GK$6,0)+IF('[1]F9-IDP'!$HL$2="3",'[1]F9-IDP'!$HT$6,0)+IF('[1]F9-IDP'!$IU$2="3",'[1]F9-IDP'!$JC$6,0)+IF('[1]F9-IDP'!$KD$2="3",'[1]F9-IDP'!$KL$6,0)+IF('[1]F9-IDP'!$LM$2="3",'[1]F9-IDP'!$LU$6,0)</f>
        <v>0</v>
      </c>
      <c r="O14" s="25"/>
      <c r="P14" s="25"/>
      <c r="Q14" s="25"/>
      <c r="R14" s="25"/>
      <c r="S14" s="25"/>
      <c r="T14" s="25"/>
      <c r="U14" s="26">
        <f>IF('[1]F9-IDP'!$J$2="3",'[1]F9-IDP'!$E$25,0)+IF('[1]F9-IDP'!$AS$2="3",'[1]F9-IDP'!$AN$25,0)+IF('[1]F9-IDP'!$CB$2="3",'[1]F9-IDP'!$BW$25,0)+IF('[1]F9-IDP'!$DK$2="3",'[1]F9-IDP'!$DF$25,0)+IF('[1]F9-IDP'!$ET$2="3",'[1]F9-IDP'!$EO$25,0)+IF('[1]F9-IDP'!$GC$2="3",'[1]F9-IDP'!$FX$25,0)+IF('[1]F9-IDP'!$HL$2="3",'[1]F9-IDP'!$HG$25,0)+IF('[1]F9-IDP'!$IU$2="3",'[1]F9-IDP'!$IP$25,0)+IF('[1]F9-IDP'!$KD$2="3",'[1]F9-IDP'!$JY$25,0)+IF('[1]F9-IDP'!$LM$2="3",'[1]F9-IDP'!$LH$25,0)</f>
        <v>0</v>
      </c>
      <c r="V14" s="25"/>
      <c r="W14" s="25"/>
      <c r="X14" s="25"/>
      <c r="Y14" s="25"/>
      <c r="Z14" s="25"/>
      <c r="AA14" s="25"/>
      <c r="AB14" s="26">
        <f>IF('[1]F9-IDP'!$J$2="3",'[1]F9-IDP'!$K$25,0)+IF('[1]F9-IDP'!$AS$2="3",'[1]F9-IDP'!$AT$25,0)+IF('[1]F9-IDP'!$CB$2="3",'[1]F9-IDP'!$CC$25,0)+IF('[1]F9-IDP'!$DK$2="3",'[1]F9-IDP'!$DL$25,0)+IF('[1]F9-IDP'!$ET$2="3",'[1]F9-IDP'!$EU$25,0)+IF('[1]F9-IDP'!$GC$2="3",'[1]F9-IDP'!$GD$25,0)+IF('[1]F9-IDP'!$HL$2="3",'[1]F9-IDP'!$HM$25,0)+IF('[1]F9-IDP'!$IU$2="3",'[1]F9-IDP'!$IV$25,0)+IF('[1]F9-IDP'!$KD$2="3",'[1]F9-IDP'!$KE$25,0)+IF('[1]F9-IDP'!$LM$2="3",'[1]F9-IDP'!$LN$25,0)</f>
        <v>0</v>
      </c>
      <c r="AC14" s="25"/>
      <c r="AD14" s="25"/>
      <c r="AE14" s="25"/>
      <c r="AF14" s="25"/>
      <c r="AG14" s="25"/>
      <c r="AH14" s="25"/>
      <c r="AI14" s="26">
        <f>IF('[1]F9-IDP'!$J$2="3",'[1]F9-IDP'!$Q$25,0)+IF('[1]F9-IDP'!$AS$2="3",'[1]F9-IDP'!$AZ$25,0)+IF('[1]F9-IDP'!$CB$2="3",'[1]F9-IDP'!$CI$25,0)+IF('[1]F9-IDP'!$DK$2="3",'[1]F9-IDP'!$DR$25,0)+IF('[1]F9-IDP'!$ET$2="3",'[1]F9-IDP'!$FA$25,0)+IF('[1]F9-IDP'!$GC$2="3",'[1]F9-IDP'!$GJ$25,0)+IF('[1]F9-IDP'!$HL$2="3",'[1]F9-IDP'!$HS$25,0)+IF('[1]F9-IDP'!$IU$2="3",'[1]F9-IDP'!$JB$25,0)+IF('[1]F9-IDP'!$KD$2="3",'[1]F9-IDP'!$KK$25,0)+IF('[1]F9-IDP'!$LM$2="3",'[1]F9-IDP'!$LT$25,0)</f>
        <v>0</v>
      </c>
      <c r="AJ14" s="25"/>
      <c r="AK14" s="25"/>
      <c r="AL14" s="25"/>
      <c r="AM14" s="25"/>
      <c r="AN14" s="25"/>
      <c r="AO14" s="25"/>
      <c r="AP14" s="27">
        <f t="shared" si="0"/>
        <v>0</v>
      </c>
      <c r="AQ14" s="25"/>
      <c r="AR14" s="25"/>
      <c r="AS14" s="25"/>
      <c r="AT14" s="25"/>
      <c r="AU14" s="25"/>
      <c r="AV14" s="25"/>
      <c r="AW14" s="26">
        <f>IF('[1]F9-IDP'!$J$2="3",'[1]F9-IDP'!$W$25,0)+IF('[1]F9-IDP'!$AS$2="3",'[1]F9-IDP'!$BF$25,0)+IF('[1]F9-IDP'!$CB$2="3",'[1]F9-IDP'!$CO$25,0)+IF('[1]F9-IDP'!$DK$2="3",'[1]F9-IDP'!$DX$25,0)+IF('[1]F9-IDP'!$ET$2="3",'[1]F9-IDP'!$FG$25,0)+IF('[1]F9-IDP'!$GC$2="3",'[1]F9-IDP'!$GP$25,0)+IF('[1]F9-IDP'!$HL$2="3",'[1]F9-IDP'!$HY$25,0)+IF('[1]F9-IDP'!$IU$2="3",'[1]F9-IDP'!$JH$25,0)+IF('[1]F9-IDP'!$KD$2="3",'[1]F9-IDP'!$KQ$25,0)+IF('[1]F9-IDP'!$LM$2="3",'[1]F9-IDP'!$LZ$25,0)</f>
        <v>0</v>
      </c>
      <c r="AX14" s="25"/>
      <c r="AY14" s="25"/>
      <c r="AZ14" s="25"/>
      <c r="BA14" s="25"/>
      <c r="BB14" s="25"/>
      <c r="BC14" s="25"/>
      <c r="BD14" s="26">
        <f>IF('[1]F9-IDP'!$J$2="3",'[1]F9-IDP'!$AC$25,0)+IF('[1]F9-IDP'!$AS$2="3",'[1]F9-IDP'!$BL$25,0)+IF('[1]F9-IDP'!$CB$2="3",'[1]F9-IDP'!$CU$25,0)+IF('[1]F9-IDP'!$DK$2="3",'[1]F9-IDP'!$ED$25,0)+IF('[1]F9-IDP'!$ET$2="3",'[1]F9-IDP'!$FM$25,0)+IF('[1]F9-IDP'!$GC$2="3",'[1]F9-IDP'!$GV$25,0)+IF('[1]F9-IDP'!$HL$2="3",'[1]F9-IDP'!$IE$25,0)+IF('[1]F9-IDP'!$IU$2="3",'[1]F9-IDP'!$JN$25,0)+IF('[1]F9-IDP'!$KD$2="3",'[1]F9-IDP'!$KW$25,0)+IF('[1]F9-IDP'!$LM$2="3",'[1]F9-IDP'!$MF$25,0)</f>
        <v>0</v>
      </c>
      <c r="BE14" s="25"/>
      <c r="BF14" s="25"/>
      <c r="BG14" s="25"/>
      <c r="BH14" s="25"/>
      <c r="BI14" s="25"/>
      <c r="BJ14" s="25"/>
      <c r="BK14" s="3"/>
    </row>
    <row r="15" spans="1:63">
      <c r="A15" s="11"/>
      <c r="B15" s="12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>SUM(N16:T18)</f>
        <v>1077738973.26</v>
      </c>
      <c r="O15" s="15"/>
      <c r="P15" s="15"/>
      <c r="Q15" s="15"/>
      <c r="R15" s="15"/>
      <c r="S15" s="15"/>
      <c r="T15" s="15"/>
      <c r="U15" s="14">
        <f>SUM(U16:AA18)</f>
        <v>0</v>
      </c>
      <c r="V15" s="15"/>
      <c r="W15" s="15"/>
      <c r="X15" s="15"/>
      <c r="Y15" s="15"/>
      <c r="Z15" s="15"/>
      <c r="AA15" s="15"/>
      <c r="AB15" s="14">
        <f>SUM(AB16:AH18)</f>
        <v>0</v>
      </c>
      <c r="AC15" s="15"/>
      <c r="AD15" s="15"/>
      <c r="AE15" s="15"/>
      <c r="AF15" s="15"/>
      <c r="AG15" s="15"/>
      <c r="AH15" s="15"/>
      <c r="AI15" s="14">
        <f>SUM(AI16:AO18)</f>
        <v>0</v>
      </c>
      <c r="AJ15" s="15"/>
      <c r="AK15" s="15"/>
      <c r="AL15" s="15"/>
      <c r="AM15" s="15"/>
      <c r="AN15" s="15"/>
      <c r="AO15" s="15"/>
      <c r="AP15" s="14">
        <f>SUM(AP16:AV18)</f>
        <v>1077738973.26</v>
      </c>
      <c r="AQ15" s="15"/>
      <c r="AR15" s="15"/>
      <c r="AS15" s="15"/>
      <c r="AT15" s="15"/>
      <c r="AU15" s="15"/>
      <c r="AV15" s="15"/>
      <c r="AW15" s="14">
        <f>SUM(AW16:BC18)</f>
        <v>0</v>
      </c>
      <c r="AX15" s="15"/>
      <c r="AY15" s="15"/>
      <c r="AZ15" s="15"/>
      <c r="BA15" s="15"/>
      <c r="BB15" s="15"/>
      <c r="BC15" s="15"/>
      <c r="BD15" s="14">
        <f>SUM(BD16:BJ18)</f>
        <v>0</v>
      </c>
      <c r="BE15" s="15"/>
      <c r="BF15" s="15"/>
      <c r="BG15" s="15"/>
      <c r="BH15" s="15"/>
      <c r="BI15" s="15"/>
      <c r="BJ15" s="15"/>
      <c r="BK15" s="3"/>
    </row>
    <row r="16" spans="1:63">
      <c r="A16" s="16"/>
      <c r="B16" s="16"/>
      <c r="C16" s="21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">
        <f>IF('[1]F9-IDP'!$J$2="1",'[1]F9-IDP'!$R$7,0)+IF('[1]F9-IDP'!$AS$2="1",'[1]F9-IDP'!$BA$7,0)+IF('[1]F9-IDP'!$CB$2="1",'[1]F9-IDP'!$CJ$7,0)+IF('[1]F9-IDP'!$DK$2="1",'[1]F9-IDP'!$DS$7,0)+IF('[1]F9-IDP'!$ET$2="1",'[1]F9-IDP'!$FB$7,0)+IF('[1]F9-IDP'!$GC$2="1",'[1]F9-IDP'!$GK$7,0)+IF('[1]F9-IDP'!$HL$2="1",'[1]F9-IDP'!$HT$7,0)+IF('[1]F9-IDP'!$IU$2="1",'[1]F9-IDP'!$JC$7,0)+IF('[1]F9-IDP'!$KD$2="1",'[1]F9-IDP'!$KL$7,0)+IF('[1]F9-IDP'!$LM$2="1",'[1]F9-IDP'!$LU$7,0)</f>
        <v>1077738973.26</v>
      </c>
      <c r="O16" s="18"/>
      <c r="P16" s="18"/>
      <c r="Q16" s="18"/>
      <c r="R16" s="18"/>
      <c r="S16" s="18"/>
      <c r="T16" s="18"/>
      <c r="U16" s="19">
        <f>IF('[1]F9-IDP'!$J$2="1",'[1]F9-IDP'!$E$10,0)+IF('[1]F9-IDP'!$AS$2="1",'[1]F9-IDP'!$AN$10,0)+IF('[1]F9-IDP'!$CB$2="1",'[1]F9-IDP'!$BW$10,0)+IF('[1]F9-IDP'!$DK$2="1",'[1]F9-IDP'!$DF$10,0)+IF('[1]F9-IDP'!$ET$2="1",'[1]F9-IDP'!$EO$10,0)+IF('[1]F9-IDP'!$GC$2="1",'[1]F9-IDP'!$FX$10,0)+IF('[1]F9-IDP'!$HL$2="1",'[1]F9-IDP'!$HG$10,0)+IF('[1]F9-IDP'!$IU$2="1",'[1]F9-IDP'!$IP$10,0)+IF('[1]F9-IDP'!$KD$2="1",'[1]F9-IDP'!$JY$10,0)+IF('[1]F9-IDP'!$LM$2="1",'[1]F9-IDP'!$LH$10,0)</f>
        <v>0</v>
      </c>
      <c r="V16" s="18"/>
      <c r="W16" s="18"/>
      <c r="X16" s="18"/>
      <c r="Y16" s="18"/>
      <c r="Z16" s="18"/>
      <c r="AA16" s="18"/>
      <c r="AB16" s="19">
        <f>IF('[1]F9-IDP'!$J$2="1",'[1]F9-IDP'!$K$10,0)+IF('[1]F9-IDP'!$AS$2="1",'[1]F9-IDP'!$AT$10,0)+IF('[1]F9-IDP'!$CB$2="1",'[1]F9-IDP'!$CC$10,0)+IF('[1]F9-IDP'!$DK$2="1",'[1]F9-IDP'!$DL$10,0)+IF('[1]F9-IDP'!$ET$2="1",'[1]F9-IDP'!$EU$10,0)+IF('[1]F9-IDP'!$GC$2="1",'[1]F9-IDP'!$GD$10,0)+IF('[1]F9-IDP'!$HL$2="1",'[1]F9-IDP'!$HM$10,0)+IF('[1]F9-IDP'!$IU$2="1",'[1]F9-IDP'!$IV$10,0)+IF('[1]F9-IDP'!$KD$2="1",'[1]F9-IDP'!$KE$10,0)+IF('[1]F9-IDP'!$LM$2="1",'[1]F9-IDP'!$LN$10,0)</f>
        <v>0</v>
      </c>
      <c r="AC16" s="18"/>
      <c r="AD16" s="18"/>
      <c r="AE16" s="18"/>
      <c r="AF16" s="18"/>
      <c r="AG16" s="18"/>
      <c r="AH16" s="18"/>
      <c r="AI16" s="19">
        <f>IF('[1]F9-IDP'!$J$2="1",'[1]F9-IDP'!$Q$10,0)+IF('[1]F9-IDP'!$AS$2="1",'[1]F9-IDP'!$AZ$10,0)+IF('[1]F9-IDP'!$CB$2="1",'[1]F9-IDP'!$CI$10,0)+IF('[1]F9-IDP'!$DK$2="1",'[1]F9-IDP'!$DR$10,0)+IF('[1]F9-IDP'!$ET$2="1",'[1]F9-IDP'!$FA$10,0)+IF('[1]F9-IDP'!$GC$2="1",'[1]F9-IDP'!$GJ$10,0)+IF('[1]F9-IDP'!$HL$2="1",'[1]F9-IDP'!$HS$10,0)+IF('[1]F9-IDP'!$IU$2="1",'[1]F9-IDP'!$JB$10,0)+IF('[1]F9-IDP'!$KD$2="1",'[1]F9-IDP'!$KK$10,0)+IF('[1]F9-IDP'!$LM$2="1",'[1]F9-IDP'!$LT$10,0)</f>
        <v>0</v>
      </c>
      <c r="AJ16" s="18"/>
      <c r="AK16" s="18"/>
      <c r="AL16" s="18"/>
      <c r="AM16" s="18"/>
      <c r="AN16" s="18"/>
      <c r="AO16" s="18"/>
      <c r="AP16" s="20">
        <f t="shared" ref="AP16:AP18" si="1">N16+U16-AB16+AI16</f>
        <v>1077738973.26</v>
      </c>
      <c r="AQ16" s="18"/>
      <c r="AR16" s="18"/>
      <c r="AS16" s="18"/>
      <c r="AT16" s="18"/>
      <c r="AU16" s="18"/>
      <c r="AV16" s="18"/>
      <c r="AW16" s="19">
        <f>IF('[1]F9-IDP'!$J$2="1",'[1]F9-IDP'!$W$10,0)+IF('[1]F9-IDP'!$AS$2="1",'[1]F9-IDP'!$BF$10,0)+IF('[1]F9-IDP'!$CB$2="1",'[1]F9-IDP'!$CO$10,0)+IF('[1]F9-IDP'!$DK$2="1",'[1]F9-IDP'!$DX$10,0)+IF('[1]F9-IDP'!$ET$2="1",'[1]F9-IDP'!$FG$10,0)+IF('[1]F9-IDP'!$GC$2="1",'[1]F9-IDP'!$GP$10,0)+IF('[1]F9-IDP'!$HL$2="1",'[1]F9-IDP'!$HY$10,0)+IF('[1]F9-IDP'!$IU$2="1",'[1]F9-IDP'!$JH$10,0)+IF('[1]F9-IDP'!$KD$2="1",'[1]F9-IDP'!$KQ$10,0)+IF('[1]F9-IDP'!$LM$2="1",'[1]F9-IDP'!$LZ$10,0)</f>
        <v>0</v>
      </c>
      <c r="AX16" s="18"/>
      <c r="AY16" s="18"/>
      <c r="AZ16" s="18"/>
      <c r="BA16" s="18"/>
      <c r="BB16" s="18"/>
      <c r="BC16" s="18"/>
      <c r="BD16" s="19">
        <f>IF('[1]F9-IDP'!$J$2="1",'[1]F9-IDP'!$AC$10,0)+IF('[1]F9-IDP'!$AS$2="1",'[1]F9-IDP'!$BL$10,0)+IF('[1]F9-IDP'!$CB$2="1",'[1]F9-IDP'!$CU$10,0)+IF('[1]F9-IDP'!$DK$2="1",'[1]F9-IDP'!$ED$10,0)+IF('[1]F9-IDP'!$ET$2="1",'[1]F9-IDP'!$FM$10,0)+IF('[1]F9-IDP'!$GC$2="1",'[1]F9-IDP'!$GV$10,0)+IF('[1]F9-IDP'!$HL$2="1",'[1]F9-IDP'!$IE$10,0)+IF('[1]F9-IDP'!$IU$2="1",'[1]F9-IDP'!$JN$10,0)+IF('[1]F9-IDP'!$KD$2="1",'[1]F9-IDP'!$KW$10,0)+IF('[1]F9-IDP'!$LM$2="1",'[1]F9-IDP'!$MF$10,0)</f>
        <v>0</v>
      </c>
      <c r="BE16" s="18"/>
      <c r="BF16" s="18"/>
      <c r="BG16" s="18"/>
      <c r="BH16" s="18"/>
      <c r="BI16" s="18"/>
      <c r="BJ16" s="18"/>
      <c r="BK16" s="3"/>
    </row>
    <row r="17" spans="1:63">
      <c r="A17" s="16"/>
      <c r="B17" s="16"/>
      <c r="C17" s="21" t="s">
        <v>14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2">
        <f>IF('[1]F9-IDP'!$J$2="2",'[1]F9-IDP'!$R$7,0)+IF('[1]F9-IDP'!$AS$2="2",'[1]F9-IDP'!$BA$7,0)+IF('[1]F9-IDP'!$CB$2="2",'[1]F9-IDP'!$CJ$7,0)+IF('[1]F9-IDP'!$DK$2="2",'[1]F9-IDP'!$DS$7,0)+IF('[1]F9-IDP'!$ET$2="2",'[1]F9-IDP'!$FB$7,0)+IF('[1]F9-IDP'!$GC$2="2",'[1]F9-IDP'!$GK$7,0)+IF('[1]F9-IDP'!$HL$2="2",'[1]F9-IDP'!$HT$7,0)+IF('[1]F9-IDP'!$IU$2="2",'[1]F9-IDP'!$JC$7,0)+IF('[1]F9-IDP'!$KD$2="2",'[1]F9-IDP'!$KL$7,0)+IF('[1]F9-IDP'!$LM$2="2",'[1]F9-IDP'!$LU$7,0)</f>
        <v>0</v>
      </c>
      <c r="O17" s="13"/>
      <c r="P17" s="13"/>
      <c r="Q17" s="13"/>
      <c r="R17" s="13"/>
      <c r="S17" s="13"/>
      <c r="T17" s="13"/>
      <c r="U17" s="22">
        <f>IF('[1]F9-IDP'!$J$2="2",'[1]F9-IDP'!$E$10,0)+IF('[1]F9-IDP'!$AS$2="2",'[1]F9-IDP'!$AN$10,0)+IF('[1]F9-IDP'!$CB$2="2",'[1]F9-IDP'!$BW$10,0)+IF('[1]F9-IDP'!$DK$2="2",'[1]F9-IDP'!$DF$10,0)+IF('[1]F9-IDP'!$ET$2="2",'[1]F9-IDP'!$EO$10,0)+IF('[1]F9-IDP'!$GC$2="2",'[1]F9-IDP'!$FX$10,0)+IF('[1]F9-IDP'!$HL$2="2",'[1]F9-IDP'!$HG$10,0)+IF('[1]F9-IDP'!$IU$2="2",'[1]F9-IDP'!$IP$10,0)+IF('[1]F9-IDP'!$KD$2="2",'[1]F9-IDP'!$JY$10,0)+IF('[1]F9-IDP'!$LM$2="2",'[1]F9-IDP'!$LH$10,0)</f>
        <v>0</v>
      </c>
      <c r="V17" s="13"/>
      <c r="W17" s="13"/>
      <c r="X17" s="13"/>
      <c r="Y17" s="13"/>
      <c r="Z17" s="13"/>
      <c r="AA17" s="13"/>
      <c r="AB17" s="22">
        <f>IF('[1]F9-IDP'!$J$2="2",'[1]F9-IDP'!$K$10,0)+IF('[1]F9-IDP'!$AS$2="2",'[1]F9-IDP'!$AT$10,0)+IF('[1]F9-IDP'!$CB$2="2",'[1]F9-IDP'!$CC$10,0)+IF('[1]F9-IDP'!$DK$2="2",'[1]F9-IDP'!$DL$10,0)+IF('[1]F9-IDP'!$ET$2="2",'[1]F9-IDP'!$EU$10,0)+IF('[1]F9-IDP'!$GC$2="2",'[1]F9-IDP'!$GD$10,0)+IF('[1]F9-IDP'!$HL$2="2",'[1]F9-IDP'!$HM$10,0)+IF('[1]F9-IDP'!$IU$2="2",'[1]F9-IDP'!$IV$10,0)+IF('[1]F9-IDP'!$KD$2="2",'[1]F9-IDP'!$KE$10,0)+IF('[1]F9-IDP'!$LM$2="2",'[1]F9-IDP'!$LN$10,0)</f>
        <v>0</v>
      </c>
      <c r="AC17" s="13"/>
      <c r="AD17" s="13"/>
      <c r="AE17" s="13"/>
      <c r="AF17" s="13"/>
      <c r="AG17" s="13"/>
      <c r="AH17" s="13"/>
      <c r="AI17" s="22">
        <f>IF('[1]F9-IDP'!$J$2="2",'[1]F9-IDP'!$Q$10,0)+IF('[1]F9-IDP'!$AS$2="2",'[1]F9-IDP'!$AZ$10,0)+IF('[1]F9-IDP'!$CB$2="2",'[1]F9-IDP'!$CI$10,0)+IF('[1]F9-IDP'!$DK$2="2",'[1]F9-IDP'!$DR$10,0)+IF('[1]F9-IDP'!$ET$2="2",'[1]F9-IDP'!$FA$10,0)+IF('[1]F9-IDP'!$GC$2="2",'[1]F9-IDP'!$GJ$10,0)+IF('[1]F9-IDP'!$HL$2="2",'[1]F9-IDP'!$HS$10,0)+IF('[1]F9-IDP'!$IU$2="2",'[1]F9-IDP'!$JB$10,0)+IF('[1]F9-IDP'!$KD$2="2",'[1]F9-IDP'!$KK$10,0)+IF('[1]F9-IDP'!$LM$2="2",'[1]F9-IDP'!$LT$10,0)</f>
        <v>0</v>
      </c>
      <c r="AJ17" s="13"/>
      <c r="AK17" s="13"/>
      <c r="AL17" s="13"/>
      <c r="AM17" s="13"/>
      <c r="AN17" s="13"/>
      <c r="AO17" s="13"/>
      <c r="AP17" s="23">
        <f t="shared" si="1"/>
        <v>0</v>
      </c>
      <c r="AQ17" s="13"/>
      <c r="AR17" s="13"/>
      <c r="AS17" s="13"/>
      <c r="AT17" s="13"/>
      <c r="AU17" s="13"/>
      <c r="AV17" s="13"/>
      <c r="AW17" s="22">
        <f>IF('[1]F9-IDP'!$J$2="2",'[1]F9-IDP'!$W$10,0)+IF('[1]F9-IDP'!$AS$2="2",'[1]F9-IDP'!$BF$10,0)+IF('[1]F9-IDP'!$CB$2="2",'[1]F9-IDP'!$CO$10,0)+IF('[1]F9-IDP'!$DK$2="2",'[1]F9-IDP'!$DX$10,0)+IF('[1]F9-IDP'!$ET$2="2",'[1]F9-IDP'!$FG$10,0)+IF('[1]F9-IDP'!$GC$2="2",'[1]F9-IDP'!$GP$10,0)+IF('[1]F9-IDP'!$HL$2="2",'[1]F9-IDP'!$HY$10,0)+IF('[1]F9-IDP'!$IU$2="2",'[1]F9-IDP'!$JH$10,0)+IF('[1]F9-IDP'!$KD$2="2",'[1]F9-IDP'!$KQ$10,0)+IF('[1]F9-IDP'!$LM$2="2",'[1]F9-IDP'!$LZ$10,0)</f>
        <v>0</v>
      </c>
      <c r="AX17" s="13"/>
      <c r="AY17" s="13"/>
      <c r="AZ17" s="13"/>
      <c r="BA17" s="13"/>
      <c r="BB17" s="13"/>
      <c r="BC17" s="13"/>
      <c r="BD17" s="22">
        <f>IF('[1]F9-IDP'!$J$2="2",'[1]F9-IDP'!$AC$10,0)+IF('[1]F9-IDP'!$AS$2="2",'[1]F9-IDP'!$BL$10,0)+IF('[1]F9-IDP'!$CB$2="2",'[1]F9-IDP'!$CU$10,0)+IF('[1]F9-IDP'!$DK$2="2",'[1]F9-IDP'!$ED$10,0)+IF('[1]F9-IDP'!$ET$2="2",'[1]F9-IDP'!$FM$10,0)+IF('[1]F9-IDP'!$GC$2="2",'[1]F9-IDP'!$GV$10,0)+IF('[1]F9-IDP'!$HL$2="2",'[1]F9-IDP'!$IE$10,0)+IF('[1]F9-IDP'!$IU$2="2",'[1]F9-IDP'!$JN$10,0)+IF('[1]F9-IDP'!$KD$2="2",'[1]F9-IDP'!$KW$10,0)+IF('[1]F9-IDP'!$LM$2="2",'[1]F9-IDP'!$MF$10,0)</f>
        <v>0</v>
      </c>
      <c r="BE17" s="13"/>
      <c r="BF17" s="13"/>
      <c r="BG17" s="13"/>
      <c r="BH17" s="13"/>
      <c r="BI17" s="13"/>
      <c r="BJ17" s="13"/>
      <c r="BK17" s="3"/>
    </row>
    <row r="18" spans="1:63">
      <c r="A18" s="16"/>
      <c r="B18" s="16"/>
      <c r="C18" s="24" t="s">
        <v>15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>
        <f>IF('[1]F9-IDP'!$J$2="3",'[1]F9-IDP'!$R$7,0)+IF('[1]F9-IDP'!$AS$2="3",'[1]F9-IDP'!$BA$7,0)+IF('[1]F9-IDP'!$CB$2="3",'[1]F9-IDP'!$CJ$7,0)+IF('[1]F9-IDP'!$DK$2="3",'[1]F9-IDP'!$DS$7,0)+IF('[1]F9-IDP'!$ET$2="3",'[1]F9-IDP'!$FB$7,0)+IF('[1]F9-IDP'!$GC$2="3",'[1]F9-IDP'!$GK$7,0)+IF('[1]F9-IDP'!$HL$2="3",'[1]F9-IDP'!$HT$7,0)+IF('[1]F9-IDP'!$IU$2="3",'[1]F9-IDP'!$JC$7,0)+IF('[1]F9-IDP'!$KD$2="3",'[1]F9-IDP'!$KL$7,0)+IF('[1]F9-IDP'!$LM$2="3",'[1]F9-IDP'!$LU$7,0)</f>
        <v>0</v>
      </c>
      <c r="O18" s="25"/>
      <c r="P18" s="25"/>
      <c r="Q18" s="25"/>
      <c r="R18" s="25"/>
      <c r="S18" s="25"/>
      <c r="T18" s="25"/>
      <c r="U18" s="26">
        <f>IF('[1]F9-IDP'!$J$2="3",'[1]F9-IDP'!$E$10,0)+IF('[1]F9-IDP'!$AS$2="3",'[1]F9-IDP'!$AN$10,0)+IF('[1]F9-IDP'!$CB$2="3",'[1]F9-IDP'!$BW$10,0)+IF('[1]F9-IDP'!$DK$2="3",'[1]F9-IDP'!$DF$10,0)+IF('[1]F9-IDP'!$ET$2="3",'[1]F9-IDP'!$EO$10,0)+IF('[1]F9-IDP'!$GC$2="3",'[1]F9-IDP'!$FX$10,0)+IF('[1]F9-IDP'!$HL$2="3",'[1]F9-IDP'!$HG$10,0)+IF('[1]F9-IDP'!$IU$2="3",'[1]F9-IDP'!$IP$10,0)+IF('[1]F9-IDP'!$KD$2="3",'[1]F9-IDP'!$JY$10,0)+IF('[1]F9-IDP'!$LM$2="3",'[1]F9-IDP'!$LH$10,0)</f>
        <v>0</v>
      </c>
      <c r="V18" s="25"/>
      <c r="W18" s="25"/>
      <c r="X18" s="25"/>
      <c r="Y18" s="25"/>
      <c r="Z18" s="25"/>
      <c r="AA18" s="25"/>
      <c r="AB18" s="26">
        <f>IF('[1]F9-IDP'!$J$2="3",'[1]F9-IDP'!$K$10,0)+IF('[1]F9-IDP'!$AS$2="3",'[1]F9-IDP'!$AT$10,0)+IF('[1]F9-IDP'!$CB$2="3",'[1]F9-IDP'!$CC$10,0)+IF('[1]F9-IDP'!$DK$2="3",'[1]F9-IDP'!$DL$10,0)+IF('[1]F9-IDP'!$ET$2="3",'[1]F9-IDP'!$EU$10,0)+IF('[1]F9-IDP'!$GC$2="3",'[1]F9-IDP'!$GD$10,0)+IF('[1]F9-IDP'!$HL$2="3",'[1]F9-IDP'!$HM$10,0)+IF('[1]F9-IDP'!$IU$2="3",'[1]F9-IDP'!$IV$10,0)+IF('[1]F9-IDP'!$KD$2="3",'[1]F9-IDP'!$KE$10,0)+IF('[1]F9-IDP'!$LM$2="3",'[1]F9-IDP'!$LN$10,0)</f>
        <v>0</v>
      </c>
      <c r="AC18" s="25"/>
      <c r="AD18" s="25"/>
      <c r="AE18" s="25"/>
      <c r="AF18" s="25"/>
      <c r="AG18" s="25"/>
      <c r="AH18" s="25"/>
      <c r="AI18" s="26">
        <f>IF('[1]F9-IDP'!$J$2="3",'[1]F9-IDP'!$Q$10,0)+IF('[1]F9-IDP'!$AS$2="3",'[1]F9-IDP'!$AZ$10,0)+IF('[1]F9-IDP'!$CB$2="3",'[1]F9-IDP'!$CI$10,0)+IF('[1]F9-IDP'!$DK$2="3",'[1]F9-IDP'!$DR$10,0)+IF('[1]F9-IDP'!$ET$2="3",'[1]F9-IDP'!$FA$10,0)+IF('[1]F9-IDP'!$GC$2="3",'[1]F9-IDP'!$GJ$10,0)+IF('[1]F9-IDP'!$HL$2="3",'[1]F9-IDP'!$HS$10,0)+IF('[1]F9-IDP'!$IU$2="3",'[1]F9-IDP'!$JB$10,0)+IF('[1]F9-IDP'!$KD$2="3",'[1]F9-IDP'!$KK$10,0)+IF('[1]F9-IDP'!$LM$2="3",'[1]F9-IDP'!$LT$10,0)</f>
        <v>0</v>
      </c>
      <c r="AJ18" s="25"/>
      <c r="AK18" s="25"/>
      <c r="AL18" s="25"/>
      <c r="AM18" s="25"/>
      <c r="AN18" s="25"/>
      <c r="AO18" s="25"/>
      <c r="AP18" s="27">
        <f t="shared" si="1"/>
        <v>0</v>
      </c>
      <c r="AQ18" s="25"/>
      <c r="AR18" s="25"/>
      <c r="AS18" s="25"/>
      <c r="AT18" s="25"/>
      <c r="AU18" s="25"/>
      <c r="AV18" s="25"/>
      <c r="AW18" s="26">
        <f>IF('[1]F9-IDP'!$J$2="3",'[1]F9-IDP'!$W$10,0)+IF('[1]F9-IDP'!$AS$2="3",'[1]F9-IDP'!$BF$10,0)+IF('[1]F9-IDP'!$CB$2="3",'[1]F9-IDP'!$CO$10,0)+IF('[1]F9-IDP'!$DK$2="3",'[1]F9-IDP'!$DX$10,0)+IF('[1]F9-IDP'!$ET$2="3",'[1]F9-IDP'!$FG$10,0)+IF('[1]F9-IDP'!$GC$2="3",'[1]F9-IDP'!$GP$10,0)+IF('[1]F9-IDP'!$HL$2="3",'[1]F9-IDP'!$HY$10,0)+IF('[1]F9-IDP'!$IU$2="3",'[1]F9-IDP'!$JH$10,0)+IF('[1]F9-IDP'!$KD$2="3",'[1]F9-IDP'!$KQ$10,0)+IF('[1]F9-IDP'!$LM$2="3",'[1]F9-IDP'!$LZ$10,0)</f>
        <v>0</v>
      </c>
      <c r="AX18" s="25"/>
      <c r="AY18" s="25"/>
      <c r="AZ18" s="25"/>
      <c r="BA18" s="25"/>
      <c r="BB18" s="25"/>
      <c r="BC18" s="25"/>
      <c r="BD18" s="26">
        <f>IF('[1]F9-IDP'!$J$2="3",'[1]F9-IDP'!$AC$10,0)+IF('[1]F9-IDP'!$AS$2="3",'[1]F9-IDP'!$BL$10,0)+IF('[1]F9-IDP'!$CB$2="3",'[1]F9-IDP'!$CU$10,0)+IF('[1]F9-IDP'!$DK$2="3",'[1]F9-IDP'!$ED$10,0)+IF('[1]F9-IDP'!$ET$2="3",'[1]F9-IDP'!$FM$10,0)+IF('[1]F9-IDP'!$GC$2="3",'[1]F9-IDP'!$GV$10,0)+IF('[1]F9-IDP'!$HL$2="3",'[1]F9-IDP'!$IE$10,0)+IF('[1]F9-IDP'!$IU$2="3",'[1]F9-IDP'!$JN$10,0)+IF('[1]F9-IDP'!$KD$2="3",'[1]F9-IDP'!$KW$10,0)+IF('[1]F9-IDP'!$LM$2="3",'[1]F9-IDP'!$MF$10,0)</f>
        <v>0</v>
      </c>
      <c r="BE18" s="25"/>
      <c r="BF18" s="25"/>
      <c r="BG18" s="25"/>
      <c r="BH18" s="25"/>
      <c r="BI18" s="25"/>
      <c r="BJ18" s="25"/>
      <c r="BK18" s="3"/>
    </row>
    <row r="19" spans="1:63">
      <c r="A19" s="28" t="s">
        <v>17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>
        <f>[1]Balanza!D101-'F9-EDP'!N11:T11-'F9-EDP'!N15:T15</f>
        <v>574368111.17999983</v>
      </c>
      <c r="O19" s="31"/>
      <c r="P19" s="31"/>
      <c r="Q19" s="31"/>
      <c r="R19" s="31"/>
      <c r="S19" s="31"/>
      <c r="T19" s="31"/>
      <c r="U19" s="30"/>
      <c r="V19" s="31"/>
      <c r="W19" s="31"/>
      <c r="X19" s="31"/>
      <c r="Y19" s="31"/>
      <c r="Z19" s="31"/>
      <c r="AA19" s="31"/>
      <c r="AB19" s="30"/>
      <c r="AC19" s="31"/>
      <c r="AD19" s="31"/>
      <c r="AE19" s="31"/>
      <c r="AF19" s="31"/>
      <c r="AG19" s="31"/>
      <c r="AH19" s="31"/>
      <c r="AI19" s="30"/>
      <c r="AJ19" s="31"/>
      <c r="AK19" s="31"/>
      <c r="AL19" s="31"/>
      <c r="AM19" s="31"/>
      <c r="AN19" s="31"/>
      <c r="AO19" s="31"/>
      <c r="AP19" s="30">
        <f>[1]Balanza!H101-'F9-EDP'!AP11:AV11-'F9-EDP'!AP15:AV15</f>
        <v>173420727.83999991</v>
      </c>
      <c r="AQ19" s="31"/>
      <c r="AR19" s="31"/>
      <c r="AS19" s="31"/>
      <c r="AT19" s="31"/>
      <c r="AU19" s="31"/>
      <c r="AV19" s="31"/>
      <c r="AW19" s="30"/>
      <c r="AX19" s="31"/>
      <c r="AY19" s="31"/>
      <c r="AZ19" s="31"/>
      <c r="BA19" s="31"/>
      <c r="BB19" s="31"/>
      <c r="BC19" s="31"/>
      <c r="BD19" s="30"/>
      <c r="BE19" s="31"/>
      <c r="BF19" s="31"/>
      <c r="BG19" s="31"/>
      <c r="BH19" s="31"/>
      <c r="BI19" s="31"/>
      <c r="BJ19" s="31"/>
      <c r="BK19" s="3"/>
    </row>
    <row r="20" spans="1:63" ht="15.75" thickBot="1">
      <c r="A20" s="9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2">
        <f>N11+N19+N15</f>
        <v>1736150031.3299999</v>
      </c>
      <c r="O20" s="33"/>
      <c r="P20" s="33"/>
      <c r="Q20" s="33"/>
      <c r="R20" s="33"/>
      <c r="S20" s="33"/>
      <c r="T20" s="33"/>
      <c r="U20" s="32">
        <f>U11+U19+U15</f>
        <v>0</v>
      </c>
      <c r="V20" s="33"/>
      <c r="W20" s="33"/>
      <c r="X20" s="33"/>
      <c r="Y20" s="33"/>
      <c r="Z20" s="33"/>
      <c r="AA20" s="33"/>
      <c r="AB20" s="32">
        <f>AB11+AB19+AB15</f>
        <v>60654691.950000003</v>
      </c>
      <c r="AC20" s="33"/>
      <c r="AD20" s="33"/>
      <c r="AE20" s="33"/>
      <c r="AF20" s="33"/>
      <c r="AG20" s="33"/>
      <c r="AH20" s="33"/>
      <c r="AI20" s="32">
        <f>AI11+AI19+AI15</f>
        <v>0</v>
      </c>
      <c r="AJ20" s="33"/>
      <c r="AK20" s="33"/>
      <c r="AL20" s="33"/>
      <c r="AM20" s="33"/>
      <c r="AN20" s="33"/>
      <c r="AO20" s="33"/>
      <c r="AP20" s="32">
        <f>AP11+AP19+AP15</f>
        <v>1274547956.04</v>
      </c>
      <c r="AQ20" s="33"/>
      <c r="AR20" s="33"/>
      <c r="AS20" s="33"/>
      <c r="AT20" s="33"/>
      <c r="AU20" s="33"/>
      <c r="AV20" s="33"/>
      <c r="AW20" s="32">
        <f>AW11+AW19+AW15</f>
        <v>90054249.349999994</v>
      </c>
      <c r="AX20" s="33"/>
      <c r="AY20" s="33"/>
      <c r="AZ20" s="33"/>
      <c r="BA20" s="33"/>
      <c r="BB20" s="33"/>
      <c r="BC20" s="33"/>
      <c r="BD20" s="32">
        <f>BD11+BD19+BD15</f>
        <v>2264969.73</v>
      </c>
      <c r="BE20" s="33"/>
      <c r="BF20" s="33"/>
      <c r="BG20" s="33"/>
      <c r="BH20" s="33"/>
      <c r="BI20" s="33"/>
      <c r="BJ20" s="33"/>
      <c r="BK20" s="3"/>
    </row>
    <row r="21" spans="1:63" ht="15.75" customHeight="1" thickTop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"/>
    </row>
    <row r="22" spans="1:63" ht="11.25" hidden="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/>
    </row>
    <row r="23" spans="1:63" ht="11.25" hidden="1" customHeight="1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/>
      <c r="O23" s="2"/>
      <c r="P23" s="2"/>
      <c r="Q23" s="2"/>
      <c r="R23" s="2"/>
      <c r="S23" s="2"/>
      <c r="T23" s="2"/>
      <c r="U23" s="6"/>
      <c r="V23" s="2"/>
      <c r="W23" s="2"/>
      <c r="X23" s="2"/>
      <c r="Y23" s="2"/>
      <c r="Z23" s="2"/>
      <c r="AA23" s="2"/>
      <c r="AB23" s="6"/>
      <c r="AC23" s="2"/>
      <c r="AD23" s="2"/>
      <c r="AE23" s="2"/>
      <c r="AF23" s="2"/>
      <c r="AG23" s="2"/>
      <c r="AH23" s="2"/>
      <c r="AI23" s="6"/>
      <c r="AJ23" s="2"/>
      <c r="AK23" s="2"/>
      <c r="AL23" s="2"/>
      <c r="AM23" s="2"/>
      <c r="AN23" s="2"/>
      <c r="AO23" s="2"/>
      <c r="AP23" s="6"/>
      <c r="AQ23" s="2"/>
      <c r="AR23" s="2"/>
      <c r="AS23" s="2"/>
      <c r="AT23" s="2"/>
      <c r="AU23" s="2"/>
      <c r="AV23" s="2"/>
      <c r="AW23" s="6"/>
      <c r="AX23" s="2"/>
      <c r="AY23" s="2"/>
      <c r="AZ23" s="2"/>
      <c r="BA23" s="2"/>
      <c r="BB23" s="2"/>
      <c r="BC23" s="2"/>
      <c r="BD23" s="6"/>
      <c r="BE23" s="2"/>
      <c r="BF23" s="2"/>
      <c r="BG23" s="2"/>
      <c r="BH23" s="2"/>
      <c r="BI23" s="2"/>
      <c r="BJ23" s="2"/>
      <c r="BK23" s="39"/>
    </row>
    <row r="24" spans="1:63" ht="11.25" hidden="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39"/>
    </row>
    <row r="25" spans="1:63" ht="11.25" hidden="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39"/>
    </row>
    <row r="26" spans="1:63" ht="11.2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39"/>
    </row>
    <row r="27" spans="1:63" ht="15.75" customHeight="1">
      <c r="A27" s="40" t="s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ht="15.75" customHeight="1">
      <c r="A28" s="3" t="s">
        <v>20</v>
      </c>
      <c r="B28" s="4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2"/>
      <c r="O28" s="13"/>
      <c r="P28" s="13"/>
      <c r="Q28" s="13"/>
      <c r="R28" s="13"/>
      <c r="S28" s="13"/>
      <c r="T28" s="13"/>
      <c r="U28" s="42"/>
      <c r="V28" s="13"/>
      <c r="W28" s="13"/>
      <c r="X28" s="13"/>
      <c r="Y28" s="13"/>
      <c r="Z28" s="13"/>
      <c r="AA28" s="13"/>
      <c r="AB28" s="42"/>
      <c r="AC28" s="13"/>
      <c r="AD28" s="13"/>
      <c r="AE28" s="13"/>
      <c r="AF28" s="13"/>
      <c r="AG28" s="13"/>
      <c r="AH28" s="13"/>
      <c r="AI28" s="42"/>
      <c r="AJ28" s="13"/>
      <c r="AK28" s="13"/>
      <c r="AL28" s="13"/>
      <c r="AM28" s="13"/>
      <c r="AN28" s="13"/>
      <c r="AO28" s="13"/>
      <c r="AP28" s="23">
        <f t="shared" ref="AP28:AP32" si="2">N28+U28-AB28+AI28</f>
        <v>0</v>
      </c>
      <c r="AQ28" s="13"/>
      <c r="AR28" s="13"/>
      <c r="AS28" s="13"/>
      <c r="AT28" s="13"/>
      <c r="AU28" s="13"/>
      <c r="AV28" s="13"/>
      <c r="AW28" s="42"/>
      <c r="AX28" s="13"/>
      <c r="AY28" s="13"/>
      <c r="AZ28" s="13"/>
      <c r="BA28" s="13"/>
      <c r="BB28" s="13"/>
      <c r="BC28" s="13"/>
      <c r="BD28" s="42"/>
      <c r="BE28" s="13"/>
      <c r="BF28" s="13"/>
      <c r="BG28" s="13"/>
      <c r="BH28" s="13"/>
      <c r="BI28" s="13"/>
      <c r="BJ28" s="13"/>
      <c r="BK28" s="3"/>
    </row>
    <row r="29" spans="1:63" ht="15.75" customHeight="1">
      <c r="A29" s="3" t="s">
        <v>21</v>
      </c>
      <c r="B29" s="4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2"/>
      <c r="O29" s="13"/>
      <c r="P29" s="13"/>
      <c r="Q29" s="13"/>
      <c r="R29" s="13"/>
      <c r="S29" s="13"/>
      <c r="T29" s="13"/>
      <c r="U29" s="42"/>
      <c r="V29" s="13"/>
      <c r="W29" s="13"/>
      <c r="X29" s="13"/>
      <c r="Y29" s="13"/>
      <c r="Z29" s="13"/>
      <c r="AA29" s="13"/>
      <c r="AB29" s="42"/>
      <c r="AC29" s="13"/>
      <c r="AD29" s="13"/>
      <c r="AE29" s="13"/>
      <c r="AF29" s="13"/>
      <c r="AG29" s="13"/>
      <c r="AH29" s="13"/>
      <c r="AI29" s="42"/>
      <c r="AJ29" s="13"/>
      <c r="AK29" s="13"/>
      <c r="AL29" s="13"/>
      <c r="AM29" s="13"/>
      <c r="AN29" s="13"/>
      <c r="AO29" s="13"/>
      <c r="AP29" s="23">
        <f t="shared" si="2"/>
        <v>0</v>
      </c>
      <c r="AQ29" s="13"/>
      <c r="AR29" s="13"/>
      <c r="AS29" s="13"/>
      <c r="AT29" s="13"/>
      <c r="AU29" s="13"/>
      <c r="AV29" s="13"/>
      <c r="AW29" s="42"/>
      <c r="AX29" s="13"/>
      <c r="AY29" s="13"/>
      <c r="AZ29" s="13"/>
      <c r="BA29" s="13"/>
      <c r="BB29" s="13"/>
      <c r="BC29" s="13"/>
      <c r="BD29" s="42"/>
      <c r="BE29" s="13"/>
      <c r="BF29" s="13"/>
      <c r="BG29" s="13"/>
      <c r="BH29" s="13"/>
      <c r="BI29" s="13"/>
      <c r="BJ29" s="13"/>
      <c r="BK29" s="3"/>
    </row>
    <row r="30" spans="1:63" ht="15.75" customHeight="1">
      <c r="A30" s="3" t="s">
        <v>22</v>
      </c>
      <c r="B30" s="4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2"/>
      <c r="O30" s="13"/>
      <c r="P30" s="13"/>
      <c r="Q30" s="13"/>
      <c r="R30" s="13"/>
      <c r="S30" s="13"/>
      <c r="T30" s="13"/>
      <c r="U30" s="42"/>
      <c r="V30" s="13"/>
      <c r="W30" s="13"/>
      <c r="X30" s="13"/>
      <c r="Y30" s="13"/>
      <c r="Z30" s="13"/>
      <c r="AA30" s="13"/>
      <c r="AB30" s="42"/>
      <c r="AC30" s="13"/>
      <c r="AD30" s="13"/>
      <c r="AE30" s="13"/>
      <c r="AF30" s="13"/>
      <c r="AG30" s="13"/>
      <c r="AH30" s="13"/>
      <c r="AI30" s="42"/>
      <c r="AJ30" s="13"/>
      <c r="AK30" s="13"/>
      <c r="AL30" s="13"/>
      <c r="AM30" s="13"/>
      <c r="AN30" s="13"/>
      <c r="AO30" s="13"/>
      <c r="AP30" s="23">
        <f t="shared" si="2"/>
        <v>0</v>
      </c>
      <c r="AQ30" s="13"/>
      <c r="AR30" s="13"/>
      <c r="AS30" s="13"/>
      <c r="AT30" s="13"/>
      <c r="AU30" s="13"/>
      <c r="AV30" s="13"/>
      <c r="AW30" s="42"/>
      <c r="AX30" s="13"/>
      <c r="AY30" s="13"/>
      <c r="AZ30" s="13"/>
      <c r="BA30" s="13"/>
      <c r="BB30" s="13"/>
      <c r="BC30" s="13"/>
      <c r="BD30" s="42"/>
      <c r="BE30" s="13"/>
      <c r="BF30" s="13"/>
      <c r="BG30" s="13"/>
      <c r="BH30" s="13"/>
      <c r="BI30" s="13"/>
      <c r="BJ30" s="13"/>
      <c r="BK30" s="3"/>
    </row>
    <row r="31" spans="1:63" ht="15.75" customHeight="1">
      <c r="A31" s="3" t="s">
        <v>23</v>
      </c>
      <c r="B31" s="4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2"/>
      <c r="O31" s="13"/>
      <c r="P31" s="13"/>
      <c r="Q31" s="13"/>
      <c r="R31" s="13"/>
      <c r="S31" s="13"/>
      <c r="T31" s="13"/>
      <c r="U31" s="42"/>
      <c r="V31" s="13"/>
      <c r="W31" s="13"/>
      <c r="X31" s="13"/>
      <c r="Y31" s="13"/>
      <c r="Z31" s="13"/>
      <c r="AA31" s="13"/>
      <c r="AB31" s="42"/>
      <c r="AC31" s="13"/>
      <c r="AD31" s="13"/>
      <c r="AE31" s="13"/>
      <c r="AF31" s="13"/>
      <c r="AG31" s="13"/>
      <c r="AH31" s="13"/>
      <c r="AI31" s="42"/>
      <c r="AJ31" s="13"/>
      <c r="AK31" s="13"/>
      <c r="AL31" s="13"/>
      <c r="AM31" s="13"/>
      <c r="AN31" s="13"/>
      <c r="AO31" s="13"/>
      <c r="AP31" s="23">
        <f t="shared" si="2"/>
        <v>0</v>
      </c>
      <c r="AQ31" s="13"/>
      <c r="AR31" s="13"/>
      <c r="AS31" s="13"/>
      <c r="AT31" s="13"/>
      <c r="AU31" s="13"/>
      <c r="AV31" s="13"/>
      <c r="AW31" s="42"/>
      <c r="AX31" s="13"/>
      <c r="AY31" s="13"/>
      <c r="AZ31" s="13"/>
      <c r="BA31" s="13"/>
      <c r="BB31" s="13"/>
      <c r="BC31" s="13"/>
      <c r="BD31" s="42"/>
      <c r="BE31" s="13"/>
      <c r="BF31" s="13"/>
      <c r="BG31" s="13"/>
      <c r="BH31" s="13"/>
      <c r="BI31" s="13"/>
      <c r="BJ31" s="13"/>
      <c r="BK31" s="3"/>
    </row>
    <row r="32" spans="1:63" ht="15.75" customHeight="1">
      <c r="A32" s="3" t="s">
        <v>24</v>
      </c>
      <c r="B32" s="4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44"/>
      <c r="O32" s="25"/>
      <c r="P32" s="25"/>
      <c r="Q32" s="25"/>
      <c r="R32" s="25"/>
      <c r="S32" s="25"/>
      <c r="T32" s="25"/>
      <c r="U32" s="44"/>
      <c r="V32" s="25"/>
      <c r="W32" s="25"/>
      <c r="X32" s="25"/>
      <c r="Y32" s="25"/>
      <c r="Z32" s="25"/>
      <c r="AA32" s="25"/>
      <c r="AB32" s="44"/>
      <c r="AC32" s="25"/>
      <c r="AD32" s="25"/>
      <c r="AE32" s="25"/>
      <c r="AF32" s="25"/>
      <c r="AG32" s="25"/>
      <c r="AH32" s="25"/>
      <c r="AI32" s="44"/>
      <c r="AJ32" s="25"/>
      <c r="AK32" s="25"/>
      <c r="AL32" s="25"/>
      <c r="AM32" s="25"/>
      <c r="AN32" s="25"/>
      <c r="AO32" s="25"/>
      <c r="AP32" s="27">
        <f t="shared" si="2"/>
        <v>0</v>
      </c>
      <c r="AQ32" s="25"/>
      <c r="AR32" s="25"/>
      <c r="AS32" s="25"/>
      <c r="AT32" s="25"/>
      <c r="AU32" s="25"/>
      <c r="AV32" s="25"/>
      <c r="AW32" s="44"/>
      <c r="AX32" s="25"/>
      <c r="AY32" s="25"/>
      <c r="AZ32" s="25"/>
      <c r="BA32" s="25"/>
      <c r="BB32" s="25"/>
      <c r="BC32" s="25"/>
      <c r="BD32" s="44"/>
      <c r="BE32" s="25"/>
      <c r="BF32" s="25"/>
      <c r="BG32" s="25"/>
      <c r="BH32" s="25"/>
      <c r="BI32" s="25"/>
      <c r="BJ32" s="25"/>
      <c r="BK32" s="3"/>
    </row>
    <row r="33" spans="1:63" ht="15.75" customHeight="1">
      <c r="A33" s="45"/>
      <c r="B33" s="4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0"/>
      <c r="O33" s="2"/>
      <c r="P33" s="2"/>
      <c r="Q33" s="2"/>
      <c r="R33" s="2"/>
      <c r="S33" s="2"/>
      <c r="T33" s="2"/>
      <c r="U33" s="10"/>
      <c r="V33" s="2"/>
      <c r="W33" s="2"/>
      <c r="X33" s="2"/>
      <c r="Y33" s="2"/>
      <c r="Z33" s="2"/>
      <c r="AA33" s="2"/>
      <c r="AB33" s="10"/>
      <c r="AC33" s="2"/>
      <c r="AD33" s="2"/>
      <c r="AE33" s="2"/>
      <c r="AF33" s="2"/>
      <c r="AG33" s="2"/>
      <c r="AH33" s="2"/>
      <c r="AI33" s="10"/>
      <c r="AJ33" s="2"/>
      <c r="AK33" s="2"/>
      <c r="AL33" s="2"/>
      <c r="AM33" s="2"/>
      <c r="AN33" s="2"/>
      <c r="AO33" s="2"/>
      <c r="AP33" s="10"/>
      <c r="AQ33" s="2"/>
      <c r="AR33" s="2"/>
      <c r="AS33" s="2"/>
      <c r="AT33" s="2"/>
      <c r="AU33" s="2"/>
      <c r="AV33" s="2"/>
      <c r="AW33" s="10"/>
      <c r="AX33" s="2"/>
      <c r="AY33" s="2"/>
      <c r="AZ33" s="2"/>
      <c r="BA33" s="2"/>
      <c r="BB33" s="2"/>
      <c r="BC33" s="2"/>
      <c r="BD33" s="10"/>
      <c r="BE33" s="2"/>
      <c r="BF33" s="2"/>
      <c r="BG33" s="2"/>
      <c r="BH33" s="2"/>
      <c r="BI33" s="2"/>
      <c r="BJ33" s="2"/>
      <c r="BK33" s="3"/>
    </row>
    <row r="34" spans="1:63" ht="15.75" customHeight="1">
      <c r="A34" s="40" t="s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ht="15.75" customHeight="1">
      <c r="A35" s="3" t="s">
        <v>20</v>
      </c>
      <c r="B35" s="4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2"/>
      <c r="O35" s="13"/>
      <c r="P35" s="13"/>
      <c r="Q35" s="13"/>
      <c r="R35" s="13"/>
      <c r="S35" s="13"/>
      <c r="T35" s="13"/>
      <c r="U35" s="42"/>
      <c r="V35" s="13"/>
      <c r="W35" s="13"/>
      <c r="X35" s="13"/>
      <c r="Y35" s="13"/>
      <c r="Z35" s="13"/>
      <c r="AA35" s="13"/>
      <c r="AB35" s="42"/>
      <c r="AC35" s="13"/>
      <c r="AD35" s="13"/>
      <c r="AE35" s="13"/>
      <c r="AF35" s="13"/>
      <c r="AG35" s="13"/>
      <c r="AH35" s="13"/>
      <c r="AI35" s="42"/>
      <c r="AJ35" s="13"/>
      <c r="AK35" s="13"/>
      <c r="AL35" s="13"/>
      <c r="AM35" s="13"/>
      <c r="AN35" s="13"/>
      <c r="AO35" s="47"/>
      <c r="AP35" s="48">
        <f t="shared" ref="AP35:AP39" si="3">N35+U35-AB35+AI35</f>
        <v>0</v>
      </c>
      <c r="AQ35" s="13"/>
      <c r="AR35" s="13"/>
      <c r="AS35" s="13"/>
      <c r="AT35" s="13"/>
      <c r="AU35" s="13"/>
      <c r="AV35" s="49"/>
      <c r="AW35" s="50"/>
      <c r="AX35" s="13"/>
      <c r="AY35" s="13"/>
      <c r="AZ35" s="13"/>
      <c r="BA35" s="13"/>
      <c r="BB35" s="13"/>
      <c r="BC35" s="49"/>
      <c r="BD35" s="50"/>
      <c r="BE35" s="13"/>
      <c r="BF35" s="13"/>
      <c r="BG35" s="13"/>
      <c r="BH35" s="13"/>
      <c r="BI35" s="13"/>
      <c r="BJ35" s="49"/>
      <c r="BK35" s="3"/>
    </row>
    <row r="36" spans="1:63" ht="15.75" customHeight="1">
      <c r="A36" s="3" t="s">
        <v>21</v>
      </c>
      <c r="B36" s="4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2"/>
      <c r="O36" s="13"/>
      <c r="P36" s="13"/>
      <c r="Q36" s="13"/>
      <c r="R36" s="13"/>
      <c r="S36" s="13"/>
      <c r="T36" s="13"/>
      <c r="U36" s="42"/>
      <c r="V36" s="13"/>
      <c r="W36" s="13"/>
      <c r="X36" s="13"/>
      <c r="Y36" s="13"/>
      <c r="Z36" s="13"/>
      <c r="AA36" s="13"/>
      <c r="AB36" s="42"/>
      <c r="AC36" s="13"/>
      <c r="AD36" s="13"/>
      <c r="AE36" s="13"/>
      <c r="AF36" s="13"/>
      <c r="AG36" s="13"/>
      <c r="AH36" s="13"/>
      <c r="AI36" s="42"/>
      <c r="AJ36" s="13"/>
      <c r="AK36" s="13"/>
      <c r="AL36" s="13"/>
      <c r="AM36" s="13"/>
      <c r="AN36" s="13"/>
      <c r="AO36" s="47"/>
      <c r="AP36" s="48">
        <f t="shared" si="3"/>
        <v>0</v>
      </c>
      <c r="AQ36" s="13"/>
      <c r="AR36" s="13"/>
      <c r="AS36" s="13"/>
      <c r="AT36" s="13"/>
      <c r="AU36" s="13"/>
      <c r="AV36" s="49"/>
      <c r="AW36" s="50"/>
      <c r="AX36" s="13"/>
      <c r="AY36" s="13"/>
      <c r="AZ36" s="13"/>
      <c r="BA36" s="13"/>
      <c r="BB36" s="13"/>
      <c r="BC36" s="49"/>
      <c r="BD36" s="50"/>
      <c r="BE36" s="13"/>
      <c r="BF36" s="13"/>
      <c r="BG36" s="13"/>
      <c r="BH36" s="13"/>
      <c r="BI36" s="13"/>
      <c r="BJ36" s="49"/>
      <c r="BK36" s="3"/>
    </row>
    <row r="37" spans="1:63" ht="15.75" customHeight="1">
      <c r="A37" s="3" t="s">
        <v>22</v>
      </c>
      <c r="B37" s="4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2"/>
      <c r="O37" s="13"/>
      <c r="P37" s="13"/>
      <c r="Q37" s="13"/>
      <c r="R37" s="13"/>
      <c r="S37" s="13"/>
      <c r="T37" s="13"/>
      <c r="U37" s="42"/>
      <c r="V37" s="13"/>
      <c r="W37" s="13"/>
      <c r="X37" s="13"/>
      <c r="Y37" s="13"/>
      <c r="Z37" s="13"/>
      <c r="AA37" s="13"/>
      <c r="AB37" s="42"/>
      <c r="AC37" s="13"/>
      <c r="AD37" s="13"/>
      <c r="AE37" s="13"/>
      <c r="AF37" s="13"/>
      <c r="AG37" s="13"/>
      <c r="AH37" s="13"/>
      <c r="AI37" s="42"/>
      <c r="AJ37" s="13"/>
      <c r="AK37" s="13"/>
      <c r="AL37" s="13"/>
      <c r="AM37" s="13"/>
      <c r="AN37" s="13"/>
      <c r="AO37" s="47"/>
      <c r="AP37" s="48">
        <f t="shared" si="3"/>
        <v>0</v>
      </c>
      <c r="AQ37" s="13"/>
      <c r="AR37" s="13"/>
      <c r="AS37" s="13"/>
      <c r="AT37" s="13"/>
      <c r="AU37" s="13"/>
      <c r="AV37" s="49"/>
      <c r="AW37" s="50"/>
      <c r="AX37" s="13"/>
      <c r="AY37" s="13"/>
      <c r="AZ37" s="13"/>
      <c r="BA37" s="13"/>
      <c r="BB37" s="13"/>
      <c r="BC37" s="49"/>
      <c r="BD37" s="50"/>
      <c r="BE37" s="13"/>
      <c r="BF37" s="13"/>
      <c r="BG37" s="13"/>
      <c r="BH37" s="13"/>
      <c r="BI37" s="13"/>
      <c r="BJ37" s="49"/>
      <c r="BK37" s="3"/>
    </row>
    <row r="38" spans="1:63" ht="15.75" customHeight="1">
      <c r="A38" s="3" t="s">
        <v>23</v>
      </c>
      <c r="B38" s="4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2"/>
      <c r="O38" s="13"/>
      <c r="P38" s="13"/>
      <c r="Q38" s="13"/>
      <c r="R38" s="13"/>
      <c r="S38" s="13"/>
      <c r="T38" s="13"/>
      <c r="U38" s="42"/>
      <c r="V38" s="13"/>
      <c r="W38" s="13"/>
      <c r="X38" s="13"/>
      <c r="Y38" s="13"/>
      <c r="Z38" s="13"/>
      <c r="AA38" s="13"/>
      <c r="AB38" s="42"/>
      <c r="AC38" s="13"/>
      <c r="AD38" s="13"/>
      <c r="AE38" s="13"/>
      <c r="AF38" s="13"/>
      <c r="AG38" s="13"/>
      <c r="AH38" s="13"/>
      <c r="AI38" s="42"/>
      <c r="AJ38" s="13"/>
      <c r="AK38" s="13"/>
      <c r="AL38" s="13"/>
      <c r="AM38" s="13"/>
      <c r="AN38" s="13"/>
      <c r="AO38" s="47"/>
      <c r="AP38" s="48">
        <f t="shared" si="3"/>
        <v>0</v>
      </c>
      <c r="AQ38" s="13"/>
      <c r="AR38" s="13"/>
      <c r="AS38" s="13"/>
      <c r="AT38" s="13"/>
      <c r="AU38" s="13"/>
      <c r="AV38" s="49"/>
      <c r="AW38" s="50"/>
      <c r="AX38" s="13"/>
      <c r="AY38" s="13"/>
      <c r="AZ38" s="13"/>
      <c r="BA38" s="13"/>
      <c r="BB38" s="13"/>
      <c r="BC38" s="49"/>
      <c r="BD38" s="50"/>
      <c r="BE38" s="13"/>
      <c r="BF38" s="13"/>
      <c r="BG38" s="13"/>
      <c r="BH38" s="13"/>
      <c r="BI38" s="13"/>
      <c r="BJ38" s="49"/>
      <c r="BK38" s="3"/>
    </row>
    <row r="39" spans="1:63" ht="15.75" customHeight="1">
      <c r="A39" s="3" t="s">
        <v>24</v>
      </c>
      <c r="B39" s="4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44"/>
      <c r="O39" s="25"/>
      <c r="P39" s="25"/>
      <c r="Q39" s="25"/>
      <c r="R39" s="25"/>
      <c r="S39" s="25"/>
      <c r="T39" s="25"/>
      <c r="U39" s="44"/>
      <c r="V39" s="25"/>
      <c r="W39" s="25"/>
      <c r="X39" s="25"/>
      <c r="Y39" s="25"/>
      <c r="Z39" s="25"/>
      <c r="AA39" s="25"/>
      <c r="AB39" s="44"/>
      <c r="AC39" s="25"/>
      <c r="AD39" s="25"/>
      <c r="AE39" s="25"/>
      <c r="AF39" s="25"/>
      <c r="AG39" s="25"/>
      <c r="AH39" s="25"/>
      <c r="AI39" s="44"/>
      <c r="AJ39" s="25"/>
      <c r="AK39" s="25"/>
      <c r="AL39" s="25"/>
      <c r="AM39" s="25"/>
      <c r="AN39" s="25"/>
      <c r="AO39" s="51"/>
      <c r="AP39" s="52">
        <f t="shared" si="3"/>
        <v>0</v>
      </c>
      <c r="AQ39" s="25"/>
      <c r="AR39" s="25"/>
      <c r="AS39" s="25"/>
      <c r="AT39" s="25"/>
      <c r="AU39" s="25"/>
      <c r="AV39" s="53"/>
      <c r="AW39" s="54"/>
      <c r="AX39" s="25"/>
      <c r="AY39" s="25"/>
      <c r="AZ39" s="25"/>
      <c r="BA39" s="25"/>
      <c r="BB39" s="25"/>
      <c r="BC39" s="53"/>
      <c r="BD39" s="54"/>
      <c r="BE39" s="25"/>
      <c r="BF39" s="25"/>
      <c r="BG39" s="25"/>
      <c r="BH39" s="25"/>
      <c r="BI39" s="25"/>
      <c r="BJ39" s="53"/>
      <c r="BK39" s="3"/>
    </row>
    <row r="40" spans="1:63" ht="15.75" customHeight="1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0"/>
      <c r="O40" s="2"/>
      <c r="P40" s="2"/>
      <c r="Q40" s="2"/>
      <c r="R40" s="2"/>
      <c r="S40" s="2"/>
      <c r="T40" s="2"/>
      <c r="U40" s="10"/>
      <c r="V40" s="2"/>
      <c r="W40" s="2"/>
      <c r="X40" s="2"/>
      <c r="Y40" s="2"/>
      <c r="Z40" s="2"/>
      <c r="AA40" s="2"/>
      <c r="AB40" s="10"/>
      <c r="AC40" s="2"/>
      <c r="AD40" s="2"/>
      <c r="AE40" s="2"/>
      <c r="AF40" s="2"/>
      <c r="AG40" s="2"/>
      <c r="AH40" s="2"/>
      <c r="AI40" s="10"/>
      <c r="AJ40" s="2"/>
      <c r="AK40" s="2"/>
      <c r="AL40" s="2"/>
      <c r="AM40" s="2"/>
      <c r="AN40" s="2"/>
      <c r="AO40" s="2"/>
      <c r="AP40" s="10"/>
      <c r="AQ40" s="2"/>
      <c r="AR40" s="2"/>
      <c r="AS40" s="2"/>
      <c r="AT40" s="2"/>
      <c r="AU40" s="2"/>
      <c r="AV40" s="2"/>
      <c r="AW40" s="10"/>
      <c r="AX40" s="2"/>
      <c r="AY40" s="2"/>
      <c r="AZ40" s="2"/>
      <c r="BA40" s="2"/>
      <c r="BB40" s="2"/>
      <c r="BC40" s="2"/>
      <c r="BD40" s="10"/>
      <c r="BE40" s="2"/>
      <c r="BF40" s="2"/>
      <c r="BG40" s="2"/>
      <c r="BH40" s="2"/>
      <c r="BI40" s="2"/>
      <c r="BJ40" s="2"/>
      <c r="BK40" s="3"/>
    </row>
    <row r="41" spans="1:63" ht="15.75" customHeight="1">
      <c r="A41" s="40" t="s">
        <v>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5"/>
      <c r="O41" s="2"/>
      <c r="P41" s="2"/>
      <c r="Q41" s="2"/>
      <c r="R41" s="2"/>
      <c r="S41" s="2"/>
      <c r="T41" s="2"/>
      <c r="U41" s="2"/>
      <c r="V41" s="2"/>
      <c r="W41" s="2"/>
      <c r="X41" s="55"/>
      <c r="Y41" s="2"/>
      <c r="Z41" s="2"/>
      <c r="AA41" s="2"/>
      <c r="AB41" s="2"/>
      <c r="AC41" s="2"/>
      <c r="AD41" s="2"/>
      <c r="AE41" s="2"/>
      <c r="AF41" s="2"/>
      <c r="AG41" s="2"/>
      <c r="AH41" s="55"/>
      <c r="AI41" s="2"/>
      <c r="AJ41" s="2"/>
      <c r="AK41" s="2"/>
      <c r="AL41" s="2"/>
      <c r="AM41" s="2"/>
      <c r="AN41" s="2"/>
      <c r="AO41" s="2"/>
      <c r="AP41" s="2"/>
      <c r="AQ41" s="2"/>
      <c r="AR41" s="55"/>
      <c r="AS41" s="2"/>
      <c r="AT41" s="2"/>
      <c r="AU41" s="2"/>
      <c r="AV41" s="2"/>
      <c r="AW41" s="2"/>
      <c r="AX41" s="2"/>
      <c r="AY41" s="2"/>
      <c r="AZ41" s="2"/>
      <c r="BA41" s="2"/>
      <c r="BB41" s="55"/>
      <c r="BC41" s="2"/>
      <c r="BD41" s="2"/>
      <c r="BE41" s="2"/>
      <c r="BF41" s="2"/>
      <c r="BG41" s="2"/>
      <c r="BH41" s="2"/>
      <c r="BI41" s="2"/>
      <c r="BJ41" s="2"/>
      <c r="BK41" s="3"/>
    </row>
    <row r="42" spans="1:63" ht="9.75" customHeight="1">
      <c r="A42" s="56" t="s">
        <v>27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 t="s">
        <v>28</v>
      </c>
      <c r="O42" s="2"/>
      <c r="P42" s="2"/>
      <c r="Q42" s="2"/>
      <c r="R42" s="2"/>
      <c r="S42" s="2"/>
      <c r="T42" s="2"/>
      <c r="U42" s="2"/>
      <c r="V42" s="2"/>
      <c r="W42" s="2"/>
      <c r="X42" s="6" t="s">
        <v>29</v>
      </c>
      <c r="Y42" s="2"/>
      <c r="Z42" s="2"/>
      <c r="AA42" s="2"/>
      <c r="AB42" s="2"/>
      <c r="AC42" s="2"/>
      <c r="AD42" s="2"/>
      <c r="AE42" s="2"/>
      <c r="AF42" s="2"/>
      <c r="AG42" s="2"/>
      <c r="AH42" s="6" t="s">
        <v>30</v>
      </c>
      <c r="AI42" s="2"/>
      <c r="AJ42" s="2"/>
      <c r="AK42" s="2"/>
      <c r="AL42" s="2"/>
      <c r="AM42" s="2"/>
      <c r="AN42" s="2"/>
      <c r="AO42" s="2"/>
      <c r="AP42" s="2"/>
      <c r="AQ42" s="2"/>
      <c r="AR42" s="6" t="s">
        <v>31</v>
      </c>
      <c r="AS42" s="2"/>
      <c r="AT42" s="2"/>
      <c r="AU42" s="2"/>
      <c r="AV42" s="2"/>
      <c r="AW42" s="2"/>
      <c r="AX42" s="2"/>
      <c r="AY42" s="2"/>
      <c r="AZ42" s="2"/>
      <c r="BA42" s="2"/>
      <c r="BB42" s="6" t="s">
        <v>32</v>
      </c>
      <c r="BC42" s="2"/>
      <c r="BD42" s="2"/>
      <c r="BE42" s="2"/>
      <c r="BF42" s="2"/>
      <c r="BG42" s="2"/>
      <c r="BH42" s="2"/>
      <c r="BI42" s="2"/>
      <c r="BJ42" s="2"/>
      <c r="BK42" s="3"/>
    </row>
    <row r="43" spans="1:63" ht="9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3"/>
    </row>
    <row r="44" spans="1:63" ht="15.75" customHeight="1">
      <c r="A44" s="3" t="s">
        <v>20</v>
      </c>
      <c r="B44" s="4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/>
      <c r="O44" s="13"/>
      <c r="P44" s="13"/>
      <c r="Q44" s="13"/>
      <c r="R44" s="13"/>
      <c r="S44" s="13"/>
      <c r="T44" s="13"/>
      <c r="U44" s="13"/>
      <c r="V44" s="13"/>
      <c r="W44" s="13"/>
      <c r="X44" s="58"/>
      <c r="Y44" s="13"/>
      <c r="Z44" s="13"/>
      <c r="AA44" s="13"/>
      <c r="AB44" s="13"/>
      <c r="AC44" s="13"/>
      <c r="AD44" s="13"/>
      <c r="AE44" s="13"/>
      <c r="AF44" s="13"/>
      <c r="AG44" s="13"/>
      <c r="AH44" s="59"/>
      <c r="AI44" s="13"/>
      <c r="AJ44" s="13"/>
      <c r="AK44" s="13"/>
      <c r="AL44" s="13"/>
      <c r="AM44" s="13"/>
      <c r="AN44" s="13"/>
      <c r="AO44" s="13"/>
      <c r="AP44" s="13"/>
      <c r="AQ44" s="13"/>
      <c r="AR44" s="60"/>
      <c r="AS44" s="13"/>
      <c r="AT44" s="13"/>
      <c r="AU44" s="13"/>
      <c r="AV44" s="13"/>
      <c r="AW44" s="13"/>
      <c r="AX44" s="13"/>
      <c r="AY44" s="13"/>
      <c r="AZ44" s="13"/>
      <c r="BA44" s="13"/>
      <c r="BB44" s="60"/>
      <c r="BC44" s="13"/>
      <c r="BD44" s="13"/>
      <c r="BE44" s="13"/>
      <c r="BF44" s="13"/>
      <c r="BG44" s="13"/>
      <c r="BH44" s="13"/>
      <c r="BI44" s="13"/>
      <c r="BJ44" s="13"/>
      <c r="BK44" s="3"/>
    </row>
    <row r="45" spans="1:63" ht="15.75" customHeight="1">
      <c r="A45" s="3" t="s">
        <v>21</v>
      </c>
      <c r="B45" s="4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/>
      <c r="O45" s="13"/>
      <c r="P45" s="13"/>
      <c r="Q45" s="13"/>
      <c r="R45" s="13"/>
      <c r="S45" s="13"/>
      <c r="T45" s="13"/>
      <c r="U45" s="13"/>
      <c r="V45" s="13"/>
      <c r="W45" s="13"/>
      <c r="X45" s="58"/>
      <c r="Y45" s="13"/>
      <c r="Z45" s="13"/>
      <c r="AA45" s="13"/>
      <c r="AB45" s="13"/>
      <c r="AC45" s="13"/>
      <c r="AD45" s="13"/>
      <c r="AE45" s="13"/>
      <c r="AF45" s="13"/>
      <c r="AG45" s="13"/>
      <c r="AH45" s="59"/>
      <c r="AI45" s="13"/>
      <c r="AJ45" s="13"/>
      <c r="AK45" s="13"/>
      <c r="AL45" s="13"/>
      <c r="AM45" s="13"/>
      <c r="AN45" s="13"/>
      <c r="AO45" s="13"/>
      <c r="AP45" s="13"/>
      <c r="AQ45" s="13"/>
      <c r="AR45" s="60"/>
      <c r="AS45" s="13"/>
      <c r="AT45" s="13"/>
      <c r="AU45" s="13"/>
      <c r="AV45" s="13"/>
      <c r="AW45" s="13"/>
      <c r="AX45" s="13"/>
      <c r="AY45" s="13"/>
      <c r="AZ45" s="13"/>
      <c r="BA45" s="13"/>
      <c r="BB45" s="60"/>
      <c r="BC45" s="13"/>
      <c r="BD45" s="13"/>
      <c r="BE45" s="13"/>
      <c r="BF45" s="13"/>
      <c r="BG45" s="13"/>
      <c r="BH45" s="13"/>
      <c r="BI45" s="13"/>
      <c r="BJ45" s="13"/>
      <c r="BK45" s="3"/>
    </row>
    <row r="46" spans="1:63" ht="15.75" customHeight="1">
      <c r="A46" s="3" t="s">
        <v>22</v>
      </c>
      <c r="B46" s="4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/>
      <c r="O46" s="13"/>
      <c r="P46" s="13"/>
      <c r="Q46" s="13"/>
      <c r="R46" s="13"/>
      <c r="S46" s="13"/>
      <c r="T46" s="13"/>
      <c r="U46" s="13"/>
      <c r="V46" s="13"/>
      <c r="W46" s="13"/>
      <c r="X46" s="58"/>
      <c r="Y46" s="13"/>
      <c r="Z46" s="13"/>
      <c r="AA46" s="13"/>
      <c r="AB46" s="13"/>
      <c r="AC46" s="13"/>
      <c r="AD46" s="13"/>
      <c r="AE46" s="13"/>
      <c r="AF46" s="13"/>
      <c r="AG46" s="13"/>
      <c r="AH46" s="59"/>
      <c r="AI46" s="13"/>
      <c r="AJ46" s="13"/>
      <c r="AK46" s="13"/>
      <c r="AL46" s="13"/>
      <c r="AM46" s="13"/>
      <c r="AN46" s="13"/>
      <c r="AO46" s="13"/>
      <c r="AP46" s="13"/>
      <c r="AQ46" s="13"/>
      <c r="AR46" s="60"/>
      <c r="AS46" s="13"/>
      <c r="AT46" s="13"/>
      <c r="AU46" s="13"/>
      <c r="AV46" s="13"/>
      <c r="AW46" s="13"/>
      <c r="AX46" s="13"/>
      <c r="AY46" s="13"/>
      <c r="AZ46" s="13"/>
      <c r="BA46" s="13"/>
      <c r="BB46" s="60"/>
      <c r="BC46" s="13"/>
      <c r="BD46" s="13"/>
      <c r="BE46" s="13"/>
      <c r="BF46" s="13"/>
      <c r="BG46" s="13"/>
      <c r="BH46" s="13"/>
      <c r="BI46" s="13"/>
      <c r="BJ46" s="13"/>
      <c r="BK46" s="3"/>
    </row>
    <row r="47" spans="1:63" ht="15.75" customHeight="1">
      <c r="A47" s="3" t="s">
        <v>23</v>
      </c>
      <c r="B47" s="41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/>
      <c r="O47" s="13"/>
      <c r="P47" s="13"/>
      <c r="Q47" s="13"/>
      <c r="R47" s="13"/>
      <c r="S47" s="13"/>
      <c r="T47" s="13"/>
      <c r="U47" s="13"/>
      <c r="V47" s="13"/>
      <c r="W47" s="13"/>
      <c r="X47" s="58"/>
      <c r="Y47" s="13"/>
      <c r="Z47" s="13"/>
      <c r="AA47" s="13"/>
      <c r="AB47" s="13"/>
      <c r="AC47" s="13"/>
      <c r="AD47" s="13"/>
      <c r="AE47" s="13"/>
      <c r="AF47" s="13"/>
      <c r="AG47" s="13"/>
      <c r="AH47" s="59"/>
      <c r="AI47" s="13"/>
      <c r="AJ47" s="13"/>
      <c r="AK47" s="13"/>
      <c r="AL47" s="13"/>
      <c r="AM47" s="13"/>
      <c r="AN47" s="13"/>
      <c r="AO47" s="13"/>
      <c r="AP47" s="13"/>
      <c r="AQ47" s="13"/>
      <c r="AR47" s="60"/>
      <c r="AS47" s="13"/>
      <c r="AT47" s="13"/>
      <c r="AU47" s="13"/>
      <c r="AV47" s="13"/>
      <c r="AW47" s="13"/>
      <c r="AX47" s="13"/>
      <c r="AY47" s="13"/>
      <c r="AZ47" s="13"/>
      <c r="BA47" s="13"/>
      <c r="BB47" s="60"/>
      <c r="BC47" s="13"/>
      <c r="BD47" s="13"/>
      <c r="BE47" s="13"/>
      <c r="BF47" s="13"/>
      <c r="BG47" s="13"/>
      <c r="BH47" s="13"/>
      <c r="BI47" s="13"/>
      <c r="BJ47" s="13"/>
      <c r="BK47" s="3"/>
    </row>
    <row r="48" spans="1:63" ht="15.75" customHeight="1">
      <c r="A48" s="3" t="s">
        <v>24</v>
      </c>
      <c r="B48" s="4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61"/>
      <c r="O48" s="25"/>
      <c r="P48" s="25"/>
      <c r="Q48" s="25"/>
      <c r="R48" s="25"/>
      <c r="S48" s="25"/>
      <c r="T48" s="25"/>
      <c r="U48" s="25"/>
      <c r="V48" s="25"/>
      <c r="W48" s="25"/>
      <c r="X48" s="62"/>
      <c r="Y48" s="25"/>
      <c r="Z48" s="25"/>
      <c r="AA48" s="25"/>
      <c r="AB48" s="25"/>
      <c r="AC48" s="25"/>
      <c r="AD48" s="25"/>
      <c r="AE48" s="25"/>
      <c r="AF48" s="25"/>
      <c r="AG48" s="25"/>
      <c r="AH48" s="63"/>
      <c r="AI48" s="25"/>
      <c r="AJ48" s="25"/>
      <c r="AK48" s="25"/>
      <c r="AL48" s="25"/>
      <c r="AM48" s="25"/>
      <c r="AN48" s="25"/>
      <c r="AO48" s="25"/>
      <c r="AP48" s="25"/>
      <c r="AQ48" s="25"/>
      <c r="AR48" s="64"/>
      <c r="AS48" s="25"/>
      <c r="AT48" s="25"/>
      <c r="AU48" s="25"/>
      <c r="AV48" s="25"/>
      <c r="AW48" s="25"/>
      <c r="AX48" s="25"/>
      <c r="AY48" s="25"/>
      <c r="AZ48" s="25"/>
      <c r="BA48" s="25"/>
      <c r="BB48" s="64"/>
      <c r="BC48" s="25"/>
      <c r="BD48" s="25"/>
      <c r="BE48" s="25"/>
      <c r="BF48" s="25"/>
      <c r="BG48" s="25"/>
      <c r="BH48" s="25"/>
      <c r="BI48" s="25"/>
      <c r="BJ48" s="25"/>
      <c r="BK48" s="3"/>
    </row>
    <row r="49" spans="1:63" ht="15.75" customHeight="1">
      <c r="A49" s="3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0"/>
      <c r="O49" s="2"/>
      <c r="P49" s="2"/>
      <c r="Q49" s="2"/>
      <c r="R49" s="2"/>
      <c r="S49" s="2"/>
      <c r="T49" s="2"/>
      <c r="U49" s="2"/>
      <c r="V49" s="2"/>
      <c r="W49" s="2"/>
      <c r="X49" s="10"/>
      <c r="Y49" s="2"/>
      <c r="Z49" s="2"/>
      <c r="AA49" s="2"/>
      <c r="AB49" s="2"/>
      <c r="AC49" s="2"/>
      <c r="AD49" s="2"/>
      <c r="AE49" s="2"/>
      <c r="AF49" s="2"/>
      <c r="AG49" s="2"/>
      <c r="AH49" s="10"/>
      <c r="AI49" s="2"/>
      <c r="AJ49" s="2"/>
      <c r="AK49" s="2"/>
      <c r="AL49" s="2"/>
      <c r="AM49" s="2"/>
      <c r="AN49" s="2"/>
      <c r="AO49" s="2"/>
      <c r="AP49" s="2"/>
      <c r="AQ49" s="2"/>
      <c r="AR49" s="10"/>
      <c r="AS49" s="2"/>
      <c r="AT49" s="2"/>
      <c r="AU49" s="2"/>
      <c r="AV49" s="2"/>
      <c r="AW49" s="2"/>
      <c r="AX49" s="2"/>
      <c r="AY49" s="2"/>
      <c r="AZ49" s="2"/>
      <c r="BA49" s="2"/>
      <c r="BB49" s="10"/>
      <c r="BC49" s="2"/>
      <c r="BD49" s="2"/>
      <c r="BE49" s="2"/>
      <c r="BF49" s="2"/>
      <c r="BG49" s="2"/>
      <c r="BH49" s="2"/>
      <c r="BI49" s="2"/>
      <c r="BJ49" s="2"/>
      <c r="BK49" s="3"/>
    </row>
    <row r="50" spans="1:6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65" t="s">
        <v>33</v>
      </c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3"/>
    </row>
    <row r="51" spans="1:63" ht="15.75" customHeight="1">
      <c r="A51" s="3"/>
      <c r="B51" s="3"/>
      <c r="C51" s="3" t="s">
        <v>34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3"/>
    </row>
    <row r="52" spans="1:6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3"/>
    </row>
    <row r="53" spans="1:6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1:63" ht="15.75" customHeight="1">
      <c r="A55" s="3"/>
      <c r="B55" s="3"/>
      <c r="C55" s="3"/>
      <c r="D55" s="3"/>
      <c r="E55" s="3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3"/>
      <c r="AA55" s="3"/>
      <c r="AB55" s="3"/>
      <c r="AC55" s="3"/>
      <c r="AD55" s="3"/>
      <c r="AE55" s="3"/>
      <c r="AF55" s="3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ht="30" customHeight="1">
      <c r="A56" s="3"/>
      <c r="B56" s="3"/>
      <c r="C56" s="3"/>
      <c r="D56" s="3"/>
      <c r="E56" s="3"/>
      <c r="F56" s="67" t="s">
        <v>35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68" t="s">
        <v>36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1:63" ht="30" customHeight="1">
      <c r="A57" s="3"/>
      <c r="B57" s="3"/>
      <c r="C57" s="3"/>
      <c r="D57" s="3"/>
      <c r="E57" s="3"/>
      <c r="F57" s="69" t="s">
        <v>37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67" t="s">
        <v>38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70"/>
      <c r="BC57" s="3"/>
      <c r="BD57" s="3"/>
      <c r="BE57" s="3"/>
      <c r="BF57" s="3"/>
      <c r="BG57" s="3"/>
      <c r="BH57" s="3"/>
      <c r="BI57" s="3"/>
      <c r="BJ57" s="3"/>
      <c r="BK57" s="3"/>
    </row>
    <row r="58" spans="1:6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256">
    <mergeCell ref="AU50:BJ52"/>
    <mergeCell ref="F56:Y56"/>
    <mergeCell ref="AG56:BA56"/>
    <mergeCell ref="F57:Y57"/>
    <mergeCell ref="AG57:BA57"/>
    <mergeCell ref="B49:M49"/>
    <mergeCell ref="N49:W49"/>
    <mergeCell ref="X49:AG49"/>
    <mergeCell ref="AH49:AQ49"/>
    <mergeCell ref="AR49:BA49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</mergeCells>
  <dataValidations count="2">
    <dataValidation type="decimal" operator="greaterThan" allowBlank="1" showErrorMessage="1" sqref="X44:X48">
      <formula1>0</formula1>
    </dataValidation>
    <dataValidation type="decimal" operator="greaterThanOrEqual" allowBlank="1" showErrorMessage="1" sqref="N28:N32 U28:U32 AB28:AB32 AI28:AI32 AW28:AW32 BD28:BD32 N35:N39 U35:U39 AB35:AB39 AI35:AI39 AW35:AW39 BD35:BD39 N44:N48 AR44:AR48">
      <formula1>0</formula1>
    </dataValidation>
  </dataValidations>
  <printOptions horizontalCentered="1" verticalCentered="1"/>
  <pageMargins left="0.70866141732283472" right="0.70866141732283472" top="0.74803149606299213" bottom="0.74803149606299213" header="0" footer="0"/>
  <pageSetup orientation="landscape"/>
  <headerFooter>
    <oddFooter>&amp;RInforme analítico de la deuda pública y otros pasivos -  LDF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F9-EDP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2024-09-30T17:48:27Z</dcterms:created>
  <dcterms:modified xsi:type="dcterms:W3CDTF">2024-09-30T17:49:10Z</dcterms:modified>
</cp:coreProperties>
</file>