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730" windowHeight="9255"/>
  </bookViews>
  <sheets>
    <sheet name="Esatado Analitico del ACtivo" sheetId="1" r:id="rId1"/>
  </sheets>
  <calcPr calcId="145621"/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0" i="1"/>
  <c r="E12" i="1"/>
  <c r="E13" i="1"/>
  <c r="E14" i="1"/>
  <c r="E15" i="1"/>
  <c r="E16" i="1"/>
  <c r="E17" i="1"/>
  <c r="E11" i="1"/>
  <c r="C19" i="1"/>
  <c r="D19" i="1"/>
  <c r="F19" i="1"/>
  <c r="C10" i="1"/>
  <c r="D10" i="1"/>
  <c r="D8" i="1" s="1"/>
  <c r="B19" i="1"/>
  <c r="B8" i="1" s="1"/>
  <c r="E19" i="1" l="1"/>
  <c r="C8" i="1"/>
  <c r="F17" i="1" l="1"/>
  <c r="F16" i="1"/>
  <c r="F15" i="1"/>
  <c r="F14" i="1"/>
  <c r="F13" i="1"/>
  <c r="F12" i="1"/>
  <c r="B10" i="1"/>
  <c r="F11" i="1" l="1"/>
  <c r="F10" i="1" s="1"/>
  <c r="F8" i="1" s="1"/>
  <c r="E10" i="1"/>
  <c r="E8" i="1" s="1"/>
</calcChain>
</file>

<file path=xl/sharedStrings.xml><?xml version="1.0" encoding="utf-8"?>
<sst xmlns="http://schemas.openxmlformats.org/spreadsheetml/2006/main" count="42" uniqueCount="38">
  <si>
    <t>MUNICIPIO DE GUADALAJARA</t>
  </si>
  <si>
    <t>Estado Analítico del Activo LGCG</t>
  </si>
  <si>
    <t>(En pesos, con centavos)</t>
  </si>
  <si>
    <t>Concepto</t>
  </si>
  <si>
    <t>Saldo Inicial
(1)</t>
  </si>
  <si>
    <t>Cargos del Periodo
(2)</t>
  </si>
  <si>
    <t>Abonos del Periodo
(3)</t>
  </si>
  <si>
    <t>Saldo Final
(4=1+2-3)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</si>
  <si>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</si>
  <si>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</si>
  <si>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</si>
  <si>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</si>
  <si>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</si>
  <si>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</si>
  <si>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</si>
  <si>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Almacén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</si>
  <si>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</si>
  <si>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</si>
  <si>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</si>
  <si>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</si>
  <si>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</si>
  <si>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 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</si>
  <si>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</si>
  <si>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</si>
  <si>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</si>
  <si>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</si>
  <si>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</si>
  <si>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</si>
  <si>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 xml:space="preserve">                                                                                                                        </t>
  </si>
  <si>
    <t xml:space="preserve">                                        </t>
  </si>
  <si>
    <t>Bajo protesta de decir verdad declaramos que los Estados Financieros y sus Notas son razonablemente correctos y responsabilidad del emisor.</t>
  </si>
  <si>
    <t>_________________________________</t>
  </si>
  <si>
    <t>________________________________________</t>
  </si>
  <si>
    <t>LIC. ISMAEL DEL TORO CASTRO</t>
  </si>
  <si>
    <t>L.I.A. SANDRA DEYANIRA TOVAR LOPEZ</t>
  </si>
  <si>
    <t>PRESIDENTE MUNICIPAL</t>
  </si>
  <si>
    <t>TESORERA MUNICIPAL</t>
  </si>
  <si>
    <t xml:space="preserve"> 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</si>
</sst>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43" fontId="0" fillId="0" borderId="0" xfId="1" applyFont="1" applyFill="1"/>
    <xf numFmtId="0" fontId="7" fillId="0" borderId="0" xfId="0" applyNumberFormat="1" applyFont="1" applyAlignment="1">
      <alignment horizontal="right" vertical="top"/>
    </xf>
    <xf numFmtId="43" fontId="7" fillId="0" borderId="0" xfId="1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114300</xdr:rowOff>
    </xdr:from>
    <xdr:to>
      <xdr:col>0</xdr:col>
      <xdr:colOff>1238251</xdr:colOff>
      <xdr:row>5</xdr:row>
      <xdr:rowOff>257175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14300"/>
          <a:ext cx="93345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4" sqref="A4:F4"/>
    </sheetView>
  </sheetViews>
  <sheetFormatPr baseColWidth="10" defaultRowHeight="15" x14ac:dyDescent="0.25"/>
  <cols>
    <col min="1" max="1" width="54.140625" customWidth="1"/>
    <col min="2" max="2" width="20" customWidth="1"/>
    <col min="3" max="3" width="21.28515625" customWidth="1"/>
    <col min="4" max="4" width="20.42578125" bestFit="1" customWidth="1"/>
    <col min="5" max="5" width="20" customWidth="1"/>
    <col min="6" max="6" width="18.28515625" bestFit="1" customWidth="1"/>
    <col min="7" max="7" width="19.42578125" customWidth="1"/>
  </cols>
  <sheetData>
    <row r="1" spans="1:7" ht="21" x14ac:dyDescent="0.25">
      <c r="A1" s="16" t="s">
        <v>0</v>
      </c>
      <c r="B1" s="16"/>
      <c r="C1" s="16"/>
      <c r="D1" s="16"/>
      <c r="E1" s="16"/>
      <c r="F1" s="16"/>
    </row>
    <row r="2" spans="1:7" ht="18.75" x14ac:dyDescent="0.25">
      <c r="A2" s="17" t="s">
        <v>1</v>
      </c>
      <c r="B2" s="17"/>
      <c r="C2" s="17"/>
      <c r="D2" s="17"/>
      <c r="E2" s="17"/>
      <c r="F2" s="17"/>
    </row>
    <row r="3" spans="1:7" ht="18.75" x14ac:dyDescent="0.25">
      <c r="A3" s="17" t="s">
        <v>37</v>
      </c>
      <c r="B3" s="17"/>
      <c r="C3" s="17"/>
      <c r="D3" s="17"/>
      <c r="E3" s="17"/>
      <c r="F3" s="17"/>
    </row>
    <row r="4" spans="1:7" x14ac:dyDescent="0.25">
      <c r="A4" s="18" t="s">
        <v>2</v>
      </c>
      <c r="B4" s="18"/>
      <c r="C4" s="18"/>
      <c r="D4" s="18"/>
      <c r="E4" s="18"/>
      <c r="F4" s="18"/>
    </row>
    <row r="6" spans="1:7" ht="47.25" x14ac:dyDescent="0.2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8" spans="1:7" ht="15.75" x14ac:dyDescent="0.25">
      <c r="A8" s="3" t="s">
        <v>9</v>
      </c>
      <c r="B8" s="4">
        <f>B10+B19</f>
        <v>10478708569.719999</v>
      </c>
      <c r="C8" s="4">
        <f t="shared" ref="C8:F8" si="0">C10+C19</f>
        <v>12027669142.27</v>
      </c>
      <c r="D8" s="4">
        <f t="shared" si="0"/>
        <v>10762008195.879999</v>
      </c>
      <c r="E8" s="4">
        <f t="shared" si="0"/>
        <v>11744369516.109999</v>
      </c>
      <c r="F8" s="4">
        <f t="shared" si="0"/>
        <v>960211180.3799994</v>
      </c>
    </row>
    <row r="9" spans="1:7" x14ac:dyDescent="0.25">
      <c r="A9" s="5"/>
      <c r="B9" s="6"/>
      <c r="C9" s="6"/>
      <c r="D9" s="6"/>
      <c r="E9" s="6"/>
      <c r="F9" s="6"/>
    </row>
    <row r="10" spans="1:7" x14ac:dyDescent="0.25">
      <c r="A10" s="7" t="s">
        <v>10</v>
      </c>
      <c r="B10" s="8">
        <f>SUM(B11:B17)</f>
        <v>529265129.75999999</v>
      </c>
      <c r="C10" s="8">
        <f t="shared" ref="C10:F10" si="1">SUM(C11:C17)</f>
        <v>11378420786.26</v>
      </c>
      <c r="D10" s="8">
        <f t="shared" si="1"/>
        <v>10295425020.65</v>
      </c>
      <c r="E10" s="8">
        <f t="shared" si="1"/>
        <v>1612260895.3699994</v>
      </c>
      <c r="F10" s="8">
        <f t="shared" si="1"/>
        <v>1082995765.6099994</v>
      </c>
    </row>
    <row r="11" spans="1:7" x14ac:dyDescent="0.25">
      <c r="A11" s="9" t="s">
        <v>11</v>
      </c>
      <c r="B11" s="10">
        <v>504425003.55000001</v>
      </c>
      <c r="C11" s="10">
        <v>8090270790.1599998</v>
      </c>
      <c r="D11" s="10">
        <v>7005472830.1999998</v>
      </c>
      <c r="E11" s="10">
        <f>B11+C11-D11</f>
        <v>1589222963.5099993</v>
      </c>
      <c r="F11" s="10">
        <f>E11-B11</f>
        <v>1084797959.9599993</v>
      </c>
      <c r="G11" s="11"/>
    </row>
    <row r="12" spans="1:7" x14ac:dyDescent="0.25">
      <c r="A12" s="9" t="s">
        <v>12</v>
      </c>
      <c r="B12" s="10">
        <v>24840126.210000001</v>
      </c>
      <c r="C12" s="10">
        <v>3288149996.0999999</v>
      </c>
      <c r="D12" s="10">
        <v>3289952190.4499998</v>
      </c>
      <c r="E12" s="10">
        <f t="shared" ref="E12:E17" si="2">B12+C12-D12</f>
        <v>23037931.860000134</v>
      </c>
      <c r="F12" s="10">
        <f t="shared" ref="F12:F17" si="3">E12-B12</f>
        <v>-1802194.3499998674</v>
      </c>
    </row>
    <row r="13" spans="1:7" x14ac:dyDescent="0.25">
      <c r="A13" s="9" t="s">
        <v>13</v>
      </c>
      <c r="B13" s="12">
        <v>0</v>
      </c>
      <c r="C13" s="12">
        <v>0</v>
      </c>
      <c r="D13" s="12">
        <v>0</v>
      </c>
      <c r="E13" s="10">
        <f t="shared" si="2"/>
        <v>0</v>
      </c>
      <c r="F13" s="10">
        <f t="shared" si="3"/>
        <v>0</v>
      </c>
    </row>
    <row r="14" spans="1:7" x14ac:dyDescent="0.25">
      <c r="A14" s="9" t="s">
        <v>14</v>
      </c>
      <c r="B14" s="12">
        <v>0</v>
      </c>
      <c r="C14" s="12">
        <v>0</v>
      </c>
      <c r="D14" s="12">
        <v>0</v>
      </c>
      <c r="E14" s="10">
        <f t="shared" si="2"/>
        <v>0</v>
      </c>
      <c r="F14" s="10">
        <f t="shared" si="3"/>
        <v>0</v>
      </c>
    </row>
    <row r="15" spans="1:7" x14ac:dyDescent="0.25">
      <c r="A15" s="9" t="s">
        <v>15</v>
      </c>
      <c r="B15" s="12">
        <v>0</v>
      </c>
      <c r="C15" s="12">
        <v>0</v>
      </c>
      <c r="D15" s="12">
        <v>0</v>
      </c>
      <c r="E15" s="10">
        <f t="shared" si="2"/>
        <v>0</v>
      </c>
      <c r="F15" s="10">
        <f t="shared" si="3"/>
        <v>0</v>
      </c>
    </row>
    <row r="16" spans="1:7" x14ac:dyDescent="0.25">
      <c r="A16" s="9" t="s">
        <v>16</v>
      </c>
      <c r="B16" s="12">
        <v>0</v>
      </c>
      <c r="C16" s="12">
        <v>0</v>
      </c>
      <c r="D16" s="12">
        <v>0</v>
      </c>
      <c r="E16" s="10">
        <f t="shared" si="2"/>
        <v>0</v>
      </c>
      <c r="F16" s="10">
        <f t="shared" si="3"/>
        <v>0</v>
      </c>
    </row>
    <row r="17" spans="1:6" x14ac:dyDescent="0.25">
      <c r="A17" s="9" t="s">
        <v>17</v>
      </c>
      <c r="B17" s="12">
        <v>0</v>
      </c>
      <c r="C17" s="12">
        <v>0</v>
      </c>
      <c r="D17" s="12">
        <v>0</v>
      </c>
      <c r="E17" s="10">
        <f t="shared" si="2"/>
        <v>0</v>
      </c>
      <c r="F17" s="10">
        <f t="shared" si="3"/>
        <v>0</v>
      </c>
    </row>
    <row r="18" spans="1:6" x14ac:dyDescent="0.25">
      <c r="A18" s="5"/>
      <c r="B18" s="6"/>
      <c r="C18" s="6"/>
      <c r="D18" s="6"/>
      <c r="E18" s="6"/>
      <c r="F18" s="6"/>
    </row>
    <row r="19" spans="1:6" x14ac:dyDescent="0.25">
      <c r="A19" s="7" t="s">
        <v>18</v>
      </c>
      <c r="B19" s="8">
        <f>SUM(B20:B28)</f>
        <v>9949443439.9599991</v>
      </c>
      <c r="C19" s="8">
        <f t="shared" ref="C19:F19" si="4">SUM(C20:C28)</f>
        <v>649248356.00999999</v>
      </c>
      <c r="D19" s="8">
        <f t="shared" si="4"/>
        <v>466583175.23000002</v>
      </c>
      <c r="E19" s="8">
        <f t="shared" si="4"/>
        <v>10132108620.74</v>
      </c>
      <c r="F19" s="8">
        <f t="shared" si="4"/>
        <v>-122784585.23</v>
      </c>
    </row>
    <row r="20" spans="1:6" x14ac:dyDescent="0.25">
      <c r="A20" s="9" t="s">
        <v>19</v>
      </c>
      <c r="B20" s="10">
        <v>218256578.99000001</v>
      </c>
      <c r="C20" s="10">
        <v>472277216.16000003</v>
      </c>
      <c r="D20" s="10">
        <v>466583175.23000002</v>
      </c>
      <c r="E20" s="10">
        <f>B20+C20-D20</f>
        <v>223950619.92000008</v>
      </c>
      <c r="F20" s="10">
        <v>-128751462.31</v>
      </c>
    </row>
    <row r="21" spans="1:6" x14ac:dyDescent="0.25">
      <c r="A21" s="9" t="s">
        <v>20</v>
      </c>
      <c r="B21" s="10">
        <v>644018.16</v>
      </c>
      <c r="C21" s="12">
        <v>0</v>
      </c>
      <c r="D21" s="12">
        <v>0</v>
      </c>
      <c r="E21" s="10">
        <f t="shared" ref="E21:E28" si="5">B21+C21-D21</f>
        <v>644018.16</v>
      </c>
      <c r="F21" s="12">
        <v>0</v>
      </c>
    </row>
    <row r="22" spans="1:6" x14ac:dyDescent="0.25">
      <c r="A22" s="9" t="s">
        <v>21</v>
      </c>
      <c r="B22" s="10">
        <v>7785232772.2799997</v>
      </c>
      <c r="C22" s="13">
        <v>124221323.47</v>
      </c>
      <c r="D22" s="12">
        <v>0</v>
      </c>
      <c r="E22" s="10">
        <f t="shared" si="5"/>
        <v>7909454095.75</v>
      </c>
      <c r="F22" s="12">
        <v>0</v>
      </c>
    </row>
    <row r="23" spans="1:6" x14ac:dyDescent="0.25">
      <c r="A23" s="9" t="s">
        <v>22</v>
      </c>
      <c r="B23" s="10">
        <v>1746700651.05</v>
      </c>
      <c r="C23" s="10">
        <v>46599614.119999997</v>
      </c>
      <c r="D23" s="12">
        <v>0</v>
      </c>
      <c r="E23" s="10">
        <f t="shared" si="5"/>
        <v>1793300265.1699998</v>
      </c>
      <c r="F23" s="10">
        <v>4490</v>
      </c>
    </row>
    <row r="24" spans="1:6" x14ac:dyDescent="0.25">
      <c r="A24" s="9" t="s">
        <v>23</v>
      </c>
      <c r="B24" s="10">
        <v>121944072.06</v>
      </c>
      <c r="C24" s="10">
        <v>6150202.2599999998</v>
      </c>
      <c r="D24" s="12">
        <v>0</v>
      </c>
      <c r="E24" s="10">
        <f t="shared" si="5"/>
        <v>128094274.32000001</v>
      </c>
      <c r="F24" s="10">
        <v>5962387.0800000001</v>
      </c>
    </row>
    <row r="25" spans="1:6" x14ac:dyDescent="0.25">
      <c r="A25" s="9" t="s">
        <v>24</v>
      </c>
      <c r="B25" s="12">
        <v>0</v>
      </c>
      <c r="C25" s="12">
        <v>0</v>
      </c>
      <c r="D25" s="12">
        <v>0</v>
      </c>
      <c r="E25" s="10">
        <f t="shared" si="5"/>
        <v>0</v>
      </c>
      <c r="F25" s="12">
        <v>0</v>
      </c>
    </row>
    <row r="26" spans="1:6" x14ac:dyDescent="0.25">
      <c r="A26" s="9" t="s">
        <v>25</v>
      </c>
      <c r="B26" s="10">
        <v>75624760.670000002</v>
      </c>
      <c r="C26" s="12">
        <v>0</v>
      </c>
      <c r="D26" s="12">
        <v>0</v>
      </c>
      <c r="E26" s="10">
        <f t="shared" si="5"/>
        <v>75624760.670000002</v>
      </c>
      <c r="F26" s="12">
        <v>0</v>
      </c>
    </row>
    <row r="27" spans="1:6" x14ac:dyDescent="0.25">
      <c r="A27" s="9" t="s">
        <v>26</v>
      </c>
      <c r="B27" s="12">
        <v>0</v>
      </c>
      <c r="C27" s="12">
        <v>0</v>
      </c>
      <c r="D27" s="12">
        <v>0</v>
      </c>
      <c r="E27" s="10">
        <f t="shared" si="5"/>
        <v>0</v>
      </c>
      <c r="F27" s="12">
        <v>0</v>
      </c>
    </row>
    <row r="28" spans="1:6" x14ac:dyDescent="0.25">
      <c r="A28" s="9" t="s">
        <v>27</v>
      </c>
      <c r="B28" s="10">
        <v>1040586.75</v>
      </c>
      <c r="C28" s="12">
        <v>0</v>
      </c>
      <c r="D28" s="12">
        <v>0</v>
      </c>
      <c r="E28" s="10">
        <f t="shared" si="5"/>
        <v>1040586.75</v>
      </c>
      <c r="F28" s="12">
        <v>0</v>
      </c>
    </row>
    <row r="29" spans="1:6" x14ac:dyDescent="0.25">
      <c r="A29" s="5"/>
      <c r="B29" s="6"/>
      <c r="C29" s="6"/>
      <c r="D29" s="6"/>
      <c r="E29" s="6"/>
      <c r="F29" s="6"/>
    </row>
    <row r="31" spans="1:6" x14ac:dyDescent="0.25">
      <c r="A31" s="9" t="s">
        <v>28</v>
      </c>
      <c r="B31" s="9" t="s">
        <v>29</v>
      </c>
      <c r="C31" s="9" t="s">
        <v>29</v>
      </c>
      <c r="D31" s="9" t="s">
        <v>29</v>
      </c>
      <c r="E31" s="9" t="s">
        <v>29</v>
      </c>
      <c r="F31" s="9" t="s">
        <v>29</v>
      </c>
    </row>
    <row r="32" spans="1:6" x14ac:dyDescent="0.25">
      <c r="A32" s="19" t="s">
        <v>30</v>
      </c>
      <c r="B32" s="19"/>
      <c r="C32" s="19"/>
      <c r="D32" s="19"/>
      <c r="E32" s="19"/>
      <c r="F32" s="19"/>
    </row>
    <row r="36" spans="1:6" ht="15.75" hidden="1" x14ac:dyDescent="0.25">
      <c r="A36" s="15" t="s">
        <v>31</v>
      </c>
      <c r="B36" s="15"/>
      <c r="C36" s="15" t="s">
        <v>32</v>
      </c>
      <c r="D36" s="15"/>
      <c r="E36" s="15"/>
      <c r="F36" s="15"/>
    </row>
    <row r="37" spans="1:6" ht="15.75" hidden="1" x14ac:dyDescent="0.25">
      <c r="A37" s="15" t="s">
        <v>33</v>
      </c>
      <c r="B37" s="15"/>
      <c r="C37" s="15" t="s">
        <v>34</v>
      </c>
      <c r="D37" s="15"/>
      <c r="E37" s="15"/>
      <c r="F37" s="15"/>
    </row>
    <row r="38" spans="1:6" ht="15.75" hidden="1" x14ac:dyDescent="0.25">
      <c r="A38" s="15" t="s">
        <v>35</v>
      </c>
      <c r="B38" s="15"/>
      <c r="C38" s="15" t="s">
        <v>36</v>
      </c>
      <c r="D38" s="15"/>
      <c r="E38" s="15"/>
      <c r="F38" s="15"/>
    </row>
    <row r="39" spans="1:6" ht="15.75" hidden="1" x14ac:dyDescent="0.25">
      <c r="A39" s="14"/>
      <c r="B39" s="14"/>
      <c r="C39" s="14"/>
      <c r="D39" s="14"/>
      <c r="E39" s="14"/>
      <c r="F39" s="14"/>
    </row>
    <row r="40" spans="1:6" ht="15.75" x14ac:dyDescent="0.25">
      <c r="A40" s="14"/>
      <c r="B40" s="14"/>
      <c r="C40" s="14"/>
      <c r="D40" s="14"/>
      <c r="E40" s="14"/>
      <c r="F40" s="14"/>
    </row>
    <row r="41" spans="1:6" ht="15.75" x14ac:dyDescent="0.25">
      <c r="A41" s="14"/>
      <c r="B41" s="14"/>
      <c r="C41" s="14"/>
      <c r="D41" s="14"/>
      <c r="E41" s="14"/>
      <c r="F41" s="14"/>
    </row>
  </sheetData>
  <mergeCells count="14">
    <mergeCell ref="A36:B36"/>
    <mergeCell ref="C36:F36"/>
    <mergeCell ref="A1:F1"/>
    <mergeCell ref="A2:F2"/>
    <mergeCell ref="A3:F3"/>
    <mergeCell ref="A4:F4"/>
    <mergeCell ref="A32:F32"/>
    <mergeCell ref="A41:F41"/>
    <mergeCell ref="A37:B37"/>
    <mergeCell ref="C37:F37"/>
    <mergeCell ref="A38:B38"/>
    <mergeCell ref="C38:F38"/>
    <mergeCell ref="A39:F39"/>
    <mergeCell ref="A40:F40"/>
  </mergeCells>
  <pageMargins left="0.31496062992125984" right="0.31496062992125984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Esatado Analitico del ACtivo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Soltero Carrillo Dora Guadalupe</cp:lastModifiedBy>
  <cp:lastPrinted>2021-04-28T19:33:37Z</cp:lastPrinted>
  <dcterms:created xsi:type="dcterms:W3CDTF">2020-05-15T17:54:07Z</dcterms:created>
  <dcterms:modified xsi:type="dcterms:W3CDTF">2023-11-14T20:51:31Z</dcterms:modified>
</cp:coreProperties>
</file>