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Formato 6c" sheetId="1" r:id="rId1"/>
  </sheets>
  <calcPr calcId="145621"/>
</workbook>
</file>

<file path=xl/calcChain.xml><?xml version="1.0" encoding="utf-8"?>
<calcChain xmlns="http://schemas.openxmlformats.org/spreadsheetml/2006/main">
  <c r="G49" i="1" l="1"/>
  <c r="G47" i="1" s="1"/>
  <c r="G48" i="1"/>
  <c r="F47" i="1"/>
  <c r="E47" i="1"/>
  <c r="D47" i="1"/>
  <c r="C47" i="1"/>
  <c r="B47" i="1"/>
  <c r="G46" i="1"/>
  <c r="G45" i="1"/>
  <c r="G44" i="1"/>
  <c r="G43" i="1"/>
  <c r="G42" i="1"/>
  <c r="G40" i="1" s="1"/>
  <c r="G41" i="1"/>
  <c r="F40" i="1"/>
  <c r="E40" i="1"/>
  <c r="D40" i="1"/>
  <c r="C40" i="1"/>
  <c r="B40" i="1"/>
  <c r="G39" i="1"/>
  <c r="G38" i="1"/>
  <c r="G37" i="1"/>
  <c r="G36" i="1"/>
  <c r="G35" i="1"/>
  <c r="G34" i="1" s="1"/>
  <c r="F35" i="1"/>
  <c r="E35" i="1"/>
  <c r="D35" i="1"/>
  <c r="D34" i="1" s="1"/>
  <c r="D50" i="1" s="1"/>
  <c r="C35" i="1"/>
  <c r="C34" i="1" s="1"/>
  <c r="C50" i="1" s="1"/>
  <c r="B35" i="1"/>
  <c r="F34" i="1"/>
  <c r="E34" i="1"/>
  <c r="E50" i="1" s="1"/>
  <c r="B34" i="1"/>
  <c r="B50" i="1" s="1"/>
  <c r="G33" i="1"/>
  <c r="G31" i="1" s="1"/>
  <c r="G32" i="1"/>
  <c r="F31" i="1"/>
  <c r="E31" i="1"/>
  <c r="D31" i="1"/>
  <c r="C31" i="1"/>
  <c r="B31" i="1"/>
  <c r="G30" i="1"/>
  <c r="G27" i="1" s="1"/>
  <c r="G29" i="1"/>
  <c r="G28" i="1"/>
  <c r="F27" i="1"/>
  <c r="F11" i="1" s="1"/>
  <c r="E27" i="1"/>
  <c r="D27" i="1"/>
  <c r="C27" i="1"/>
  <c r="B27" i="1"/>
  <c r="B11" i="1" s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8" i="1"/>
  <c r="G17" i="1"/>
  <c r="G16" i="1"/>
  <c r="G15" i="1"/>
  <c r="G14" i="1"/>
  <c r="G13" i="1"/>
  <c r="G12" i="1"/>
  <c r="F12" i="1"/>
  <c r="E12" i="1"/>
  <c r="D12" i="1"/>
  <c r="D11" i="1" s="1"/>
  <c r="C12" i="1"/>
  <c r="C11" i="1" s="1"/>
  <c r="B12" i="1"/>
  <c r="E11" i="1"/>
  <c r="G11" i="1" l="1"/>
  <c r="G50" i="1" s="1"/>
  <c r="F50" i="1"/>
</calcChain>
</file>

<file path=xl/sharedStrings.xml><?xml version="1.0" encoding="utf-8"?>
<sst xmlns="http://schemas.openxmlformats.org/spreadsheetml/2006/main" count="56" uniqueCount="41">
  <si>
    <r>
      <t>Formato 6 c)</t>
    </r>
    <r>
      <rPr>
        <sz val="10"/>
        <color theme="1"/>
        <rFont val="Arial"/>
        <family val="2"/>
      </rPr>
      <t>   </t>
    </r>
    <r>
      <rPr>
        <b/>
        <sz val="10"/>
        <color theme="1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</si>
  <si>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10"/>
        <color theme="1"/>
        <rFont val="Arial"/>
        <family val="2"/>
      </rPr>
      <t>(Clasificación Funcional)</t>
    </r>
  </si>
  <si>
    <t>Municipio de Guadalajara</t>
  </si>
  <si>
    <t>Estado Analítico del Ejercicio del Presupuesto de Egresos Detallado - LDF</t>
  </si>
  <si>
    <t>Clasificación Funcional (Finalidad y Función)</t>
  </si>
  <si>
    <t>Del 1 de junio a 30 de Septiembre de 2018 ©</t>
  </si>
  <si>
    <t>(PESOS)</t>
  </si>
  <si>
    <t>Concepto (c)</t>
  </si>
  <si>
    <t>Egresos</t>
  </si>
  <si>
    <t>Subejercicio (e)</t>
  </si>
  <si>
    <t>Aprobado (d)</t>
  </si>
  <si>
    <t>Ampliaciones/</t>
  </si>
  <si>
    <t>Modificado</t>
  </si>
  <si>
    <t>Devengado</t>
  </si>
  <si>
    <t>Pagado</t>
  </si>
  <si>
    <t>(Reducciones)</t>
  </si>
  <si>
    <t>I. Gasto No Etiquetado (I=A+B+C+D)</t>
  </si>
  <si>
    <t>1.GOBIERNO</t>
  </si>
  <si>
    <t>1.1.LEGISLACIÓN</t>
  </si>
  <si>
    <t>1.2.JUSTICIA</t>
  </si>
  <si>
    <t>1.3.COORDINACIÓN DE LA POLÍTICA DE GOBIERNO</t>
  </si>
  <si>
    <t>1.5.ASUNTOS FINANCIEROS Y HACENDARIOS</t>
  </si>
  <si>
    <t>1.7.ASUNTOS DE ORDEN PÚBLICO Y DE SEGURIDAD</t>
  </si>
  <si>
    <t>1.8.OTROS SERVICIOS GENERALES</t>
  </si>
  <si>
    <t>2.DESARROLLO SOCIAL</t>
  </si>
  <si>
    <t>2.1.PROTECCIÓN AMBIENTAL</t>
  </si>
  <si>
    <t>2.2.VIVIENDA Y SERVICIOS A LA COMUNIDAD</t>
  </si>
  <si>
    <t>2.3.SALUD</t>
  </si>
  <si>
    <t>2.4.RECREACIÓN,CULTURA Y OTRAS MANIFESTACIONES SOC</t>
  </si>
  <si>
    <t>2.5.EDUCACIÓN</t>
  </si>
  <si>
    <t>2.6.PROTECCIÓN SOCIAL</t>
  </si>
  <si>
    <t>2.7.OTROS ASUNTOS SOCIALES</t>
  </si>
  <si>
    <t>3.DESARROLLO ECONÓMICO</t>
  </si>
  <si>
    <t>3.1.ASUNTOS ECONÓMICOS, COMERCIALES Y LABORALES EN</t>
  </si>
  <si>
    <t>3.7.TURISMO</t>
  </si>
  <si>
    <t>3.8.CIENCIA, TECNOLOGÍA E INNOVAVIÓN</t>
  </si>
  <si>
    <t>4.OTRAS NO CLASIFICADAS EN FUNCIONES ANTERIORES</t>
  </si>
  <si>
    <t>4.1.TRANSACCIONES DE LA DEUDA PÚBLICA/COSTO FINAN</t>
  </si>
  <si>
    <t>4.2.TRANSFERENCIAS, PARTICIPACIONES Y APORTACIONES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</si>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</sst>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44" fontId="2" fillId="3" borderId="0" xfId="0" applyNumberFormat="1" applyFont="1" applyFill="1"/>
    <xf numFmtId="0" fontId="2" fillId="4" borderId="0" xfId="0" applyFont="1" applyFill="1" applyAlignment="1">
      <alignment horizontal="left" indent="1"/>
    </xf>
    <xf numFmtId="44" fontId="2" fillId="4" borderId="0" xfId="1" applyFont="1" applyFill="1"/>
    <xf numFmtId="0" fontId="0" fillId="0" borderId="0" xfId="0" applyAlignment="1">
      <alignment horizontal="left" indent="2"/>
    </xf>
    <xf numFmtId="44" fontId="0" fillId="0" borderId="0" xfId="1" applyFont="1"/>
    <xf numFmtId="44" fontId="2" fillId="3" borderId="0" xfId="1" applyFont="1" applyFill="1"/>
    <xf numFmtId="0" fontId="5" fillId="3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2" sqref="A2:G2"/>
    </sheetView>
  </sheetViews>
  <sheetFormatPr baseColWidth="10" defaultRowHeight="15" x14ac:dyDescent="0.25"/>
  <cols>
    <col min="1" max="1" width="69" customWidth="1"/>
    <col min="2" max="4" width="17.85546875" bestFit="1" customWidth="1"/>
    <col min="5" max="5" width="16.28515625" bestFit="1" customWidth="1"/>
    <col min="6" max="6" width="17.85546875" bestFit="1" customWidth="1"/>
    <col min="7" max="7" width="18.85546875" bestFit="1" customWidth="1"/>
  </cols>
  <sheetData>
    <row r="1" spans="1:7" ht="26.2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7" ht="19.5" customHeight="1" x14ac:dyDescent="0.25">
      <c r="A2" s="27" t="s">
        <v>1</v>
      </c>
      <c r="B2" s="27"/>
      <c r="C2" s="27"/>
      <c r="D2" s="27"/>
      <c r="E2" s="27"/>
      <c r="F2" s="27"/>
      <c r="G2" s="27"/>
    </row>
    <row r="3" spans="1:7" x14ac:dyDescent="0.25">
      <c r="A3" s="1" t="s">
        <v>2</v>
      </c>
      <c r="B3" s="2"/>
      <c r="C3" s="2"/>
      <c r="D3" s="2"/>
      <c r="E3" s="2"/>
      <c r="F3" s="2"/>
      <c r="G3" s="3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x14ac:dyDescent="0.25">
      <c r="A5" s="4" t="s">
        <v>4</v>
      </c>
      <c r="B5" s="5"/>
      <c r="C5" s="5"/>
      <c r="D5" s="5"/>
      <c r="E5" s="5"/>
      <c r="F5" s="5"/>
      <c r="G5" s="6"/>
    </row>
    <row r="6" spans="1:7" x14ac:dyDescent="0.25">
      <c r="A6" s="4" t="s">
        <v>5</v>
      </c>
      <c r="B6" s="5"/>
      <c r="C6" s="5"/>
      <c r="D6" s="5"/>
      <c r="E6" s="5"/>
      <c r="F6" s="5"/>
      <c r="G6" s="6"/>
    </row>
    <row r="7" spans="1:7" x14ac:dyDescent="0.25">
      <c r="A7" s="7" t="s">
        <v>6</v>
      </c>
      <c r="B7" s="8"/>
      <c r="C7" s="8"/>
      <c r="D7" s="8"/>
      <c r="E7" s="8"/>
      <c r="F7" s="8"/>
      <c r="G7" s="9"/>
    </row>
    <row r="8" spans="1:7" x14ac:dyDescent="0.25">
      <c r="A8" s="1" t="s">
        <v>7</v>
      </c>
      <c r="B8" s="10" t="s">
        <v>8</v>
      </c>
      <c r="C8" s="11"/>
      <c r="D8" s="11"/>
      <c r="E8" s="11"/>
      <c r="F8" s="12"/>
      <c r="G8" s="13" t="s">
        <v>9</v>
      </c>
    </row>
    <row r="9" spans="1:7" x14ac:dyDescent="0.25">
      <c r="A9" s="4"/>
      <c r="B9" s="13" t="s">
        <v>10</v>
      </c>
      <c r="C9" s="14" t="s">
        <v>11</v>
      </c>
      <c r="D9" s="13" t="s">
        <v>12</v>
      </c>
      <c r="E9" s="13" t="s">
        <v>13</v>
      </c>
      <c r="F9" s="13" t="s">
        <v>14</v>
      </c>
      <c r="G9" s="15"/>
    </row>
    <row r="10" spans="1:7" x14ac:dyDescent="0.25">
      <c r="A10" s="4"/>
      <c r="B10" s="16"/>
      <c r="C10" s="17" t="s">
        <v>15</v>
      </c>
      <c r="D10" s="16"/>
      <c r="E10" s="16"/>
      <c r="F10" s="16"/>
      <c r="G10" s="16"/>
    </row>
    <row r="11" spans="1:7" x14ac:dyDescent="0.25">
      <c r="A11" s="18" t="s">
        <v>16</v>
      </c>
      <c r="B11" s="19">
        <f>SUM(B12+B19+B27+B31)</f>
        <v>4481205408.8500004</v>
      </c>
      <c r="C11" s="19">
        <f t="shared" ref="C11:G11" si="0">SUM(C12+C19+C27+C31)</f>
        <v>-464906185.16999936</v>
      </c>
      <c r="D11" s="19">
        <f t="shared" si="0"/>
        <v>4016299223.6800003</v>
      </c>
      <c r="E11" s="19">
        <f t="shared" si="0"/>
        <v>481685474.40000004</v>
      </c>
      <c r="F11" s="19">
        <f t="shared" si="0"/>
        <v>2216722639.3300004</v>
      </c>
      <c r="G11" s="19">
        <f t="shared" si="0"/>
        <v>10731006561.09</v>
      </c>
    </row>
    <row r="12" spans="1:7" x14ac:dyDescent="0.25">
      <c r="A12" s="20" t="s">
        <v>17</v>
      </c>
      <c r="B12" s="21">
        <f>SUM(B13:B18)</f>
        <v>1987178761.2200003</v>
      </c>
      <c r="C12" s="21">
        <f t="shared" ref="C12:G12" si="1">SUM(C13:C18)</f>
        <v>-1093802433.1899993</v>
      </c>
      <c r="D12" s="21">
        <f t="shared" si="1"/>
        <v>893376328.03000045</v>
      </c>
      <c r="E12" s="21">
        <f t="shared" si="1"/>
        <v>73379276.939999998</v>
      </c>
      <c r="F12" s="21">
        <f t="shared" si="1"/>
        <v>483824615.19000006</v>
      </c>
      <c r="G12" s="21">
        <f t="shared" si="1"/>
        <v>2343956548.190001</v>
      </c>
    </row>
    <row r="13" spans="1:7" x14ac:dyDescent="0.25">
      <c r="A13" s="22" t="s">
        <v>18</v>
      </c>
      <c r="B13" s="23">
        <v>4600000.01</v>
      </c>
      <c r="C13" s="23">
        <v>-2687144.79</v>
      </c>
      <c r="D13" s="23">
        <v>1912855.22</v>
      </c>
      <c r="E13" s="23">
        <v>474867.69</v>
      </c>
      <c r="F13" s="23">
        <v>195553.32</v>
      </c>
      <c r="G13" s="23">
        <f>SUM(B13:F13)</f>
        <v>4496131.45</v>
      </c>
    </row>
    <row r="14" spans="1:7" x14ac:dyDescent="0.25">
      <c r="A14" s="22" t="s">
        <v>19</v>
      </c>
      <c r="B14" s="23">
        <v>1060950</v>
      </c>
      <c r="C14" s="23">
        <v>0</v>
      </c>
      <c r="D14" s="23">
        <v>1060950</v>
      </c>
      <c r="E14" s="23">
        <v>200309.75999999998</v>
      </c>
      <c r="F14" s="23">
        <v>136346.13</v>
      </c>
      <c r="G14" s="23">
        <f t="shared" ref="G14:G18" si="2">SUM(B14:F14)</f>
        <v>2458555.8899999997</v>
      </c>
    </row>
    <row r="15" spans="1:7" x14ac:dyDescent="0.25">
      <c r="A15" s="22" t="s">
        <v>20</v>
      </c>
      <c r="B15" s="23">
        <v>1712863357.5700002</v>
      </c>
      <c r="C15" s="23">
        <v>-1151505018.7699995</v>
      </c>
      <c r="D15" s="23">
        <v>561358338.80000031</v>
      </c>
      <c r="E15" s="23">
        <v>34714059.269999988</v>
      </c>
      <c r="F15" s="23">
        <v>258713577.34000006</v>
      </c>
      <c r="G15" s="23">
        <f t="shared" si="2"/>
        <v>1416144314.210001</v>
      </c>
    </row>
    <row r="16" spans="1:7" x14ac:dyDescent="0.25">
      <c r="A16" s="22" t="s">
        <v>21</v>
      </c>
      <c r="B16" s="23">
        <v>188471453.70999998</v>
      </c>
      <c r="C16" s="23">
        <v>49682121.490000002</v>
      </c>
      <c r="D16" s="23">
        <v>238153575.20000005</v>
      </c>
      <c r="E16" s="23">
        <v>13140127.590000002</v>
      </c>
      <c r="F16" s="23">
        <v>202609839.15000001</v>
      </c>
      <c r="G16" s="23">
        <f t="shared" si="2"/>
        <v>692057117.13999999</v>
      </c>
    </row>
    <row r="17" spans="1:7" x14ac:dyDescent="0.25">
      <c r="A17" s="22" t="s">
        <v>22</v>
      </c>
      <c r="B17" s="23">
        <v>28613000.009999998</v>
      </c>
      <c r="C17" s="23">
        <v>17543877.18</v>
      </c>
      <c r="D17" s="23">
        <v>46156877.190000005</v>
      </c>
      <c r="E17" s="23">
        <v>2030898.19</v>
      </c>
      <c r="F17" s="23">
        <v>9614075.679999996</v>
      </c>
      <c r="G17" s="23">
        <f t="shared" si="2"/>
        <v>103958728.24999999</v>
      </c>
    </row>
    <row r="18" spans="1:7" x14ac:dyDescent="0.25">
      <c r="A18" s="22" t="s">
        <v>23</v>
      </c>
      <c r="B18" s="23">
        <v>51569999.920000002</v>
      </c>
      <c r="C18" s="23">
        <v>-6836268.2999999998</v>
      </c>
      <c r="D18" s="23">
        <v>44733731.619999997</v>
      </c>
      <c r="E18" s="23">
        <v>22819014.439999998</v>
      </c>
      <c r="F18" s="23">
        <v>12555223.570000004</v>
      </c>
      <c r="G18" s="23">
        <f t="shared" si="2"/>
        <v>124841701.25000001</v>
      </c>
    </row>
    <row r="19" spans="1:7" x14ac:dyDescent="0.25">
      <c r="A19" s="20" t="s">
        <v>24</v>
      </c>
      <c r="B19" s="21">
        <f>SUM(B20:B26)</f>
        <v>1834976117.99</v>
      </c>
      <c r="C19" s="21">
        <f t="shared" ref="C19:G19" si="3">SUM(C20:C26)</f>
        <v>470469269.59000003</v>
      </c>
      <c r="D19" s="21">
        <f t="shared" si="3"/>
        <v>2305445387.5799999</v>
      </c>
      <c r="E19" s="21">
        <f t="shared" si="3"/>
        <v>397356186.71000004</v>
      </c>
      <c r="F19" s="21">
        <f t="shared" si="3"/>
        <v>1113207123.7000005</v>
      </c>
      <c r="G19" s="21">
        <f t="shared" si="3"/>
        <v>6121454085.5699997</v>
      </c>
    </row>
    <row r="20" spans="1:7" x14ac:dyDescent="0.25">
      <c r="A20" s="22" t="s">
        <v>25</v>
      </c>
      <c r="B20" s="23">
        <v>359363433.31</v>
      </c>
      <c r="C20" s="23">
        <v>11581096.23</v>
      </c>
      <c r="D20" s="23">
        <v>370944529.54000002</v>
      </c>
      <c r="E20" s="23">
        <v>25553461.68</v>
      </c>
      <c r="F20" s="23">
        <v>251705184.37000003</v>
      </c>
      <c r="G20" s="23">
        <f>SUM(B20:F20)</f>
        <v>1019147705.13</v>
      </c>
    </row>
    <row r="21" spans="1:7" x14ac:dyDescent="0.25">
      <c r="A21" s="22" t="s">
        <v>26</v>
      </c>
      <c r="B21" s="23">
        <v>781985037.48999989</v>
      </c>
      <c r="C21" s="23">
        <v>282224363.43000001</v>
      </c>
      <c r="D21" s="23">
        <v>1064209400.9199996</v>
      </c>
      <c r="E21" s="23">
        <v>319200682.80000007</v>
      </c>
      <c r="F21" s="23">
        <v>384052051.55000049</v>
      </c>
      <c r="G21" s="23">
        <f t="shared" ref="G21:G26" si="4">SUM(B21:F21)</f>
        <v>2831671536.1900001</v>
      </c>
    </row>
    <row r="22" spans="1:7" x14ac:dyDescent="0.25">
      <c r="A22" s="22" t="s">
        <v>27</v>
      </c>
      <c r="B22" s="23">
        <v>12845000.24</v>
      </c>
      <c r="C22" s="23">
        <v>40023977.960000008</v>
      </c>
      <c r="D22" s="23">
        <v>52868978.200000003</v>
      </c>
      <c r="E22" s="23">
        <v>6170642.0300000003</v>
      </c>
      <c r="F22" s="23">
        <v>5116490.82</v>
      </c>
      <c r="G22" s="23">
        <f t="shared" si="4"/>
        <v>117025089.25</v>
      </c>
    </row>
    <row r="23" spans="1:7" x14ac:dyDescent="0.25">
      <c r="A23" s="22" t="s">
        <v>28</v>
      </c>
      <c r="B23" s="23">
        <v>53871153.020000003</v>
      </c>
      <c r="C23" s="23">
        <v>9194031.6100000069</v>
      </c>
      <c r="D23" s="23">
        <v>63065184.630000003</v>
      </c>
      <c r="E23" s="23">
        <v>3734638.9599999995</v>
      </c>
      <c r="F23" s="23">
        <v>23974106.750000004</v>
      </c>
      <c r="G23" s="23">
        <f t="shared" si="4"/>
        <v>153839114.97000003</v>
      </c>
    </row>
    <row r="24" spans="1:7" x14ac:dyDescent="0.25">
      <c r="A24" s="22" t="s">
        <v>29</v>
      </c>
      <c r="B24" s="23">
        <v>4696002.2</v>
      </c>
      <c r="C24" s="23">
        <v>-1944121.4600000004</v>
      </c>
      <c r="D24" s="23">
        <v>2751880.74</v>
      </c>
      <c r="E24" s="23">
        <v>329339.55000000005</v>
      </c>
      <c r="F24" s="23">
        <v>1018173.79</v>
      </c>
      <c r="G24" s="23">
        <f t="shared" si="4"/>
        <v>6851274.8200000003</v>
      </c>
    </row>
    <row r="25" spans="1:7" x14ac:dyDescent="0.25">
      <c r="A25" s="22" t="s">
        <v>30</v>
      </c>
      <c r="B25" s="23">
        <v>621535491.80999994</v>
      </c>
      <c r="C25" s="23">
        <v>129779921.75999999</v>
      </c>
      <c r="D25" s="23">
        <v>751315413.57000017</v>
      </c>
      <c r="E25" s="23">
        <v>42367421.689999998</v>
      </c>
      <c r="F25" s="23">
        <v>447337203.2299999</v>
      </c>
      <c r="G25" s="23">
        <f t="shared" si="4"/>
        <v>1992335452.0599999</v>
      </c>
    </row>
    <row r="26" spans="1:7" x14ac:dyDescent="0.25">
      <c r="A26" s="22" t="s">
        <v>31</v>
      </c>
      <c r="B26" s="23">
        <v>679999.92</v>
      </c>
      <c r="C26" s="23">
        <v>-389999.94</v>
      </c>
      <c r="D26" s="23">
        <v>289999.98</v>
      </c>
      <c r="E26" s="23">
        <v>0</v>
      </c>
      <c r="F26" s="23">
        <v>3913.19</v>
      </c>
      <c r="G26" s="23">
        <f t="shared" si="4"/>
        <v>583913.14999999991</v>
      </c>
    </row>
    <row r="27" spans="1:7" x14ac:dyDescent="0.25">
      <c r="A27" s="20" t="s">
        <v>32</v>
      </c>
      <c r="B27" s="21">
        <f>SUM(B28:B30)</f>
        <v>120106198.56999999</v>
      </c>
      <c r="C27" s="21">
        <f t="shared" ref="C27:G27" si="5">SUM(C28:C30)</f>
        <v>15282738.669999998</v>
      </c>
      <c r="D27" s="21">
        <f t="shared" si="5"/>
        <v>135388937.24000001</v>
      </c>
      <c r="E27" s="21">
        <f t="shared" si="5"/>
        <v>5183344.09</v>
      </c>
      <c r="F27" s="21">
        <f t="shared" si="5"/>
        <v>100218496.3</v>
      </c>
      <c r="G27" s="21">
        <f t="shared" si="5"/>
        <v>376179714.87</v>
      </c>
    </row>
    <row r="28" spans="1:7" x14ac:dyDescent="0.25">
      <c r="A28" s="22" t="s">
        <v>33</v>
      </c>
      <c r="B28" s="23">
        <v>51635000.170000002</v>
      </c>
      <c r="C28" s="23">
        <v>1424000</v>
      </c>
      <c r="D28" s="23">
        <v>53059000.170000002</v>
      </c>
      <c r="E28" s="23">
        <v>0</v>
      </c>
      <c r="F28" s="23">
        <v>52572288.280000001</v>
      </c>
      <c r="G28" s="23">
        <f>SUM(B28:F28)</f>
        <v>158690288.62</v>
      </c>
    </row>
    <row r="29" spans="1:7" x14ac:dyDescent="0.25">
      <c r="A29" s="22" t="s">
        <v>34</v>
      </c>
      <c r="B29" s="23">
        <v>49721665.399999999</v>
      </c>
      <c r="C29" s="23">
        <v>13784217.710000001</v>
      </c>
      <c r="D29" s="23">
        <v>63505883.109999999</v>
      </c>
      <c r="E29" s="23">
        <v>4070841.2</v>
      </c>
      <c r="F29" s="23">
        <v>44244491.5</v>
      </c>
      <c r="G29" s="23">
        <f t="shared" ref="G29:G30" si="6">SUM(B29:F29)</f>
        <v>175327098.92000002</v>
      </c>
    </row>
    <row r="30" spans="1:7" x14ac:dyDescent="0.25">
      <c r="A30" s="22" t="s">
        <v>35</v>
      </c>
      <c r="B30" s="23">
        <v>18749533</v>
      </c>
      <c r="C30" s="23">
        <v>74520.959999997169</v>
      </c>
      <c r="D30" s="23">
        <v>18824053.959999997</v>
      </c>
      <c r="E30" s="23">
        <v>1112502.8899999999</v>
      </c>
      <c r="F30" s="23">
        <v>3401716.5200000005</v>
      </c>
      <c r="G30" s="23">
        <f t="shared" si="6"/>
        <v>42162327.329999998</v>
      </c>
    </row>
    <row r="31" spans="1:7" x14ac:dyDescent="0.25">
      <c r="A31" s="20" t="s">
        <v>36</v>
      </c>
      <c r="B31" s="21">
        <f>SUM(B32:B33)</f>
        <v>538944331.07000005</v>
      </c>
      <c r="C31" s="21">
        <f t="shared" ref="C31:G31" si="7">SUM(C32:C33)</f>
        <v>143144239.75999999</v>
      </c>
      <c r="D31" s="21">
        <f t="shared" si="7"/>
        <v>682088570.83000004</v>
      </c>
      <c r="E31" s="21">
        <f t="shared" si="7"/>
        <v>5766666.6600000001</v>
      </c>
      <c r="F31" s="21">
        <f t="shared" si="7"/>
        <v>519472404.13999999</v>
      </c>
      <c r="G31" s="21">
        <f t="shared" si="7"/>
        <v>1889416212.46</v>
      </c>
    </row>
    <row r="32" spans="1:7" x14ac:dyDescent="0.25">
      <c r="A32" s="22" t="s">
        <v>37</v>
      </c>
      <c r="B32" s="23">
        <v>4586331.0299999993</v>
      </c>
      <c r="C32" s="23">
        <v>148584239.75999999</v>
      </c>
      <c r="D32" s="23">
        <v>153170570.78999999</v>
      </c>
      <c r="E32" s="23">
        <v>0</v>
      </c>
      <c r="F32" s="23">
        <v>153170570.78999999</v>
      </c>
      <c r="G32" s="23">
        <f>SUM(B32:F32)</f>
        <v>459511712.37</v>
      </c>
    </row>
    <row r="33" spans="1:7" x14ac:dyDescent="0.25">
      <c r="A33" s="22" t="s">
        <v>38</v>
      </c>
      <c r="B33" s="23">
        <v>534358000.04000002</v>
      </c>
      <c r="C33" s="23">
        <v>-5440000</v>
      </c>
      <c r="D33" s="23">
        <v>528918000.04000002</v>
      </c>
      <c r="E33" s="23">
        <v>5766666.6600000001</v>
      </c>
      <c r="F33" s="23">
        <v>366301833.34999996</v>
      </c>
      <c r="G33" s="23">
        <f>SUM(B33:F33)</f>
        <v>1429904500.0899999</v>
      </c>
    </row>
    <row r="34" spans="1:7" x14ac:dyDescent="0.25">
      <c r="A34" s="18" t="s">
        <v>39</v>
      </c>
      <c r="B34" s="24">
        <f>SUM(B35+B40+B47)</f>
        <v>3935766878.4700007</v>
      </c>
      <c r="C34" s="24">
        <f t="shared" ref="C34:G34" si="8">SUM(C35+C40+C47)</f>
        <v>1709344209.2599995</v>
      </c>
      <c r="D34" s="24">
        <f t="shared" si="8"/>
        <v>5645111087.7300005</v>
      </c>
      <c r="E34" s="24">
        <f t="shared" si="8"/>
        <v>403175521.15000004</v>
      </c>
      <c r="F34" s="24">
        <f t="shared" si="8"/>
        <v>3411947475.1400003</v>
      </c>
      <c r="G34" s="24">
        <f t="shared" si="8"/>
        <v>15105345171.750002</v>
      </c>
    </row>
    <row r="35" spans="1:7" x14ac:dyDescent="0.25">
      <c r="A35" s="20" t="s">
        <v>17</v>
      </c>
      <c r="B35" s="21">
        <f>SUM(B36:B39)</f>
        <v>3199513995.6000009</v>
      </c>
      <c r="C35" s="21">
        <f t="shared" ref="C35:G35" si="9">SUM(C36:C39)</f>
        <v>1133151331.49</v>
      </c>
      <c r="D35" s="21">
        <f t="shared" si="9"/>
        <v>4332665327.0900011</v>
      </c>
      <c r="E35" s="21">
        <f t="shared" si="9"/>
        <v>353794412.14000005</v>
      </c>
      <c r="F35" s="21">
        <f t="shared" si="9"/>
        <v>2565425733.2800002</v>
      </c>
      <c r="G35" s="21">
        <f t="shared" si="9"/>
        <v>11584550799.600002</v>
      </c>
    </row>
    <row r="36" spans="1:7" x14ac:dyDescent="0.25">
      <c r="A36" s="22" t="s">
        <v>18</v>
      </c>
      <c r="B36" s="23">
        <v>0</v>
      </c>
      <c r="C36" s="23">
        <v>167294.06</v>
      </c>
      <c r="D36" s="23">
        <v>167294.06</v>
      </c>
      <c r="E36" s="23">
        <v>0</v>
      </c>
      <c r="F36" s="23">
        <v>167294.06</v>
      </c>
      <c r="G36" s="23">
        <f>SUM(B36:F36)</f>
        <v>501882.18</v>
      </c>
    </row>
    <row r="37" spans="1:7" x14ac:dyDescent="0.25">
      <c r="A37" s="22" t="s">
        <v>20</v>
      </c>
      <c r="B37" s="23">
        <v>3168037679.5700006</v>
      </c>
      <c r="C37" s="23">
        <v>1058141193.21</v>
      </c>
      <c r="D37" s="23">
        <v>4226178872.7800016</v>
      </c>
      <c r="E37" s="23">
        <v>349949982.96000004</v>
      </c>
      <c r="F37" s="23">
        <v>2479951085.2500005</v>
      </c>
      <c r="G37" s="23">
        <f t="shared" ref="G37:G39" si="10">SUM(B37:F37)</f>
        <v>11282258813.770002</v>
      </c>
    </row>
    <row r="38" spans="1:7" x14ac:dyDescent="0.25">
      <c r="A38" s="22" t="s">
        <v>21</v>
      </c>
      <c r="B38" s="23">
        <v>5014500</v>
      </c>
      <c r="C38" s="23">
        <v>-812826.84</v>
      </c>
      <c r="D38" s="23">
        <v>4201673.16</v>
      </c>
      <c r="E38" s="23">
        <v>0</v>
      </c>
      <c r="F38" s="23">
        <v>0</v>
      </c>
      <c r="G38" s="23">
        <f t="shared" si="10"/>
        <v>8403346.3200000003</v>
      </c>
    </row>
    <row r="39" spans="1:7" x14ac:dyDescent="0.25">
      <c r="A39" s="22" t="s">
        <v>22</v>
      </c>
      <c r="B39" s="23">
        <v>26461816.030000001</v>
      </c>
      <c r="C39" s="23">
        <v>75655671.060000002</v>
      </c>
      <c r="D39" s="23">
        <v>102117487.09000003</v>
      </c>
      <c r="E39" s="23">
        <v>3844429.18</v>
      </c>
      <c r="F39" s="23">
        <v>85307353.969999999</v>
      </c>
      <c r="G39" s="23">
        <f t="shared" si="10"/>
        <v>293386757.33000004</v>
      </c>
    </row>
    <row r="40" spans="1:7" x14ac:dyDescent="0.25">
      <c r="A40" s="20" t="s">
        <v>24</v>
      </c>
      <c r="B40" s="21">
        <f>SUM(B41:B46)</f>
        <v>98565297.640000001</v>
      </c>
      <c r="C40" s="21">
        <f t="shared" ref="C40:G40" si="11">SUM(C41:C46)</f>
        <v>603541967.67999971</v>
      </c>
      <c r="D40" s="21">
        <f t="shared" si="11"/>
        <v>702107265.31999981</v>
      </c>
      <c r="E40" s="21">
        <f t="shared" si="11"/>
        <v>48550331.140000001</v>
      </c>
      <c r="F40" s="21">
        <f t="shared" si="11"/>
        <v>363265734.04000014</v>
      </c>
      <c r="G40" s="21">
        <f t="shared" si="11"/>
        <v>1816030595.8199999</v>
      </c>
    </row>
    <row r="41" spans="1:7" x14ac:dyDescent="0.25">
      <c r="A41" s="22" t="s">
        <v>25</v>
      </c>
      <c r="B41" s="23">
        <v>60200000</v>
      </c>
      <c r="C41" s="23">
        <v>-4740038.66</v>
      </c>
      <c r="D41" s="23">
        <v>55459961.340000004</v>
      </c>
      <c r="E41" s="23">
        <v>12120506.220000001</v>
      </c>
      <c r="F41" s="23">
        <v>26232038.259999998</v>
      </c>
      <c r="G41" s="23">
        <f>SUM(B41:F41)</f>
        <v>149272467.16</v>
      </c>
    </row>
    <row r="42" spans="1:7" x14ac:dyDescent="0.25">
      <c r="A42" s="22" t="s">
        <v>26</v>
      </c>
      <c r="B42" s="23">
        <v>17275148.640000001</v>
      </c>
      <c r="C42" s="23">
        <v>613278892.21999979</v>
      </c>
      <c r="D42" s="23">
        <v>630554040.85999978</v>
      </c>
      <c r="E42" s="23">
        <v>36429824.920000002</v>
      </c>
      <c r="F42" s="23">
        <v>325604457.07000011</v>
      </c>
      <c r="G42" s="23">
        <f>SUM(B42:F42)</f>
        <v>1623142363.7099998</v>
      </c>
    </row>
    <row r="43" spans="1:7" x14ac:dyDescent="0.25">
      <c r="A43" s="22" t="s">
        <v>27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f t="shared" ref="G43:G46" si="12">SUM(B43:F43)</f>
        <v>0</v>
      </c>
    </row>
    <row r="44" spans="1:7" x14ac:dyDescent="0.25">
      <c r="A44" s="22" t="s">
        <v>28</v>
      </c>
      <c r="B44" s="23">
        <v>15120149.039999999</v>
      </c>
      <c r="C44" s="23">
        <v>-1319082.5899999999</v>
      </c>
      <c r="D44" s="23">
        <v>13801066.449999999</v>
      </c>
      <c r="E44" s="23">
        <v>0</v>
      </c>
      <c r="F44" s="23">
        <v>9152851.0399999991</v>
      </c>
      <c r="G44" s="23">
        <f t="shared" si="12"/>
        <v>36754983.939999998</v>
      </c>
    </row>
    <row r="45" spans="1:7" x14ac:dyDescent="0.25">
      <c r="A45" s="22" t="s">
        <v>29</v>
      </c>
      <c r="B45" s="23">
        <v>219999.96</v>
      </c>
      <c r="C45" s="23">
        <v>-98279.96</v>
      </c>
      <c r="D45" s="23">
        <v>121720</v>
      </c>
      <c r="E45" s="23">
        <v>0</v>
      </c>
      <c r="F45" s="23">
        <v>121720</v>
      </c>
      <c r="G45" s="23">
        <f t="shared" si="12"/>
        <v>365160</v>
      </c>
    </row>
    <row r="46" spans="1:7" x14ac:dyDescent="0.25">
      <c r="A46" s="22" t="s">
        <v>30</v>
      </c>
      <c r="B46" s="23">
        <v>5750000</v>
      </c>
      <c r="C46" s="23">
        <v>-3579523.33</v>
      </c>
      <c r="D46" s="23">
        <v>2170476.67</v>
      </c>
      <c r="E46" s="23">
        <v>0</v>
      </c>
      <c r="F46" s="23">
        <v>2154667.67</v>
      </c>
      <c r="G46" s="23">
        <f t="shared" si="12"/>
        <v>6495621.0099999998</v>
      </c>
    </row>
    <row r="47" spans="1:7" x14ac:dyDescent="0.25">
      <c r="A47" s="20" t="s">
        <v>36</v>
      </c>
      <c r="B47" s="21">
        <f>SUM(B48:B49)</f>
        <v>637687585.23000002</v>
      </c>
      <c r="C47" s="21">
        <f t="shared" ref="C47:G47" si="13">SUM(C48:C49)</f>
        <v>-27349089.91</v>
      </c>
      <c r="D47" s="21">
        <f t="shared" si="13"/>
        <v>610338495.31999993</v>
      </c>
      <c r="E47" s="21">
        <f t="shared" si="13"/>
        <v>830777.87</v>
      </c>
      <c r="F47" s="21">
        <f t="shared" si="13"/>
        <v>483256007.82000005</v>
      </c>
      <c r="G47" s="21">
        <f t="shared" si="13"/>
        <v>1704763776.3299999</v>
      </c>
    </row>
    <row r="48" spans="1:7" x14ac:dyDescent="0.25">
      <c r="A48" s="22" t="s">
        <v>37</v>
      </c>
      <c r="B48" s="23">
        <v>450687585.23000002</v>
      </c>
      <c r="C48" s="23">
        <v>-31061265.91</v>
      </c>
      <c r="D48" s="23">
        <v>419626319.31999999</v>
      </c>
      <c r="E48" s="23">
        <v>0</v>
      </c>
      <c r="F48" s="23">
        <v>340093831.85000002</v>
      </c>
      <c r="G48" s="23">
        <f>SUM(B48:F48)</f>
        <v>1179346470.49</v>
      </c>
    </row>
    <row r="49" spans="1:7" x14ac:dyDescent="0.25">
      <c r="A49" s="22" t="s">
        <v>38</v>
      </c>
      <c r="B49" s="23">
        <v>187000000</v>
      </c>
      <c r="C49" s="23">
        <v>3712176</v>
      </c>
      <c r="D49" s="23">
        <v>190712176</v>
      </c>
      <c r="E49" s="23">
        <v>830777.87</v>
      </c>
      <c r="F49" s="23">
        <v>143162175.97</v>
      </c>
      <c r="G49" s="23">
        <f>SUM(B49:F49)</f>
        <v>525417305.84000003</v>
      </c>
    </row>
    <row r="50" spans="1:7" x14ac:dyDescent="0.25">
      <c r="A50" s="25" t="s">
        <v>40</v>
      </c>
      <c r="B50" s="19">
        <f>SUM(B34+B11)</f>
        <v>8416972287.3200016</v>
      </c>
      <c r="C50" s="19">
        <f t="shared" ref="C50:G50" si="14">SUM(C34+C11)</f>
        <v>1244438024.0900002</v>
      </c>
      <c r="D50" s="19">
        <f t="shared" si="14"/>
        <v>9661410311.4099998</v>
      </c>
      <c r="E50" s="19">
        <f t="shared" si="14"/>
        <v>884860995.55000007</v>
      </c>
      <c r="F50" s="19">
        <f t="shared" si="14"/>
        <v>5628670114.4700012</v>
      </c>
      <c r="G50" s="19">
        <f t="shared" si="14"/>
        <v>25836351732.840004</v>
      </c>
    </row>
  </sheetData>
  <mergeCells count="14">
    <mergeCell ref="E9:E10"/>
    <mergeCell ref="F9:F10"/>
    <mergeCell ref="A1:G1"/>
    <mergeCell ref="A2:G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Gonzalez Romero Cesar Ignacio</cp:lastModifiedBy>
  <dcterms:created xsi:type="dcterms:W3CDTF">2018-10-17T15:40:38Z</dcterms:created>
  <dcterms:modified xsi:type="dcterms:W3CDTF">2018-10-17T15:41:12Z</dcterms:modified>
</cp:coreProperties>
</file>