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281D4394-5E78-440F-B487-373C439191A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6C FUNCIONAL LDF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H82" i="1"/>
  <c r="H81" i="1"/>
  <c r="H80" i="1"/>
  <c r="H79" i="1"/>
  <c r="H78" i="1"/>
  <c r="G77" i="1"/>
  <c r="F77" i="1"/>
  <c r="E77" i="1"/>
  <c r="H77" i="1" s="1"/>
  <c r="D77" i="1"/>
  <c r="C77" i="1"/>
  <c r="H75" i="1"/>
  <c r="H74" i="1"/>
  <c r="H73" i="1"/>
  <c r="H72" i="1"/>
  <c r="H71" i="1"/>
  <c r="H70" i="1"/>
  <c r="H69" i="1"/>
  <c r="H68" i="1"/>
  <c r="H67" i="1"/>
  <c r="G66" i="1"/>
  <c r="F66" i="1"/>
  <c r="E66" i="1"/>
  <c r="D66" i="1"/>
  <c r="C66" i="1"/>
  <c r="H65" i="1"/>
  <c r="H64" i="1"/>
  <c r="H63" i="1"/>
  <c r="H62" i="1"/>
  <c r="H61" i="1"/>
  <c r="H60" i="1"/>
  <c r="H59" i="1"/>
  <c r="H58" i="1"/>
  <c r="G57" i="1"/>
  <c r="F57" i="1"/>
  <c r="E57" i="1"/>
  <c r="D57" i="1"/>
  <c r="C57" i="1"/>
  <c r="H56" i="1"/>
  <c r="H55" i="1"/>
  <c r="H54" i="1"/>
  <c r="H53" i="1"/>
  <c r="H52" i="1"/>
  <c r="H51" i="1"/>
  <c r="H50" i="1"/>
  <c r="H49" i="1"/>
  <c r="H48" i="1"/>
  <c r="G47" i="1"/>
  <c r="F47" i="1"/>
  <c r="E47" i="1"/>
  <c r="D47" i="1"/>
  <c r="C47" i="1"/>
  <c r="H45" i="1"/>
  <c r="H44" i="1"/>
  <c r="H43" i="1"/>
  <c r="H42" i="1"/>
  <c r="H41" i="1"/>
  <c r="G40" i="1"/>
  <c r="F40" i="1"/>
  <c r="E40" i="1"/>
  <c r="D40" i="1"/>
  <c r="C40" i="1"/>
  <c r="H39" i="1"/>
  <c r="H38" i="1"/>
  <c r="H37" i="1"/>
  <c r="H36" i="1"/>
  <c r="H35" i="1"/>
  <c r="H34" i="1"/>
  <c r="H33" i="1"/>
  <c r="H32" i="1"/>
  <c r="H31" i="1"/>
  <c r="H30" i="1"/>
  <c r="G29" i="1"/>
  <c r="F29" i="1"/>
  <c r="E29" i="1"/>
  <c r="D29" i="1"/>
  <c r="C29" i="1"/>
  <c r="H28" i="1"/>
  <c r="H27" i="1"/>
  <c r="H26" i="1"/>
  <c r="H25" i="1"/>
  <c r="H24" i="1"/>
  <c r="H23" i="1"/>
  <c r="H22" i="1"/>
  <c r="H21" i="1"/>
  <c r="G20" i="1"/>
  <c r="F20" i="1"/>
  <c r="E20" i="1"/>
  <c r="D20" i="1"/>
  <c r="C20" i="1"/>
  <c r="H19" i="1"/>
  <c r="H18" i="1"/>
  <c r="H17" i="1"/>
  <c r="H16" i="1"/>
  <c r="H15" i="1"/>
  <c r="H14" i="1"/>
  <c r="H13" i="1"/>
  <c r="H12" i="1"/>
  <c r="H11" i="1"/>
  <c r="G10" i="1"/>
  <c r="F10" i="1"/>
  <c r="E10" i="1"/>
  <c r="C10" i="1"/>
  <c r="C46" i="1" l="1"/>
  <c r="H40" i="1"/>
  <c r="H29" i="1"/>
  <c r="C9" i="1"/>
  <c r="H66" i="1"/>
  <c r="F46" i="1"/>
  <c r="D46" i="1"/>
  <c r="E46" i="1"/>
  <c r="H57" i="1"/>
  <c r="H47" i="1"/>
  <c r="G46" i="1"/>
  <c r="D9" i="1"/>
  <c r="G9" i="1"/>
  <c r="H20" i="1"/>
  <c r="H10" i="1"/>
  <c r="E9" i="1"/>
  <c r="F9" i="1"/>
  <c r="C83" i="1" l="1"/>
  <c r="F83" i="1"/>
  <c r="D83" i="1"/>
  <c r="H46" i="1"/>
  <c r="G83" i="1"/>
  <c r="E83" i="1"/>
  <c r="H9" i="1"/>
  <c r="H83" i="1" l="1"/>
</calcChain>
</file>

<file path=xl/sharedStrings.xml><?xml version="1.0" encoding="utf-8"?>
<sst xmlns="http://schemas.openxmlformats.org/spreadsheetml/2006/main" count="81" uniqueCount="49">
  <si>
    <t>Municipio de Guadalajara (a)</t>
  </si>
  <si>
    <t>Estado Analítico del Ejercicio del Presupuesto de Egresos Detallado - LDF</t>
  </si>
  <si>
    <t>Clasificación Funcional (Finalidad y Función)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</si>
  <si>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</si>
  <si>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</si>
  <si>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</si>
  <si>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</si>
  <si>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</si>
  <si>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</si>
  <si>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</si>
  <si>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</si>
  <si>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</si>
  <si>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</si>
  <si>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</si>
  <si>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</si>
  <si>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</si>
  <si>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</si>
  <si>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</si>
  <si>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</si>
  <si>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</si>
  <si>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</si>
  <si>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</si>
  <si>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</si>
  <si>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</si>
  <si>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</si>
  <si>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</si>
  <si>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</si>
  <si>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</si>
  <si>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</si>
  <si>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</si>
  <si>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</si>
  <si>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</si>
  <si>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</si>
  <si>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</si>
  <si>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</si>
  <si>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</si>
  <si>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</si>
  <si>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</si>
  <si>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</si>
  <si>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</si>
  <si>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</si>
  <si>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</si>
  <si>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</si>
  <si>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</si>
  <si>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</si>
  <si>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</si>
  <si>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</si>
  <si>
    <t>Bajo protesta de decir verdad declaramos que los Estados Financieros y sus notas, son razonablemente correctos y son responsabilidad del emisor.</t>
  </si>
  <si>
    <t>Del 1 de enero de  al 30 de Junio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</si>
</sst>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164" fontId="4" fillId="0" borderId="16" xfId="0" applyNumberFormat="1" applyFont="1" applyBorder="1" applyAlignment="1" applyProtection="1">
      <alignment horizontal="right" vertical="center"/>
      <protection locked="0"/>
    </xf>
    <xf numFmtId="164" fontId="5" fillId="0" borderId="16" xfId="0" applyNumberFormat="1" applyFont="1" applyBorder="1" applyAlignment="1" applyProtection="1">
      <alignment horizontal="right" vertical="center"/>
      <protection locked="0"/>
    </xf>
    <xf numFmtId="0" fontId="6" fillId="0" borderId="0" xfId="0" applyFont="1"/>
    <xf numFmtId="0" fontId="7" fillId="0" borderId="4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2" fillId="0" borderId="4" xfId="0" applyFont="1" applyBorder="1" applyAlignment="1">
      <alignment horizontal="justify" vertical="center"/>
    </xf>
    <xf numFmtId="0" fontId="2" fillId="0" borderId="17" xfId="0" applyFont="1" applyBorder="1" applyAlignment="1">
      <alignment horizontal="justify" vertical="center"/>
    </xf>
    <xf numFmtId="0" fontId="7" fillId="0" borderId="1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justify" vertical="center"/>
    </xf>
    <xf numFmtId="0" fontId="2" fillId="0" borderId="14" xfId="0" applyFont="1" applyBorder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8" fillId="3" borderId="14" xfId="0" applyFont="1" applyFill="1" applyBorder="1" applyAlignment="1">
      <alignment horizontal="center" vertical="center" wrapText="1"/>
    </xf>
    <xf numFmtId="44" fontId="3" fillId="0" borderId="0" xfId="1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800100</xdr:colOff>
      <xdr:row>0</xdr:row>
      <xdr:rowOff>0</xdr:rowOff>
    </xdr:from>
    <xdr:to>
      <xdr:col>8</xdr:col>
      <xdr:colOff>9525</xdr:colOff>
      <xdr:row>4</xdr:row>
      <xdr:rowOff>142874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10725" y="0"/>
          <a:ext cx="1609725" cy="752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4"/>
  <sheetViews>
    <sheetView tabSelected="1" zoomScaleNormal="100" workbookViewId="0">
      <selection activeCell="I7" sqref="I7"/>
    </sheetView>
  </sheetViews>
  <sheetFormatPr baseColWidth="10" defaultRowHeight="12" x14ac:dyDescent="0.2"/>
  <cols>
    <col min="1" max="1" width="2.28515625" style="1" customWidth="1"/>
    <col min="2" max="2" width="58.7109375" style="1" customWidth="1"/>
    <col min="3" max="3" width="18.42578125" style="1" bestFit="1" customWidth="1"/>
    <col min="4" max="4" width="16" style="1" bestFit="1" customWidth="1"/>
    <col min="5" max="5" width="18.7109375" style="1" bestFit="1" customWidth="1"/>
    <col min="6" max="8" width="18" style="1" bestFit="1" customWidth="1"/>
    <col min="9" max="10" width="11.42578125" style="1"/>
    <col min="11" max="11" width="14.7109375" style="1" bestFit="1" customWidth="1"/>
    <col min="12" max="12" width="11.42578125" style="1"/>
    <col min="13" max="13" width="20" style="1" bestFit="1" customWidth="1"/>
    <col min="14" max="14" width="28.28515625" style="1" bestFit="1" customWidth="1"/>
    <col min="15" max="15" width="20" style="1" bestFit="1" customWidth="1"/>
    <col min="16" max="18" width="18.85546875" style="1" bestFit="1" customWidth="1"/>
    <col min="19" max="16384" width="11.42578125" style="1"/>
  </cols>
  <sheetData>
    <row r="1" spans="1:8" x14ac:dyDescent="0.2">
      <c r="A1" s="21" t="s">
        <v>0</v>
      </c>
      <c r="B1" s="22"/>
      <c r="C1" s="22"/>
      <c r="D1" s="22"/>
      <c r="E1" s="22"/>
      <c r="F1" s="22"/>
      <c r="G1" s="22"/>
      <c r="H1" s="23"/>
    </row>
    <row r="2" spans="1:8" x14ac:dyDescent="0.2">
      <c r="A2" s="24" t="s">
        <v>1</v>
      </c>
      <c r="B2" s="25"/>
      <c r="C2" s="25"/>
      <c r="D2" s="25"/>
      <c r="E2" s="25"/>
      <c r="F2" s="25"/>
      <c r="G2" s="25"/>
      <c r="H2" s="26"/>
    </row>
    <row r="3" spans="1:8" x14ac:dyDescent="0.2">
      <c r="A3" s="24" t="s">
        <v>2</v>
      </c>
      <c r="B3" s="25"/>
      <c r="C3" s="25"/>
      <c r="D3" s="25"/>
      <c r="E3" s="25"/>
      <c r="F3" s="25"/>
      <c r="G3" s="25"/>
      <c r="H3" s="26"/>
    </row>
    <row r="4" spans="1:8" x14ac:dyDescent="0.2">
      <c r="A4" s="24" t="s">
        <v>48</v>
      </c>
      <c r="B4" s="25"/>
      <c r="C4" s="25"/>
      <c r="D4" s="25"/>
      <c r="E4" s="25"/>
      <c r="F4" s="25"/>
      <c r="G4" s="25"/>
      <c r="H4" s="26"/>
    </row>
    <row r="5" spans="1:8" ht="12.75" thickBot="1" x14ac:dyDescent="0.25">
      <c r="A5" s="27" t="s">
        <v>3</v>
      </c>
      <c r="B5" s="28"/>
      <c r="C5" s="28"/>
      <c r="D5" s="28"/>
      <c r="E5" s="28"/>
      <c r="F5" s="28"/>
      <c r="G5" s="28"/>
      <c r="H5" s="29"/>
    </row>
    <row r="6" spans="1:8" ht="12.75" thickBot="1" x14ac:dyDescent="0.25">
      <c r="A6" s="30" t="s">
        <v>4</v>
      </c>
      <c r="B6" s="31"/>
      <c r="C6" s="34" t="s">
        <v>5</v>
      </c>
      <c r="D6" s="35"/>
      <c r="E6" s="35"/>
      <c r="F6" s="35"/>
      <c r="G6" s="36"/>
      <c r="H6" s="37" t="s">
        <v>6</v>
      </c>
    </row>
    <row r="7" spans="1:8" ht="24.75" thickBot="1" x14ac:dyDescent="0.25">
      <c r="A7" s="32"/>
      <c r="B7" s="33"/>
      <c r="C7" s="15" t="s">
        <v>7</v>
      </c>
      <c r="D7" s="15" t="s">
        <v>8</v>
      </c>
      <c r="E7" s="15" t="s">
        <v>9</v>
      </c>
      <c r="F7" s="15" t="s">
        <v>10</v>
      </c>
      <c r="G7" s="15" t="s">
        <v>11</v>
      </c>
      <c r="H7" s="38"/>
    </row>
    <row r="8" spans="1:8" x14ac:dyDescent="0.2">
      <c r="A8" s="39"/>
      <c r="B8" s="40"/>
      <c r="C8" s="2"/>
      <c r="D8" s="2"/>
      <c r="E8" s="2"/>
      <c r="F8" s="2"/>
      <c r="G8" s="2"/>
      <c r="H8" s="2"/>
    </row>
    <row r="9" spans="1:8" s="4" customFormat="1" x14ac:dyDescent="0.2">
      <c r="A9" s="41" t="s">
        <v>12</v>
      </c>
      <c r="B9" s="42"/>
      <c r="C9" s="3">
        <f>C10+C20+C29+C40</f>
        <v>11447232353.700001</v>
      </c>
      <c r="D9" s="3">
        <f t="shared" ref="D9:G9" si="0">D10+D20+D29+D40</f>
        <v>905760270.1900003</v>
      </c>
      <c r="E9" s="3">
        <f t="shared" si="0"/>
        <v>12352992623.889999</v>
      </c>
      <c r="F9" s="3">
        <f t="shared" si="0"/>
        <v>4065311549.3100004</v>
      </c>
      <c r="G9" s="3">
        <f t="shared" si="0"/>
        <v>3354655410.7900014</v>
      </c>
      <c r="H9" s="3">
        <f>E9-F9</f>
        <v>8287681074.579999</v>
      </c>
    </row>
    <row r="10" spans="1:8" s="4" customFormat="1" x14ac:dyDescent="0.2">
      <c r="A10" s="19" t="s">
        <v>13</v>
      </c>
      <c r="B10" s="20"/>
      <c r="C10" s="3">
        <f t="shared" ref="C10:G10" si="1">SUM(C11:C18)</f>
        <v>5723962879.7400017</v>
      </c>
      <c r="D10" s="3">
        <f t="shared" si="1"/>
        <v>172162775.75000009</v>
      </c>
      <c r="E10" s="3">
        <f t="shared" si="1"/>
        <v>5896125655.4900036</v>
      </c>
      <c r="F10" s="3">
        <f t="shared" si="1"/>
        <v>2420193468.9700003</v>
      </c>
      <c r="G10" s="3">
        <f t="shared" si="1"/>
        <v>1918827438.8300009</v>
      </c>
      <c r="H10" s="3">
        <f t="shared" ref="H10:H73" si="2">E10-F10</f>
        <v>3475932186.5200033</v>
      </c>
    </row>
    <row r="11" spans="1:8" x14ac:dyDescent="0.2">
      <c r="A11" s="5"/>
      <c r="B11" s="6" t="s">
        <v>14</v>
      </c>
      <c r="C11" s="2">
        <v>42186622.669999979</v>
      </c>
      <c r="D11" s="2">
        <v>942799.74999999977</v>
      </c>
      <c r="E11" s="2">
        <v>43129422.419999994</v>
      </c>
      <c r="F11" s="2">
        <v>17208383.449999992</v>
      </c>
      <c r="G11" s="2">
        <v>17208383.449999992</v>
      </c>
      <c r="H11" s="3">
        <f t="shared" si="2"/>
        <v>25921038.970000003</v>
      </c>
    </row>
    <row r="12" spans="1:8" x14ac:dyDescent="0.2">
      <c r="A12" s="5"/>
      <c r="B12" s="6" t="s">
        <v>15</v>
      </c>
      <c r="C12" s="2">
        <v>122234224.82000005</v>
      </c>
      <c r="D12" s="2">
        <v>1068492.1099999996</v>
      </c>
      <c r="E12" s="2">
        <v>123302716.93000005</v>
      </c>
      <c r="F12" s="2">
        <v>46502663.799999975</v>
      </c>
      <c r="G12" s="2">
        <v>46502663.799999975</v>
      </c>
      <c r="H12" s="3">
        <f t="shared" si="2"/>
        <v>76800053.130000085</v>
      </c>
    </row>
    <row r="13" spans="1:8" x14ac:dyDescent="0.2">
      <c r="A13" s="5"/>
      <c r="B13" s="6" t="s">
        <v>16</v>
      </c>
      <c r="C13" s="2">
        <v>1056952391.26</v>
      </c>
      <c r="D13" s="2">
        <v>-26372878.230000004</v>
      </c>
      <c r="E13" s="2">
        <v>1030579513.0299994</v>
      </c>
      <c r="F13" s="2">
        <v>489626111.92999977</v>
      </c>
      <c r="G13" s="2">
        <v>425095558.1499998</v>
      </c>
      <c r="H13" s="3">
        <f t="shared" si="2"/>
        <v>540953401.09999967</v>
      </c>
    </row>
    <row r="14" spans="1:8" x14ac:dyDescent="0.2">
      <c r="A14" s="5"/>
      <c r="B14" s="6" t="s">
        <v>17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3">
        <f t="shared" si="2"/>
        <v>0</v>
      </c>
    </row>
    <row r="15" spans="1:8" x14ac:dyDescent="0.2">
      <c r="A15" s="5"/>
      <c r="B15" s="6" t="s">
        <v>18</v>
      </c>
      <c r="C15" s="2">
        <v>1023062234.3200006</v>
      </c>
      <c r="D15" s="2">
        <v>24703841.699999999</v>
      </c>
      <c r="E15" s="2">
        <v>1047766076.0199996</v>
      </c>
      <c r="F15" s="2">
        <v>359783775.28000003</v>
      </c>
      <c r="G15" s="2">
        <v>345021712.88000011</v>
      </c>
      <c r="H15" s="3">
        <f t="shared" si="2"/>
        <v>687982300.73999953</v>
      </c>
    </row>
    <row r="16" spans="1:8" x14ac:dyDescent="0.2">
      <c r="A16" s="5"/>
      <c r="B16" s="6" t="s">
        <v>19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3">
        <f t="shared" si="2"/>
        <v>0</v>
      </c>
    </row>
    <row r="17" spans="1:8" x14ac:dyDescent="0.2">
      <c r="A17" s="5"/>
      <c r="B17" s="6" t="s">
        <v>20</v>
      </c>
      <c r="C17" s="2">
        <v>2171758140.3800015</v>
      </c>
      <c r="D17" s="2">
        <v>-12008151.26</v>
      </c>
      <c r="E17" s="2">
        <v>2159749989.1200042</v>
      </c>
      <c r="F17" s="2">
        <v>956821178.92000091</v>
      </c>
      <c r="G17" s="2">
        <v>843038978.50000083</v>
      </c>
      <c r="H17" s="3">
        <f t="shared" si="2"/>
        <v>1202928810.2000031</v>
      </c>
    </row>
    <row r="18" spans="1:8" x14ac:dyDescent="0.2">
      <c r="A18" s="5"/>
      <c r="B18" s="6" t="s">
        <v>21</v>
      </c>
      <c r="C18" s="2">
        <v>1307769266.2899995</v>
      </c>
      <c r="D18" s="2">
        <v>183828671.6800001</v>
      </c>
      <c r="E18" s="2">
        <v>1491597937.9700005</v>
      </c>
      <c r="F18" s="2">
        <v>550251355.58999979</v>
      </c>
      <c r="G18" s="2">
        <v>241960142.05000031</v>
      </c>
      <c r="H18" s="3">
        <f t="shared" si="2"/>
        <v>941346582.38000071</v>
      </c>
    </row>
    <row r="19" spans="1:8" x14ac:dyDescent="0.2">
      <c r="A19" s="7"/>
      <c r="B19" s="8"/>
      <c r="C19" s="2"/>
      <c r="D19" s="2"/>
      <c r="E19" s="2"/>
      <c r="F19" s="2"/>
      <c r="G19" s="2"/>
      <c r="H19" s="3">
        <f t="shared" si="2"/>
        <v>0</v>
      </c>
    </row>
    <row r="20" spans="1:8" s="4" customFormat="1" x14ac:dyDescent="0.2">
      <c r="A20" s="19" t="s">
        <v>22</v>
      </c>
      <c r="B20" s="20"/>
      <c r="C20" s="3">
        <f>SUM(C21:C27)</f>
        <v>5213052021.6699991</v>
      </c>
      <c r="D20" s="3">
        <f t="shared" ref="D20:G20" si="3">SUM(D21:D27)</f>
        <v>722910634.08000016</v>
      </c>
      <c r="E20" s="3">
        <f t="shared" si="3"/>
        <v>5935962655.7499962</v>
      </c>
      <c r="F20" s="3">
        <f t="shared" si="3"/>
        <v>1493742853.6800003</v>
      </c>
      <c r="G20" s="3">
        <f t="shared" si="3"/>
        <v>1291173818.0300004</v>
      </c>
      <c r="H20" s="3">
        <f t="shared" si="2"/>
        <v>4442219802.0699959</v>
      </c>
    </row>
    <row r="21" spans="1:8" x14ac:dyDescent="0.2">
      <c r="A21" s="5"/>
      <c r="B21" s="6" t="s">
        <v>23</v>
      </c>
      <c r="C21" s="2">
        <v>95968909.519999862</v>
      </c>
      <c r="D21" s="2">
        <v>4445305.830000001</v>
      </c>
      <c r="E21" s="2">
        <v>100414215.34999989</v>
      </c>
      <c r="F21" s="2">
        <v>33185143.890000004</v>
      </c>
      <c r="G21" s="2">
        <v>32321985.050000004</v>
      </c>
      <c r="H21" s="3">
        <f t="shared" si="2"/>
        <v>67229071.459999889</v>
      </c>
    </row>
    <row r="22" spans="1:8" x14ac:dyDescent="0.2">
      <c r="A22" s="5"/>
      <c r="B22" s="6" t="s">
        <v>24</v>
      </c>
      <c r="C22" s="2">
        <v>3172043636.96</v>
      </c>
      <c r="D22" s="2">
        <v>686425086.25999999</v>
      </c>
      <c r="E22" s="2">
        <v>3858468723.2199984</v>
      </c>
      <c r="F22" s="2">
        <v>833220792.90000033</v>
      </c>
      <c r="G22" s="2">
        <v>709767248.16000044</v>
      </c>
      <c r="H22" s="3">
        <f t="shared" si="2"/>
        <v>3025247930.3199978</v>
      </c>
    </row>
    <row r="23" spans="1:8" x14ac:dyDescent="0.2">
      <c r="A23" s="5"/>
      <c r="B23" s="6" t="s">
        <v>25</v>
      </c>
      <c r="C23" s="2">
        <v>750406116.99999976</v>
      </c>
      <c r="D23" s="2">
        <v>-36698485.689999998</v>
      </c>
      <c r="E23" s="2">
        <v>713707631.3099997</v>
      </c>
      <c r="F23" s="2">
        <v>218171780.75999996</v>
      </c>
      <c r="G23" s="2">
        <v>207585617.91999996</v>
      </c>
      <c r="H23" s="3">
        <f t="shared" si="2"/>
        <v>495535850.54999971</v>
      </c>
    </row>
    <row r="24" spans="1:8" x14ac:dyDescent="0.2">
      <c r="A24" s="5"/>
      <c r="B24" s="6" t="s">
        <v>26</v>
      </c>
      <c r="C24" s="2">
        <v>540692584.39999962</v>
      </c>
      <c r="D24" s="2">
        <v>38925254.690000005</v>
      </c>
      <c r="E24" s="2">
        <v>579617839.08999968</v>
      </c>
      <c r="F24" s="2">
        <v>263630380.11000007</v>
      </c>
      <c r="G24" s="2">
        <v>199028074.56000006</v>
      </c>
      <c r="H24" s="3">
        <f t="shared" si="2"/>
        <v>315987458.9799996</v>
      </c>
    </row>
    <row r="25" spans="1:8" x14ac:dyDescent="0.2">
      <c r="A25" s="5"/>
      <c r="B25" s="6" t="s">
        <v>27</v>
      </c>
      <c r="C25" s="2">
        <v>47906250.199999996</v>
      </c>
      <c r="D25" s="2">
        <v>1210851.6100000001</v>
      </c>
      <c r="E25" s="2">
        <v>49117101.810000025</v>
      </c>
      <c r="F25" s="2">
        <v>15975905.359999998</v>
      </c>
      <c r="G25" s="2">
        <v>15975905.359999998</v>
      </c>
      <c r="H25" s="3">
        <f t="shared" si="2"/>
        <v>33141196.450000025</v>
      </c>
    </row>
    <row r="26" spans="1:8" x14ac:dyDescent="0.2">
      <c r="A26" s="5"/>
      <c r="B26" s="6" t="s">
        <v>28</v>
      </c>
      <c r="C26" s="2">
        <v>17919249.680000003</v>
      </c>
      <c r="D26" s="2">
        <v>228275.73999999976</v>
      </c>
      <c r="E26" s="2">
        <v>18147525.419999987</v>
      </c>
      <c r="F26" s="2">
        <v>6502935.4900000002</v>
      </c>
      <c r="G26" s="2">
        <v>6502935.4900000002</v>
      </c>
      <c r="H26" s="3">
        <f t="shared" si="2"/>
        <v>11644589.929999987</v>
      </c>
    </row>
    <row r="27" spans="1:8" x14ac:dyDescent="0.2">
      <c r="A27" s="5"/>
      <c r="B27" s="6" t="s">
        <v>29</v>
      </c>
      <c r="C27" s="2">
        <v>588115273.90999961</v>
      </c>
      <c r="D27" s="2">
        <v>28374345.639999982</v>
      </c>
      <c r="E27" s="2">
        <v>616489619.54999828</v>
      </c>
      <c r="F27" s="2">
        <v>123055915.17000008</v>
      </c>
      <c r="G27" s="2">
        <v>119992051.49000005</v>
      </c>
      <c r="H27" s="3">
        <f t="shared" si="2"/>
        <v>493433704.37999821</v>
      </c>
    </row>
    <row r="28" spans="1:8" x14ac:dyDescent="0.2">
      <c r="A28" s="7"/>
      <c r="B28" s="8"/>
      <c r="C28" s="2"/>
      <c r="D28" s="2"/>
      <c r="E28" s="2"/>
      <c r="F28" s="2"/>
      <c r="G28" s="2"/>
      <c r="H28" s="3">
        <f t="shared" si="2"/>
        <v>0</v>
      </c>
    </row>
    <row r="29" spans="1:8" s="4" customFormat="1" ht="13.5" customHeight="1" x14ac:dyDescent="0.2">
      <c r="A29" s="19" t="s">
        <v>30</v>
      </c>
      <c r="B29" s="20"/>
      <c r="C29" s="3">
        <f>SUM(C30:C38)</f>
        <v>510217452.28999996</v>
      </c>
      <c r="D29" s="3">
        <f t="shared" ref="D29:G29" si="4">SUM(D30:D38)</f>
        <v>10686860.359999996</v>
      </c>
      <c r="E29" s="3">
        <f t="shared" si="4"/>
        <v>520904312.65000004</v>
      </c>
      <c r="F29" s="3">
        <f t="shared" si="4"/>
        <v>151375226.66</v>
      </c>
      <c r="G29" s="3">
        <f t="shared" si="4"/>
        <v>144654153.93000001</v>
      </c>
      <c r="H29" s="3">
        <f t="shared" si="2"/>
        <v>369529085.99000001</v>
      </c>
    </row>
    <row r="30" spans="1:8" x14ac:dyDescent="0.2">
      <c r="A30" s="5"/>
      <c r="B30" s="6" t="s">
        <v>31</v>
      </c>
      <c r="C30" s="2">
        <v>263266103.31000018</v>
      </c>
      <c r="D30" s="2">
        <v>9447746.9999999963</v>
      </c>
      <c r="E30" s="2">
        <v>272713850.31</v>
      </c>
      <c r="F30" s="2">
        <v>82938124.749999985</v>
      </c>
      <c r="G30" s="2">
        <v>82938124.749999985</v>
      </c>
      <c r="H30" s="2">
        <f t="shared" si="2"/>
        <v>189775725.56</v>
      </c>
    </row>
    <row r="31" spans="1:8" x14ac:dyDescent="0.2">
      <c r="A31" s="5"/>
      <c r="B31" s="6" t="s">
        <v>32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f t="shared" si="2"/>
        <v>0</v>
      </c>
    </row>
    <row r="32" spans="1:8" x14ac:dyDescent="0.2">
      <c r="A32" s="5"/>
      <c r="B32" s="6" t="s">
        <v>33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f t="shared" si="2"/>
        <v>0</v>
      </c>
    </row>
    <row r="33" spans="1:8" x14ac:dyDescent="0.2">
      <c r="A33" s="5"/>
      <c r="B33" s="6" t="s">
        <v>34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f t="shared" si="2"/>
        <v>0</v>
      </c>
    </row>
    <row r="34" spans="1:8" x14ac:dyDescent="0.2">
      <c r="A34" s="5"/>
      <c r="B34" s="6" t="s">
        <v>35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f t="shared" si="2"/>
        <v>0</v>
      </c>
    </row>
    <row r="35" spans="1:8" x14ac:dyDescent="0.2">
      <c r="A35" s="5"/>
      <c r="B35" s="6" t="s">
        <v>36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f t="shared" si="2"/>
        <v>0</v>
      </c>
    </row>
    <row r="36" spans="1:8" x14ac:dyDescent="0.2">
      <c r="A36" s="5"/>
      <c r="B36" s="6" t="s">
        <v>37</v>
      </c>
      <c r="C36" s="2">
        <v>67688548.129999921</v>
      </c>
      <c r="D36" s="2">
        <v>4537330.68</v>
      </c>
      <c r="E36" s="2">
        <v>183800131.53000006</v>
      </c>
      <c r="F36" s="2">
        <v>46876054.200000003</v>
      </c>
      <c r="G36" s="2">
        <v>40154981.470000006</v>
      </c>
      <c r="H36" s="2">
        <f t="shared" si="2"/>
        <v>136924077.33000004</v>
      </c>
    </row>
    <row r="37" spans="1:8" x14ac:dyDescent="0.2">
      <c r="A37" s="5"/>
      <c r="B37" s="6" t="s">
        <v>38</v>
      </c>
      <c r="C37" s="2">
        <v>179262800.84999985</v>
      </c>
      <c r="D37" s="2">
        <v>-3298217.3200000003</v>
      </c>
      <c r="E37" s="2">
        <v>64390330.81000001</v>
      </c>
      <c r="F37" s="2">
        <v>21561047.710000005</v>
      </c>
      <c r="G37" s="2">
        <v>21561047.710000005</v>
      </c>
      <c r="H37" s="2">
        <f t="shared" si="2"/>
        <v>42829283.100000009</v>
      </c>
    </row>
    <row r="38" spans="1:8" x14ac:dyDescent="0.2">
      <c r="A38" s="5"/>
      <c r="B38" s="6" t="s">
        <v>39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3">
        <f t="shared" si="2"/>
        <v>0</v>
      </c>
    </row>
    <row r="39" spans="1:8" x14ac:dyDescent="0.2">
      <c r="A39" s="7"/>
      <c r="B39" s="8"/>
      <c r="C39" s="2"/>
      <c r="D39" s="2"/>
      <c r="E39" s="2"/>
      <c r="F39" s="2"/>
      <c r="G39" s="2"/>
      <c r="H39" s="3">
        <f t="shared" si="2"/>
        <v>0</v>
      </c>
    </row>
    <row r="40" spans="1:8" s="4" customFormat="1" x14ac:dyDescent="0.2">
      <c r="A40" s="19" t="s">
        <v>40</v>
      </c>
      <c r="B40" s="20"/>
      <c r="C40" s="3">
        <f>SUM(C41:C44)</f>
        <v>0</v>
      </c>
      <c r="D40" s="3">
        <f t="shared" ref="D40:G40" si="5">SUM(D41:D44)</f>
        <v>0</v>
      </c>
      <c r="E40" s="3">
        <f t="shared" si="5"/>
        <v>0</v>
      </c>
      <c r="F40" s="3">
        <f t="shared" si="5"/>
        <v>0</v>
      </c>
      <c r="G40" s="3">
        <f t="shared" si="5"/>
        <v>0</v>
      </c>
      <c r="H40" s="3">
        <f t="shared" si="2"/>
        <v>0</v>
      </c>
    </row>
    <row r="41" spans="1:8" x14ac:dyDescent="0.2">
      <c r="A41" s="5"/>
      <c r="B41" s="6" t="s">
        <v>41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3">
        <f t="shared" si="2"/>
        <v>0</v>
      </c>
    </row>
    <row r="42" spans="1:8" ht="24" x14ac:dyDescent="0.2">
      <c r="A42" s="5"/>
      <c r="B42" s="9" t="s">
        <v>42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3">
        <f t="shared" si="2"/>
        <v>0</v>
      </c>
    </row>
    <row r="43" spans="1:8" x14ac:dyDescent="0.2">
      <c r="A43" s="5"/>
      <c r="B43" s="6" t="s">
        <v>43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3">
        <f t="shared" si="2"/>
        <v>0</v>
      </c>
    </row>
    <row r="44" spans="1:8" x14ac:dyDescent="0.2">
      <c r="A44" s="5"/>
      <c r="B44" s="6" t="s">
        <v>44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3">
        <f t="shared" si="2"/>
        <v>0</v>
      </c>
    </row>
    <row r="45" spans="1:8" x14ac:dyDescent="0.2">
      <c r="A45" s="7"/>
      <c r="B45" s="8"/>
      <c r="C45" s="2"/>
      <c r="D45" s="2"/>
      <c r="E45" s="2"/>
      <c r="F45" s="2"/>
      <c r="G45" s="2"/>
      <c r="H45" s="3">
        <f t="shared" si="2"/>
        <v>0</v>
      </c>
    </row>
    <row r="46" spans="1:8" s="4" customFormat="1" x14ac:dyDescent="0.2">
      <c r="A46" s="19" t="s">
        <v>45</v>
      </c>
      <c r="B46" s="20"/>
      <c r="C46" s="3">
        <f>C47+C57+C66+C77</f>
        <v>1569439174.1900001</v>
      </c>
      <c r="D46" s="3">
        <f>D47+D57+D66+D77</f>
        <v>104664274.64000002</v>
      </c>
      <c r="E46" s="3">
        <f t="shared" ref="E46:G46" si="6">E47+E57+E66+E77</f>
        <v>1674103448.8300002</v>
      </c>
      <c r="F46" s="3">
        <f t="shared" si="6"/>
        <v>513373891.72000003</v>
      </c>
      <c r="G46" s="3">
        <f t="shared" si="6"/>
        <v>359546671.14999998</v>
      </c>
      <c r="H46" s="3">
        <f t="shared" si="2"/>
        <v>1160729557.1100001</v>
      </c>
    </row>
    <row r="47" spans="1:8" s="4" customFormat="1" x14ac:dyDescent="0.2">
      <c r="A47" s="19" t="s">
        <v>13</v>
      </c>
      <c r="B47" s="20"/>
      <c r="C47" s="3">
        <f>SUM(C48:C55)</f>
        <v>489324173.45000005</v>
      </c>
      <c r="D47" s="3">
        <f t="shared" ref="D47:G47" si="7">SUM(D48:D55)</f>
        <v>64156839.010000005</v>
      </c>
      <c r="E47" s="3">
        <f t="shared" si="7"/>
        <v>553481012.46000004</v>
      </c>
      <c r="F47" s="3">
        <f t="shared" si="7"/>
        <v>119949845.47</v>
      </c>
      <c r="G47" s="3">
        <f t="shared" si="7"/>
        <v>119949845.47</v>
      </c>
      <c r="H47" s="3">
        <f t="shared" si="2"/>
        <v>433531166.99000001</v>
      </c>
    </row>
    <row r="48" spans="1:8" x14ac:dyDescent="0.2">
      <c r="A48" s="5"/>
      <c r="B48" s="6" t="s">
        <v>14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3">
        <f t="shared" si="2"/>
        <v>0</v>
      </c>
    </row>
    <row r="49" spans="1:8" x14ac:dyDescent="0.2">
      <c r="A49" s="5"/>
      <c r="B49" s="6" t="s">
        <v>15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3">
        <f t="shared" si="2"/>
        <v>0</v>
      </c>
    </row>
    <row r="50" spans="1:8" x14ac:dyDescent="0.2">
      <c r="A50" s="5"/>
      <c r="B50" s="6" t="s">
        <v>16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3">
        <f t="shared" si="2"/>
        <v>0</v>
      </c>
    </row>
    <row r="51" spans="1:8" x14ac:dyDescent="0.2">
      <c r="A51" s="5"/>
      <c r="B51" s="6" t="s">
        <v>17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3">
        <f t="shared" si="2"/>
        <v>0</v>
      </c>
    </row>
    <row r="52" spans="1:8" x14ac:dyDescent="0.2">
      <c r="A52" s="5"/>
      <c r="B52" s="6" t="s">
        <v>18</v>
      </c>
      <c r="C52" s="2">
        <v>201729210.61000001</v>
      </c>
      <c r="D52" s="2">
        <v>0</v>
      </c>
      <c r="E52" s="2">
        <v>201729210.61000001</v>
      </c>
      <c r="F52" s="2">
        <v>101513945.47</v>
      </c>
      <c r="G52" s="2">
        <v>101513945.47</v>
      </c>
      <c r="H52" s="3">
        <f t="shared" si="2"/>
        <v>100215265.14000002</v>
      </c>
    </row>
    <row r="53" spans="1:8" x14ac:dyDescent="0.2">
      <c r="A53" s="5"/>
      <c r="B53" s="6" t="s">
        <v>19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3">
        <f t="shared" si="2"/>
        <v>0</v>
      </c>
    </row>
    <row r="54" spans="1:8" x14ac:dyDescent="0.2">
      <c r="A54" s="5"/>
      <c r="B54" s="6" t="s">
        <v>20</v>
      </c>
      <c r="C54" s="2">
        <v>287594962.84000003</v>
      </c>
      <c r="D54" s="2">
        <v>51012715.240000002</v>
      </c>
      <c r="E54" s="2">
        <v>338607678.07999998</v>
      </c>
      <c r="F54" s="2">
        <v>18435900</v>
      </c>
      <c r="G54" s="2">
        <v>18435900</v>
      </c>
      <c r="H54" s="3">
        <f t="shared" si="2"/>
        <v>320171778.07999998</v>
      </c>
    </row>
    <row r="55" spans="1:8" x14ac:dyDescent="0.2">
      <c r="A55" s="5"/>
      <c r="B55" s="6" t="s">
        <v>21</v>
      </c>
      <c r="C55" s="2">
        <v>0</v>
      </c>
      <c r="D55" s="2">
        <v>13144123.77</v>
      </c>
      <c r="E55" s="2">
        <v>13144123.77</v>
      </c>
      <c r="F55" s="2">
        <v>0</v>
      </c>
      <c r="G55" s="2">
        <v>0</v>
      </c>
      <c r="H55" s="3">
        <f t="shared" si="2"/>
        <v>13144123.77</v>
      </c>
    </row>
    <row r="56" spans="1:8" x14ac:dyDescent="0.2">
      <c r="A56" s="7"/>
      <c r="B56" s="8"/>
      <c r="C56" s="2"/>
      <c r="D56" s="2"/>
      <c r="E56" s="2"/>
      <c r="F56" s="2"/>
      <c r="G56" s="2"/>
      <c r="H56" s="3">
        <f t="shared" si="2"/>
        <v>0</v>
      </c>
    </row>
    <row r="57" spans="1:8" s="4" customFormat="1" x14ac:dyDescent="0.2">
      <c r="A57" s="19" t="s">
        <v>22</v>
      </c>
      <c r="B57" s="20"/>
      <c r="C57" s="3">
        <f>SUM(C58:C64)</f>
        <v>1080115000.74</v>
      </c>
      <c r="D57" s="3">
        <f t="shared" ref="D57:G57" si="8">SUM(D58:D64)</f>
        <v>40507435.630000003</v>
      </c>
      <c r="E57" s="3">
        <f t="shared" si="8"/>
        <v>1120622436.3700001</v>
      </c>
      <c r="F57" s="3">
        <f t="shared" si="8"/>
        <v>393424046.25</v>
      </c>
      <c r="G57" s="3">
        <f t="shared" si="8"/>
        <v>239596825.68000001</v>
      </c>
      <c r="H57" s="3">
        <f t="shared" si="2"/>
        <v>727198390.12000012</v>
      </c>
    </row>
    <row r="58" spans="1:8" x14ac:dyDescent="0.2">
      <c r="A58" s="5"/>
      <c r="B58" s="6" t="s">
        <v>23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f t="shared" si="2"/>
        <v>0</v>
      </c>
    </row>
    <row r="59" spans="1:8" x14ac:dyDescent="0.2">
      <c r="A59" s="5"/>
      <c r="B59" s="6" t="s">
        <v>24</v>
      </c>
      <c r="C59" s="2">
        <v>1080115000.74</v>
      </c>
      <c r="D59" s="2">
        <v>40507435.630000003</v>
      </c>
      <c r="E59" s="2">
        <v>1120622436.3700001</v>
      </c>
      <c r="F59" s="2">
        <v>393424046.25</v>
      </c>
      <c r="G59" s="2">
        <v>239596825.68000001</v>
      </c>
      <c r="H59" s="2">
        <f t="shared" si="2"/>
        <v>727198390.12000012</v>
      </c>
    </row>
    <row r="60" spans="1:8" x14ac:dyDescent="0.2">
      <c r="A60" s="5"/>
      <c r="B60" s="6" t="s">
        <v>25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f t="shared" si="2"/>
        <v>0</v>
      </c>
    </row>
    <row r="61" spans="1:8" x14ac:dyDescent="0.2">
      <c r="A61" s="5"/>
      <c r="B61" s="6" t="s">
        <v>26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f t="shared" si="2"/>
        <v>0</v>
      </c>
    </row>
    <row r="62" spans="1:8" x14ac:dyDescent="0.2">
      <c r="A62" s="5"/>
      <c r="B62" s="6" t="s">
        <v>27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f t="shared" si="2"/>
        <v>0</v>
      </c>
    </row>
    <row r="63" spans="1:8" x14ac:dyDescent="0.2">
      <c r="A63" s="5"/>
      <c r="B63" s="6" t="s">
        <v>28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f t="shared" si="2"/>
        <v>0</v>
      </c>
    </row>
    <row r="64" spans="1:8" x14ac:dyDescent="0.2">
      <c r="A64" s="5"/>
      <c r="B64" s="6" t="s">
        <v>29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f t="shared" si="2"/>
        <v>0</v>
      </c>
    </row>
    <row r="65" spans="1:8" x14ac:dyDescent="0.2">
      <c r="A65" s="7"/>
      <c r="B65" s="8"/>
      <c r="C65" s="2"/>
      <c r="D65" s="2"/>
      <c r="E65" s="2"/>
      <c r="F65" s="2"/>
      <c r="G65" s="2"/>
      <c r="H65" s="2">
        <f t="shared" si="2"/>
        <v>0</v>
      </c>
    </row>
    <row r="66" spans="1:8" s="4" customFormat="1" x14ac:dyDescent="0.2">
      <c r="A66" s="19" t="s">
        <v>30</v>
      </c>
      <c r="B66" s="20"/>
      <c r="C66" s="3">
        <f>SUM(C67:C75)</f>
        <v>0</v>
      </c>
      <c r="D66" s="3">
        <f>SUM(D67:D75)</f>
        <v>0</v>
      </c>
      <c r="E66" s="3">
        <f t="shared" ref="E66:G66" si="9">SUM(E67:E75)</f>
        <v>0</v>
      </c>
      <c r="F66" s="3">
        <f t="shared" si="9"/>
        <v>0</v>
      </c>
      <c r="G66" s="3">
        <f t="shared" si="9"/>
        <v>0</v>
      </c>
      <c r="H66" s="3">
        <f t="shared" si="2"/>
        <v>0</v>
      </c>
    </row>
    <row r="67" spans="1:8" x14ac:dyDescent="0.2">
      <c r="A67" s="5"/>
      <c r="B67" s="6" t="s">
        <v>31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f t="shared" si="2"/>
        <v>0</v>
      </c>
    </row>
    <row r="68" spans="1:8" x14ac:dyDescent="0.2">
      <c r="A68" s="5"/>
      <c r="B68" s="6" t="s">
        <v>32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f t="shared" si="2"/>
        <v>0</v>
      </c>
    </row>
    <row r="69" spans="1:8" x14ac:dyDescent="0.2">
      <c r="A69" s="5"/>
      <c r="B69" s="6" t="s">
        <v>33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f t="shared" si="2"/>
        <v>0</v>
      </c>
    </row>
    <row r="70" spans="1:8" x14ac:dyDescent="0.2">
      <c r="A70" s="5"/>
      <c r="B70" s="6" t="s">
        <v>34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f t="shared" si="2"/>
        <v>0</v>
      </c>
    </row>
    <row r="71" spans="1:8" x14ac:dyDescent="0.2">
      <c r="A71" s="5"/>
      <c r="B71" s="6" t="s">
        <v>35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f t="shared" si="2"/>
        <v>0</v>
      </c>
    </row>
    <row r="72" spans="1:8" x14ac:dyDescent="0.2">
      <c r="A72" s="5"/>
      <c r="B72" s="6" t="s">
        <v>36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f t="shared" si="2"/>
        <v>0</v>
      </c>
    </row>
    <row r="73" spans="1:8" x14ac:dyDescent="0.2">
      <c r="A73" s="5"/>
      <c r="B73" s="6" t="s">
        <v>37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f t="shared" si="2"/>
        <v>0</v>
      </c>
    </row>
    <row r="74" spans="1:8" x14ac:dyDescent="0.2">
      <c r="A74" s="5"/>
      <c r="B74" s="6" t="s">
        <v>38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f t="shared" ref="H74:H82" si="10">E74-F74</f>
        <v>0</v>
      </c>
    </row>
    <row r="75" spans="1:8" x14ac:dyDescent="0.2">
      <c r="A75" s="5"/>
      <c r="B75" s="6" t="s">
        <v>39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f t="shared" si="10"/>
        <v>0</v>
      </c>
    </row>
    <row r="76" spans="1:8" x14ac:dyDescent="0.2">
      <c r="A76" s="7"/>
      <c r="B76" s="8"/>
      <c r="C76" s="2"/>
      <c r="D76" s="2"/>
      <c r="E76" s="2"/>
      <c r="F76" s="2"/>
      <c r="G76" s="2"/>
      <c r="H76" s="3"/>
    </row>
    <row r="77" spans="1:8" s="4" customFormat="1" x14ac:dyDescent="0.2">
      <c r="A77" s="19" t="s">
        <v>40</v>
      </c>
      <c r="B77" s="20"/>
      <c r="C77" s="3">
        <f>SUM(C78:C81)</f>
        <v>0</v>
      </c>
      <c r="D77" s="3">
        <f t="shared" ref="D77:G77" si="11">SUM(D78:D81)</f>
        <v>0</v>
      </c>
      <c r="E77" s="3">
        <f t="shared" si="11"/>
        <v>0</v>
      </c>
      <c r="F77" s="3">
        <f t="shared" si="11"/>
        <v>0</v>
      </c>
      <c r="G77" s="3">
        <f t="shared" si="11"/>
        <v>0</v>
      </c>
      <c r="H77" s="3">
        <f t="shared" si="10"/>
        <v>0</v>
      </c>
    </row>
    <row r="78" spans="1:8" x14ac:dyDescent="0.2">
      <c r="A78" s="5"/>
      <c r="B78" s="6" t="s">
        <v>41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f t="shared" si="10"/>
        <v>0</v>
      </c>
    </row>
    <row r="79" spans="1:8" ht="24" x14ac:dyDescent="0.2">
      <c r="A79" s="5"/>
      <c r="B79" s="9" t="s">
        <v>42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f t="shared" si="10"/>
        <v>0</v>
      </c>
    </row>
    <row r="80" spans="1:8" x14ac:dyDescent="0.2">
      <c r="A80" s="5"/>
      <c r="B80" s="6" t="s">
        <v>43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f t="shared" si="10"/>
        <v>0</v>
      </c>
    </row>
    <row r="81" spans="1:8" x14ac:dyDescent="0.2">
      <c r="A81" s="5"/>
      <c r="B81" s="6" t="s">
        <v>44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f t="shared" si="10"/>
        <v>0</v>
      </c>
    </row>
    <row r="82" spans="1:8" x14ac:dyDescent="0.2">
      <c r="A82" s="7"/>
      <c r="B82" s="8"/>
      <c r="C82" s="2"/>
      <c r="D82" s="2"/>
      <c r="E82" s="2"/>
      <c r="F82" s="2"/>
      <c r="G82" s="2"/>
      <c r="H82" s="2">
        <f t="shared" si="10"/>
        <v>0</v>
      </c>
    </row>
    <row r="83" spans="1:8" s="4" customFormat="1" x14ac:dyDescent="0.2">
      <c r="A83" s="19" t="s">
        <v>46</v>
      </c>
      <c r="B83" s="20"/>
      <c r="C83" s="3">
        <f>C9+C46</f>
        <v>13016671527.890001</v>
      </c>
      <c r="D83" s="3">
        <f>D9+D46</f>
        <v>1010424544.8300003</v>
      </c>
      <c r="E83" s="3">
        <f t="shared" ref="E83:H83" si="12">E9+E46</f>
        <v>14027096072.719999</v>
      </c>
      <c r="F83" s="3">
        <f t="shared" si="12"/>
        <v>4578685441.0300007</v>
      </c>
      <c r="G83" s="3">
        <f t="shared" si="12"/>
        <v>3714202081.9400015</v>
      </c>
      <c r="H83" s="3">
        <f t="shared" si="12"/>
        <v>9448410631.6899986</v>
      </c>
    </row>
    <row r="84" spans="1:8" ht="12.75" thickBot="1" x14ac:dyDescent="0.25">
      <c r="A84" s="10"/>
      <c r="B84" s="11"/>
      <c r="C84" s="11"/>
      <c r="D84" s="11"/>
      <c r="E84" s="11"/>
      <c r="F84" s="11"/>
      <c r="G84" s="11"/>
      <c r="H84" s="11"/>
    </row>
    <row r="85" spans="1:8" x14ac:dyDescent="0.2">
      <c r="A85" s="12"/>
      <c r="B85" s="12"/>
      <c r="C85" s="12"/>
      <c r="D85" s="12"/>
      <c r="E85" s="12"/>
      <c r="F85" s="12"/>
      <c r="G85" s="12"/>
      <c r="H85" s="12"/>
    </row>
    <row r="86" spans="1:8" x14ac:dyDescent="0.2">
      <c r="A86" s="13" t="s">
        <v>47</v>
      </c>
    </row>
    <row r="87" spans="1:8" x14ac:dyDescent="0.2">
      <c r="A87" s="13"/>
    </row>
    <row r="88" spans="1:8" x14ac:dyDescent="0.2">
      <c r="A88" s="13"/>
      <c r="C88" s="16"/>
      <c r="D88" s="16"/>
      <c r="E88" s="16"/>
      <c r="F88" s="16"/>
      <c r="G88" s="16"/>
      <c r="H88" s="16"/>
    </row>
    <row r="90" spans="1:8" hidden="1" x14ac:dyDescent="0.2">
      <c r="B90" s="13"/>
      <c r="C90" s="13"/>
      <c r="D90" s="14"/>
      <c r="E90" s="13"/>
      <c r="F90" s="13"/>
      <c r="G90" s="13"/>
      <c r="H90" s="13"/>
    </row>
    <row r="91" spans="1:8" x14ac:dyDescent="0.2">
      <c r="B91" s="17"/>
      <c r="C91" s="17"/>
      <c r="D91" s="17"/>
      <c r="E91" s="17"/>
      <c r="F91" s="17"/>
      <c r="G91" s="17"/>
      <c r="H91" s="17"/>
    </row>
    <row r="92" spans="1:8" x14ac:dyDescent="0.2">
      <c r="B92" s="18"/>
      <c r="C92" s="18"/>
      <c r="D92" s="18"/>
      <c r="E92" s="18"/>
      <c r="F92" s="18"/>
      <c r="G92" s="18"/>
      <c r="H92" s="18"/>
    </row>
    <row r="93" spans="1:8" x14ac:dyDescent="0.2">
      <c r="B93" s="18"/>
      <c r="C93" s="18"/>
      <c r="D93" s="18"/>
      <c r="E93" s="18"/>
      <c r="F93" s="18"/>
      <c r="G93" s="18"/>
      <c r="H93" s="18"/>
    </row>
    <row r="94" spans="1:8" x14ac:dyDescent="0.2">
      <c r="B94" s="13"/>
      <c r="C94" s="13"/>
      <c r="D94" s="13"/>
      <c r="E94" s="13"/>
      <c r="F94" s="13"/>
      <c r="G94" s="13"/>
      <c r="H94" s="13"/>
    </row>
  </sheetData>
  <mergeCells count="23">
    <mergeCell ref="A40:B40"/>
    <mergeCell ref="A1:H1"/>
    <mergeCell ref="A2:H2"/>
    <mergeCell ref="A3:H3"/>
    <mergeCell ref="A4:H4"/>
    <mergeCell ref="A5:H5"/>
    <mergeCell ref="A6:B7"/>
    <mergeCell ref="C6:G6"/>
    <mergeCell ref="H6:H7"/>
    <mergeCell ref="A8:B8"/>
    <mergeCell ref="A9:B9"/>
    <mergeCell ref="A10:B10"/>
    <mergeCell ref="A20:B20"/>
    <mergeCell ref="A29:B29"/>
    <mergeCell ref="B91:H91"/>
    <mergeCell ref="B92:H92"/>
    <mergeCell ref="B93:H93"/>
    <mergeCell ref="A46:B46"/>
    <mergeCell ref="A47:B47"/>
    <mergeCell ref="A57:B57"/>
    <mergeCell ref="A66:B66"/>
    <mergeCell ref="A77:B77"/>
    <mergeCell ref="A83:B83"/>
  </mergeCells>
  <pageMargins left="0.7" right="0.7" top="0.75" bottom="0.75" header="0.3" footer="0.3"/>
  <pageSetup scale="5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6C FUNCIONAL LDF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Flores Montes Jordi Edwing</dc:creator>
  <cp:lastModifiedBy>HP</cp:lastModifiedBy>
  <cp:lastPrinted>2025-10-17T18:08:34Z</cp:lastPrinted>
  <dcterms:created xsi:type="dcterms:W3CDTF">2025-10-17T16:53:55Z</dcterms:created>
  <dcterms:modified xsi:type="dcterms:W3CDTF">2026-07-21T19:44:56Z</dcterms:modified>
</cp:coreProperties>
</file>