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LDF\1r Tri 2026\"/>
    </mc:Choice>
  </mc:AlternateContent>
  <xr:revisionPtr revIDLastSave="0" documentId="8_{FDAA615C-61EC-41E7-8DC9-10632058D10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6C FUNCIONAL LDF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H82" i="1"/>
  <c r="H81" i="1"/>
  <c r="H80" i="1"/>
  <c r="H79" i="1"/>
  <c r="H78" i="1"/>
  <c r="G77" i="1"/>
  <c r="F77" i="1"/>
  <c r="E77" i="1"/>
  <c r="H77" i="1" s="1"/>
  <c r="D77" i="1"/>
  <c r="C77" i="1"/>
  <c r="H75" i="1"/>
  <c r="H74" i="1"/>
  <c r="H73" i="1"/>
  <c r="H72" i="1"/>
  <c r="H71" i="1"/>
  <c r="H70" i="1"/>
  <c r="H69" i="1"/>
  <c r="H68" i="1"/>
  <c r="H67" i="1"/>
  <c r="G66" i="1"/>
  <c r="F66" i="1"/>
  <c r="E66" i="1"/>
  <c r="D66" i="1"/>
  <c r="C66" i="1"/>
  <c r="H65" i="1"/>
  <c r="H64" i="1"/>
  <c r="H63" i="1"/>
  <c r="H62" i="1"/>
  <c r="H61" i="1"/>
  <c r="H60" i="1"/>
  <c r="H59" i="1"/>
  <c r="H58" i="1"/>
  <c r="G57" i="1"/>
  <c r="F57" i="1"/>
  <c r="E57" i="1"/>
  <c r="D57" i="1"/>
  <c r="C57" i="1"/>
  <c r="H56" i="1"/>
  <c r="H55" i="1"/>
  <c r="H54" i="1"/>
  <c r="H53" i="1"/>
  <c r="H52" i="1"/>
  <c r="H51" i="1"/>
  <c r="H50" i="1"/>
  <c r="H49" i="1"/>
  <c r="H48" i="1"/>
  <c r="G47" i="1"/>
  <c r="F47" i="1"/>
  <c r="E47" i="1"/>
  <c r="D47" i="1"/>
  <c r="C47" i="1"/>
  <c r="H45" i="1"/>
  <c r="H44" i="1"/>
  <c r="H43" i="1"/>
  <c r="H42" i="1"/>
  <c r="H41" i="1"/>
  <c r="G40" i="1"/>
  <c r="F40" i="1"/>
  <c r="E40" i="1"/>
  <c r="D40" i="1"/>
  <c r="C40" i="1"/>
  <c r="H39" i="1"/>
  <c r="H38" i="1"/>
  <c r="H37" i="1"/>
  <c r="H36" i="1"/>
  <c r="H35" i="1"/>
  <c r="H34" i="1"/>
  <c r="H33" i="1"/>
  <c r="H32" i="1"/>
  <c r="H31" i="1"/>
  <c r="H30" i="1"/>
  <c r="G29" i="1"/>
  <c r="F29" i="1"/>
  <c r="E29" i="1"/>
  <c r="D29" i="1"/>
  <c r="C29" i="1"/>
  <c r="H28" i="1"/>
  <c r="H27" i="1"/>
  <c r="H26" i="1"/>
  <c r="H25" i="1"/>
  <c r="H24" i="1"/>
  <c r="H23" i="1"/>
  <c r="H22" i="1"/>
  <c r="H21" i="1"/>
  <c r="G20" i="1"/>
  <c r="F20" i="1"/>
  <c r="E20" i="1"/>
  <c r="D20" i="1"/>
  <c r="C20" i="1"/>
  <c r="H19" i="1"/>
  <c r="H18" i="1"/>
  <c r="H17" i="1"/>
  <c r="H16" i="1"/>
  <c r="H15" i="1"/>
  <c r="H14" i="1"/>
  <c r="H13" i="1"/>
  <c r="H12" i="1"/>
  <c r="H11" i="1"/>
  <c r="G10" i="1"/>
  <c r="F10" i="1"/>
  <c r="E10" i="1"/>
  <c r="C10" i="1"/>
  <c r="C46" i="1" l="1"/>
  <c r="H40" i="1"/>
  <c r="H29" i="1"/>
  <c r="C9" i="1"/>
  <c r="H66" i="1"/>
  <c r="F46" i="1"/>
  <c r="D46" i="1"/>
  <c r="E46" i="1"/>
  <c r="H57" i="1"/>
  <c r="H47" i="1"/>
  <c r="G46" i="1"/>
  <c r="D9" i="1"/>
  <c r="G9" i="1"/>
  <c r="H20" i="1"/>
  <c r="H10" i="1"/>
  <c r="E9" i="1"/>
  <c r="F9" i="1"/>
  <c r="C83" i="1" l="1"/>
  <c r="F83" i="1"/>
  <c r="D83" i="1"/>
  <c r="H46" i="1"/>
  <c r="G83" i="1"/>
  <c r="E83" i="1"/>
  <c r="H9" i="1"/>
  <c r="H83" i="1" l="1"/>
</calcChain>
</file>

<file path=xl/sharedStrings.xml><?xml version="1.0" encoding="utf-8"?>
<sst xmlns="http://schemas.openxmlformats.org/spreadsheetml/2006/main" count="84" uniqueCount="52">
  <si>
    <t>Municipio de Guadalajara (a)</t>
  </si>
  <si>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</si>
  <si>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</si>
  <si>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</si>
  <si>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</si>
  <si>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</si>
  <si>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</si>
  <si>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</si>
  <si>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</si>
  <si>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</si>
  <si>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</si>
  <si>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</si>
  <si>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</si>
  <si>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</si>
  <si>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</si>
  <si>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</si>
  <si>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</si>
  <si>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</si>
  <si>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</si>
  <si>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</si>
  <si>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</si>
  <si>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</si>
  <si>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</si>
  <si>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</si>
  <si>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</si>
  <si>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</si>
  <si>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</si>
  <si>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</si>
  <si>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</si>
  <si>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</si>
  <si>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</si>
  <si>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</si>
  <si>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</si>
  <si>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</si>
  <si>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</si>
  <si>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</si>
  <si>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</si>
  <si>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</si>
  <si>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</si>
  <si>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</si>
  <si>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</si>
  <si>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</si>
  <si>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</si>
  <si>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</si>
  <si>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</si>
  <si>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</si>
  <si>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</si>
  <si>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notas, son razonablemente correctos y son responsabilidad del emisor.</t>
  </si>
  <si>
    <t>L.C. Irlanda Loerythe Baumbach Valencia</t>
  </si>
  <si>
    <t>Tesorera Municipal</t>
  </si>
  <si>
    <t>H. Ayuntamiento de Guadalajara, Jalisco</t>
  </si>
  <si>
    <t>Del 1 de enero de 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</si>
</sst>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164" fontId="4" fillId="0" borderId="16" xfId="0" applyNumberFormat="1" applyFont="1" applyBorder="1" applyAlignment="1" applyProtection="1">
      <alignment horizontal="right" vertical="center"/>
      <protection locked="0"/>
    </xf>
    <xf numFmtId="164" fontId="5" fillId="0" borderId="16" xfId="0" applyNumberFormat="1" applyFont="1" applyBorder="1" applyAlignment="1" applyProtection="1">
      <alignment horizontal="right" vertical="center"/>
      <protection locked="0"/>
    </xf>
    <xf numFmtId="0" fontId="6" fillId="0" borderId="0" xfId="0" applyFont="1"/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7" fillId="0" borderId="17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8" fillId="3" borderId="14" xfId="0" applyFont="1" applyFill="1" applyBorder="1" applyAlignment="1">
      <alignment horizontal="center" vertical="center" wrapText="1"/>
    </xf>
    <xf numFmtId="44" fontId="3" fillId="0" borderId="0" xfId="1" applyFont="1"/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2695575</xdr:colOff>
      <xdr:row>89</xdr:row>
      <xdr:rowOff>123825</xdr:rowOff>
    </xdr:from>
    <xdr:to>
      <xdr:col>5</xdr:col>
      <xdr:colOff>285750</xdr:colOff>
      <xdr:row>89</xdr:row>
      <xdr:rowOff>123825</xdr:rowOff>
    </xdr:to>
    <xdr:cxnSp macro="">
      <xdr:nvCxnSpPr>
        <xdr:cNvPr id="2" name="1 Conector rec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847975" y="14182725"/>
          <a:ext cx="504825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800100</xdr:colOff>
      <xdr:row>0</xdr:row>
      <xdr:rowOff>0</xdr:rowOff>
    </xdr:from>
    <xdr:to>
      <xdr:col>8</xdr:col>
      <xdr:colOff>9525</xdr:colOff>
      <xdr:row>4</xdr:row>
      <xdr:rowOff>142874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1609725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4"/>
  <sheetViews>
    <sheetView tabSelected="1" zoomScaleNormal="100" workbookViewId="0">
      <selection activeCell="J13" sqref="J13"/>
    </sheetView>
  </sheetViews>
  <sheetFormatPr baseColWidth="10" defaultRowHeight="12" x14ac:dyDescent="0.2"/>
  <cols>
    <col min="1" max="1" width="2.28515625" style="1" customWidth="1"/>
    <col min="2" max="2" width="58.7109375" style="1" customWidth="1"/>
    <col min="3" max="3" width="18.42578125" style="1" bestFit="1" customWidth="1"/>
    <col min="4" max="4" width="16" style="1" bestFit="1" customWidth="1"/>
    <col min="5" max="5" width="18.7109375" style="1" bestFit="1" customWidth="1"/>
    <col min="6" max="8" width="18" style="1" bestFit="1" customWidth="1"/>
    <col min="9" max="10" width="11.42578125" style="1"/>
    <col min="11" max="11" width="14.7109375" style="1" bestFit="1" customWidth="1"/>
    <col min="12" max="12" width="11.42578125" style="1"/>
    <col min="13" max="13" width="20" style="1" bestFit="1" customWidth="1"/>
    <col min="14" max="14" width="28.28515625" style="1" bestFit="1" customWidth="1"/>
    <col min="15" max="15" width="20" style="1" bestFit="1" customWidth="1"/>
    <col min="16" max="18" width="18.85546875" style="1" bestFit="1" customWidth="1"/>
    <col min="19" max="16384" width="11.42578125" style="1"/>
  </cols>
  <sheetData>
    <row r="1" spans="1:8" x14ac:dyDescent="0.2">
      <c r="A1" s="19" t="s">
        <v>0</v>
      </c>
      <c r="B1" s="20"/>
      <c r="C1" s="20"/>
      <c r="D1" s="20"/>
      <c r="E1" s="20"/>
      <c r="F1" s="20"/>
      <c r="G1" s="20"/>
      <c r="H1" s="21"/>
    </row>
    <row r="2" spans="1:8" x14ac:dyDescent="0.2">
      <c r="A2" s="22" t="s">
        <v>1</v>
      </c>
      <c r="B2" s="23"/>
      <c r="C2" s="23"/>
      <c r="D2" s="23"/>
      <c r="E2" s="23"/>
      <c r="F2" s="23"/>
      <c r="G2" s="23"/>
      <c r="H2" s="24"/>
    </row>
    <row r="3" spans="1:8" x14ac:dyDescent="0.2">
      <c r="A3" s="22" t="s">
        <v>2</v>
      </c>
      <c r="B3" s="23"/>
      <c r="C3" s="23"/>
      <c r="D3" s="23"/>
      <c r="E3" s="23"/>
      <c r="F3" s="23"/>
      <c r="G3" s="23"/>
      <c r="H3" s="24"/>
    </row>
    <row r="4" spans="1:8" x14ac:dyDescent="0.2">
      <c r="A4" s="22" t="s">
        <v>51</v>
      </c>
      <c r="B4" s="23"/>
      <c r="C4" s="23"/>
      <c r="D4" s="23"/>
      <c r="E4" s="23"/>
      <c r="F4" s="23"/>
      <c r="G4" s="23"/>
      <c r="H4" s="24"/>
    </row>
    <row r="5" spans="1:8" ht="12.75" thickBot="1" x14ac:dyDescent="0.25">
      <c r="A5" s="25" t="s">
        <v>3</v>
      </c>
      <c r="B5" s="26"/>
      <c r="C5" s="26"/>
      <c r="D5" s="26"/>
      <c r="E5" s="26"/>
      <c r="F5" s="26"/>
      <c r="G5" s="26"/>
      <c r="H5" s="27"/>
    </row>
    <row r="6" spans="1:8" ht="12.75" thickBot="1" x14ac:dyDescent="0.25">
      <c r="A6" s="28" t="s">
        <v>4</v>
      </c>
      <c r="B6" s="29"/>
      <c r="C6" s="32" t="s">
        <v>5</v>
      </c>
      <c r="D6" s="33"/>
      <c r="E6" s="33"/>
      <c r="F6" s="33"/>
      <c r="G6" s="34"/>
      <c r="H6" s="35" t="s">
        <v>6</v>
      </c>
    </row>
    <row r="7" spans="1:8" ht="24.75" thickBot="1" x14ac:dyDescent="0.25">
      <c r="A7" s="30"/>
      <c r="B7" s="31"/>
      <c r="C7" s="15" t="s">
        <v>7</v>
      </c>
      <c r="D7" s="15" t="s">
        <v>8</v>
      </c>
      <c r="E7" s="15" t="s">
        <v>9</v>
      </c>
      <c r="F7" s="15" t="s">
        <v>10</v>
      </c>
      <c r="G7" s="15" t="s">
        <v>11</v>
      </c>
      <c r="H7" s="36"/>
    </row>
    <row r="8" spans="1:8" x14ac:dyDescent="0.2">
      <c r="A8" s="37"/>
      <c r="B8" s="38"/>
      <c r="C8" s="2"/>
      <c r="D8" s="2"/>
      <c r="E8" s="2"/>
      <c r="F8" s="2"/>
      <c r="G8" s="2"/>
      <c r="H8" s="2"/>
    </row>
    <row r="9" spans="1:8" s="4" customFormat="1" x14ac:dyDescent="0.2">
      <c r="A9" s="39" t="s">
        <v>12</v>
      </c>
      <c r="B9" s="40"/>
      <c r="C9" s="3">
        <f>C10+C20+C29+C40</f>
        <v>11447232353.700001</v>
      </c>
      <c r="D9" s="3">
        <f t="shared" ref="D9:G9" si="0">D10+D20+D29+D40</f>
        <v>47164499.550000004</v>
      </c>
      <c r="E9" s="3">
        <f t="shared" si="0"/>
        <v>11494396853.250004</v>
      </c>
      <c r="F9" s="3">
        <f t="shared" si="0"/>
        <v>2237310747.7700005</v>
      </c>
      <c r="G9" s="3">
        <f t="shared" si="0"/>
        <v>1688014448.6899998</v>
      </c>
      <c r="H9" s="3">
        <f>E9-F9</f>
        <v>9257086105.4800034</v>
      </c>
    </row>
    <row r="10" spans="1:8" s="4" customFormat="1" x14ac:dyDescent="0.2">
      <c r="A10" s="17" t="s">
        <v>13</v>
      </c>
      <c r="B10" s="18"/>
      <c r="C10" s="3">
        <f t="shared" ref="C10:G10" si="1">SUM(C11:C18)</f>
        <v>5723962879.7400017</v>
      </c>
      <c r="D10" s="3">
        <f t="shared" si="1"/>
        <v>-2832779.6700000018</v>
      </c>
      <c r="E10" s="3">
        <f t="shared" si="1"/>
        <v>5721130100.0699997</v>
      </c>
      <c r="F10" s="3">
        <f t="shared" si="1"/>
        <v>1376835899.71</v>
      </c>
      <c r="G10" s="3">
        <f t="shared" si="1"/>
        <v>1010933861.1899999</v>
      </c>
      <c r="H10" s="3">
        <f t="shared" ref="H10:H73" si="2">E10-F10</f>
        <v>4344294200.3599997</v>
      </c>
    </row>
    <row r="11" spans="1:8" x14ac:dyDescent="0.2">
      <c r="A11" s="5"/>
      <c r="B11" s="6" t="s">
        <v>14</v>
      </c>
      <c r="C11" s="2">
        <v>42186622.669999979</v>
      </c>
      <c r="D11" s="2">
        <v>323436.98999999993</v>
      </c>
      <c r="E11" s="2">
        <v>42510059.659999989</v>
      </c>
      <c r="F11" s="2">
        <v>9722151.8699999973</v>
      </c>
      <c r="G11" s="2">
        <v>9722151.8699999973</v>
      </c>
      <c r="H11" s="3">
        <f t="shared" si="2"/>
        <v>32787907.789999992</v>
      </c>
    </row>
    <row r="12" spans="1:8" x14ac:dyDescent="0.2">
      <c r="A12" s="5"/>
      <c r="B12" s="6" t="s">
        <v>15</v>
      </c>
      <c r="C12" s="2">
        <v>122234224.82000005</v>
      </c>
      <c r="D12" s="2">
        <v>507907.48999999976</v>
      </c>
      <c r="E12" s="2">
        <v>122742132.31000002</v>
      </c>
      <c r="F12" s="2">
        <v>26556439.429999996</v>
      </c>
      <c r="G12" s="2">
        <v>26046039.43</v>
      </c>
      <c r="H12" s="3">
        <f t="shared" si="2"/>
        <v>96185692.880000025</v>
      </c>
    </row>
    <row r="13" spans="1:8" x14ac:dyDescent="0.2">
      <c r="A13" s="5"/>
      <c r="B13" s="6" t="s">
        <v>16</v>
      </c>
      <c r="C13" s="2">
        <v>1056952391.26</v>
      </c>
      <c r="D13" s="2">
        <v>3177409.45</v>
      </c>
      <c r="E13" s="2">
        <v>1060129800.7099992</v>
      </c>
      <c r="F13" s="2">
        <v>269964945.10000008</v>
      </c>
      <c r="G13" s="2">
        <v>216280826.71000007</v>
      </c>
      <c r="H13" s="3">
        <f t="shared" si="2"/>
        <v>790164855.60999918</v>
      </c>
    </row>
    <row r="14" spans="1:8" x14ac:dyDescent="0.2">
      <c r="A14" s="5"/>
      <c r="B14" s="6" t="s">
        <v>17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3">
        <f t="shared" si="2"/>
        <v>0</v>
      </c>
    </row>
    <row r="15" spans="1:8" x14ac:dyDescent="0.2">
      <c r="A15" s="5"/>
      <c r="B15" s="6" t="s">
        <v>18</v>
      </c>
      <c r="C15" s="2">
        <v>1023062234.3200006</v>
      </c>
      <c r="D15" s="2">
        <v>-40165118.769999996</v>
      </c>
      <c r="E15" s="2">
        <v>982897115.55000031</v>
      </c>
      <c r="F15" s="2">
        <v>142057263.89999995</v>
      </c>
      <c r="G15" s="2">
        <v>123845700.97999997</v>
      </c>
      <c r="H15" s="3">
        <f t="shared" si="2"/>
        <v>840839851.65000033</v>
      </c>
    </row>
    <row r="16" spans="1:8" x14ac:dyDescent="0.2">
      <c r="A16" s="5"/>
      <c r="B16" s="6" t="s">
        <v>19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3">
        <f t="shared" si="2"/>
        <v>0</v>
      </c>
    </row>
    <row r="17" spans="1:8" x14ac:dyDescent="0.2">
      <c r="A17" s="5"/>
      <c r="B17" s="6" t="s">
        <v>20</v>
      </c>
      <c r="C17" s="2">
        <v>2171758140.3800015</v>
      </c>
      <c r="D17" s="2">
        <v>-5278393.5200000172</v>
      </c>
      <c r="E17" s="2">
        <v>2166479746.8600011</v>
      </c>
      <c r="F17" s="2">
        <v>580409789.91000021</v>
      </c>
      <c r="G17" s="2">
        <v>490530220.98999995</v>
      </c>
      <c r="H17" s="3">
        <f t="shared" si="2"/>
        <v>1586069956.9500008</v>
      </c>
    </row>
    <row r="18" spans="1:8" x14ac:dyDescent="0.2">
      <c r="A18" s="5"/>
      <c r="B18" s="6" t="s">
        <v>21</v>
      </c>
      <c r="C18" s="2">
        <v>1307769266.2899995</v>
      </c>
      <c r="D18" s="2">
        <v>38601978.690000013</v>
      </c>
      <c r="E18" s="2">
        <v>1346371244.9799993</v>
      </c>
      <c r="F18" s="2">
        <v>348125309.49999982</v>
      </c>
      <c r="G18" s="2">
        <v>144508921.20999989</v>
      </c>
      <c r="H18" s="3">
        <f t="shared" si="2"/>
        <v>998245935.47999954</v>
      </c>
    </row>
    <row r="19" spans="1:8" x14ac:dyDescent="0.2">
      <c r="A19" s="7"/>
      <c r="B19" s="8"/>
      <c r="C19" s="2"/>
      <c r="D19" s="2"/>
      <c r="E19" s="2"/>
      <c r="F19" s="2"/>
      <c r="G19" s="2"/>
      <c r="H19" s="3">
        <f t="shared" si="2"/>
        <v>0</v>
      </c>
    </row>
    <row r="20" spans="1:8" s="4" customFormat="1" x14ac:dyDescent="0.2">
      <c r="A20" s="17" t="s">
        <v>22</v>
      </c>
      <c r="B20" s="18"/>
      <c r="C20" s="3">
        <f>SUM(C21:C27)</f>
        <v>5213052021.6699991</v>
      </c>
      <c r="D20" s="3">
        <f t="shared" ref="D20:G20" si="3">SUM(D21:D27)</f>
        <v>47126589.090000004</v>
      </c>
      <c r="E20" s="3">
        <f t="shared" si="3"/>
        <v>5260178610.760004</v>
      </c>
      <c r="F20" s="3">
        <f t="shared" si="3"/>
        <v>791966318.01000011</v>
      </c>
      <c r="G20" s="3">
        <f t="shared" si="3"/>
        <v>614948152.54999983</v>
      </c>
      <c r="H20" s="3">
        <f t="shared" si="2"/>
        <v>4468212292.7500038</v>
      </c>
    </row>
    <row r="21" spans="1:8" x14ac:dyDescent="0.2">
      <c r="A21" s="5"/>
      <c r="B21" s="6" t="s">
        <v>23</v>
      </c>
      <c r="C21" s="2">
        <v>95968909.519999862</v>
      </c>
      <c r="D21" s="2">
        <v>3366443.9999999995</v>
      </c>
      <c r="E21" s="2">
        <v>99335353.519999877</v>
      </c>
      <c r="F21" s="2">
        <v>18306494.440000001</v>
      </c>
      <c r="G21" s="2">
        <v>18306494.440000001</v>
      </c>
      <c r="H21" s="3">
        <f t="shared" si="2"/>
        <v>81028859.079999879</v>
      </c>
    </row>
    <row r="22" spans="1:8" x14ac:dyDescent="0.2">
      <c r="A22" s="5"/>
      <c r="B22" s="6" t="s">
        <v>24</v>
      </c>
      <c r="C22" s="2">
        <v>3172043636.96</v>
      </c>
      <c r="D22" s="2">
        <v>16577188.579999993</v>
      </c>
      <c r="E22" s="2">
        <v>3188620825.5400038</v>
      </c>
      <c r="F22" s="2">
        <v>397018737.86000013</v>
      </c>
      <c r="G22" s="2">
        <v>310769665.87999988</v>
      </c>
      <c r="H22" s="3">
        <f t="shared" si="2"/>
        <v>2791602087.6800036</v>
      </c>
    </row>
    <row r="23" spans="1:8" x14ac:dyDescent="0.2">
      <c r="A23" s="5"/>
      <c r="B23" s="6" t="s">
        <v>25</v>
      </c>
      <c r="C23" s="2">
        <v>750406116.99999976</v>
      </c>
      <c r="D23" s="2">
        <v>2472881.5700000152</v>
      </c>
      <c r="E23" s="2">
        <v>752878998.56999969</v>
      </c>
      <c r="F23" s="2">
        <v>122834213.97999999</v>
      </c>
      <c r="G23" s="2">
        <v>117620074.56999999</v>
      </c>
      <c r="H23" s="3">
        <f t="shared" si="2"/>
        <v>630044784.58999968</v>
      </c>
    </row>
    <row r="24" spans="1:8" x14ac:dyDescent="0.2">
      <c r="A24" s="5"/>
      <c r="B24" s="6" t="s">
        <v>26</v>
      </c>
      <c r="C24" s="2">
        <v>540692584.39999962</v>
      </c>
      <c r="D24" s="2">
        <v>1479296.0399999991</v>
      </c>
      <c r="E24" s="2">
        <v>542171880.4399997</v>
      </c>
      <c r="F24" s="2">
        <v>173662554.51999998</v>
      </c>
      <c r="G24" s="2">
        <v>90077934.529999986</v>
      </c>
      <c r="H24" s="3">
        <f t="shared" si="2"/>
        <v>368509325.91999972</v>
      </c>
    </row>
    <row r="25" spans="1:8" x14ac:dyDescent="0.2">
      <c r="A25" s="5"/>
      <c r="B25" s="6" t="s">
        <v>27</v>
      </c>
      <c r="C25" s="2">
        <v>47906250.199999996</v>
      </c>
      <c r="D25" s="2">
        <v>343860.47999999998</v>
      </c>
      <c r="E25" s="2">
        <v>48250110.680000015</v>
      </c>
      <c r="F25" s="2">
        <v>8830332.3099999968</v>
      </c>
      <c r="G25" s="2">
        <v>8830332.3099999968</v>
      </c>
      <c r="H25" s="3">
        <f t="shared" si="2"/>
        <v>39419778.37000002</v>
      </c>
    </row>
    <row r="26" spans="1:8" x14ac:dyDescent="0.2">
      <c r="A26" s="5"/>
      <c r="B26" s="6" t="s">
        <v>28</v>
      </c>
      <c r="C26" s="2">
        <v>17919249.680000003</v>
      </c>
      <c r="D26" s="2">
        <v>94354.480000000098</v>
      </c>
      <c r="E26" s="2">
        <v>18013604.160000004</v>
      </c>
      <c r="F26" s="2">
        <v>3741725.0600000005</v>
      </c>
      <c r="G26" s="2">
        <v>3688057.6400000006</v>
      </c>
      <c r="H26" s="3">
        <f t="shared" si="2"/>
        <v>14271879.100000003</v>
      </c>
    </row>
    <row r="27" spans="1:8" x14ac:dyDescent="0.2">
      <c r="A27" s="5"/>
      <c r="B27" s="6" t="s">
        <v>29</v>
      </c>
      <c r="C27" s="2">
        <v>588115273.90999961</v>
      </c>
      <c r="D27" s="2">
        <v>22792563.939999994</v>
      </c>
      <c r="E27" s="2">
        <v>610907837.85000038</v>
      </c>
      <c r="F27" s="2">
        <v>67572259.840000123</v>
      </c>
      <c r="G27" s="2">
        <v>65655593.180000082</v>
      </c>
      <c r="H27" s="3">
        <f t="shared" si="2"/>
        <v>543335578.01000023</v>
      </c>
    </row>
    <row r="28" spans="1:8" x14ac:dyDescent="0.2">
      <c r="A28" s="7"/>
      <c r="B28" s="8"/>
      <c r="C28" s="2"/>
      <c r="D28" s="2"/>
      <c r="E28" s="2"/>
      <c r="F28" s="2"/>
      <c r="G28" s="2"/>
      <c r="H28" s="3">
        <f t="shared" si="2"/>
        <v>0</v>
      </c>
    </row>
    <row r="29" spans="1:8" s="4" customFormat="1" x14ac:dyDescent="0.2">
      <c r="A29" s="17" t="s">
        <v>30</v>
      </c>
      <c r="B29" s="18"/>
      <c r="C29" s="3">
        <f>SUM(C30:C38)</f>
        <v>510217452.28999996</v>
      </c>
      <c r="D29" s="3">
        <f t="shared" ref="D29:G29" si="4">SUM(D30:D38)</f>
        <v>2870690.1300000008</v>
      </c>
      <c r="E29" s="3">
        <f t="shared" si="4"/>
        <v>513088142.4200002</v>
      </c>
      <c r="F29" s="3">
        <f t="shared" si="4"/>
        <v>68508530.050000072</v>
      </c>
      <c r="G29" s="3">
        <f t="shared" si="4"/>
        <v>62132434.95000007</v>
      </c>
      <c r="H29" s="3">
        <f t="shared" si="2"/>
        <v>444579612.37000012</v>
      </c>
    </row>
    <row r="30" spans="1:8" x14ac:dyDescent="0.2">
      <c r="A30" s="5"/>
      <c r="B30" s="6" t="s">
        <v>31</v>
      </c>
      <c r="C30" s="2">
        <v>263266103.31000018</v>
      </c>
      <c r="D30" s="2">
        <v>2032286.2500000014</v>
      </c>
      <c r="E30" s="2">
        <v>265298389.56000042</v>
      </c>
      <c r="F30" s="2">
        <v>45063327.38000007</v>
      </c>
      <c r="G30" s="2">
        <v>45063327.38000007</v>
      </c>
      <c r="H30" s="2">
        <f t="shared" si="2"/>
        <v>220235062.18000036</v>
      </c>
    </row>
    <row r="31" spans="1:8" x14ac:dyDescent="0.2">
      <c r="A31" s="5"/>
      <c r="B31" s="6" t="s">
        <v>32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f t="shared" si="2"/>
        <v>0</v>
      </c>
    </row>
    <row r="32" spans="1:8" x14ac:dyDescent="0.2">
      <c r="A32" s="5"/>
      <c r="B32" s="6" t="s">
        <v>33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f t="shared" si="2"/>
        <v>0</v>
      </c>
    </row>
    <row r="33" spans="1:8" x14ac:dyDescent="0.2">
      <c r="A33" s="5"/>
      <c r="B33" s="6" t="s">
        <v>34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f t="shared" si="2"/>
        <v>0</v>
      </c>
    </row>
    <row r="34" spans="1:8" x14ac:dyDescent="0.2">
      <c r="A34" s="5"/>
      <c r="B34" s="6" t="s">
        <v>35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f t="shared" si="2"/>
        <v>0</v>
      </c>
    </row>
    <row r="35" spans="1:8" x14ac:dyDescent="0.2">
      <c r="A35" s="5"/>
      <c r="B35" s="6" t="s">
        <v>36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f t="shared" si="2"/>
        <v>0</v>
      </c>
    </row>
    <row r="36" spans="1:8" x14ac:dyDescent="0.2">
      <c r="A36" s="5"/>
      <c r="B36" s="6" t="s">
        <v>37</v>
      </c>
      <c r="C36" s="2">
        <v>67688548.129999921</v>
      </c>
      <c r="D36" s="2">
        <v>528017.23999999929</v>
      </c>
      <c r="E36" s="2">
        <v>68216565.36999993</v>
      </c>
      <c r="F36" s="2">
        <v>5009921.7</v>
      </c>
      <c r="G36" s="2">
        <v>5009921.7</v>
      </c>
      <c r="H36" s="2">
        <f t="shared" si="2"/>
        <v>63206643.669999927</v>
      </c>
    </row>
    <row r="37" spans="1:8" x14ac:dyDescent="0.2">
      <c r="A37" s="5"/>
      <c r="B37" s="6" t="s">
        <v>38</v>
      </c>
      <c r="C37" s="2">
        <v>179262800.84999985</v>
      </c>
      <c r="D37" s="2">
        <v>310386.64</v>
      </c>
      <c r="E37" s="2">
        <v>179573187.48999983</v>
      </c>
      <c r="F37" s="2">
        <v>18435280.969999999</v>
      </c>
      <c r="G37" s="2">
        <v>12059185.869999997</v>
      </c>
      <c r="H37" s="2">
        <f t="shared" si="2"/>
        <v>161137906.51999983</v>
      </c>
    </row>
    <row r="38" spans="1:8" x14ac:dyDescent="0.2">
      <c r="A38" s="5"/>
      <c r="B38" s="6" t="s">
        <v>39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3">
        <f t="shared" si="2"/>
        <v>0</v>
      </c>
    </row>
    <row r="39" spans="1:8" x14ac:dyDescent="0.2">
      <c r="A39" s="7"/>
      <c r="B39" s="8"/>
      <c r="C39" s="2"/>
      <c r="D39" s="2"/>
      <c r="E39" s="2"/>
      <c r="F39" s="2"/>
      <c r="G39" s="2"/>
      <c r="H39" s="3">
        <f t="shared" si="2"/>
        <v>0</v>
      </c>
    </row>
    <row r="40" spans="1:8" s="4" customFormat="1" x14ac:dyDescent="0.2">
      <c r="A40" s="17" t="s">
        <v>40</v>
      </c>
      <c r="B40" s="18"/>
      <c r="C40" s="3">
        <f>SUM(C41:C44)</f>
        <v>0</v>
      </c>
      <c r="D40" s="3">
        <f t="shared" ref="D40:G40" si="5">SUM(D41:D44)</f>
        <v>0</v>
      </c>
      <c r="E40" s="3">
        <f t="shared" si="5"/>
        <v>0</v>
      </c>
      <c r="F40" s="3">
        <f t="shared" si="5"/>
        <v>0</v>
      </c>
      <c r="G40" s="3">
        <f t="shared" si="5"/>
        <v>0</v>
      </c>
      <c r="H40" s="3">
        <f t="shared" si="2"/>
        <v>0</v>
      </c>
    </row>
    <row r="41" spans="1:8" x14ac:dyDescent="0.2">
      <c r="A41" s="5"/>
      <c r="B41" s="6" t="s">
        <v>41</v>
      </c>
      <c r="C41" s="2">
        <v>0</v>
      </c>
      <c r="D41" s="2">
        <v>0</v>
      </c>
      <c r="E41" s="2">
        <v>0</v>
      </c>
      <c r="F41" s="2">
        <v>0</v>
      </c>
      <c r="G41" s="2">
        <v>0</v>
      </c>
      <c r="H41" s="3">
        <f t="shared" si="2"/>
        <v>0</v>
      </c>
    </row>
    <row r="42" spans="1:8" ht="24" x14ac:dyDescent="0.2">
      <c r="A42" s="5"/>
      <c r="B42" s="9" t="s">
        <v>42</v>
      </c>
      <c r="C42" s="2">
        <v>0</v>
      </c>
      <c r="D42" s="2">
        <v>0</v>
      </c>
      <c r="E42" s="2">
        <v>0</v>
      </c>
      <c r="F42" s="2">
        <v>0</v>
      </c>
      <c r="G42" s="2">
        <v>0</v>
      </c>
      <c r="H42" s="3">
        <f t="shared" si="2"/>
        <v>0</v>
      </c>
    </row>
    <row r="43" spans="1:8" x14ac:dyDescent="0.2">
      <c r="A43" s="5"/>
      <c r="B43" s="6" t="s">
        <v>43</v>
      </c>
      <c r="C43" s="2">
        <v>0</v>
      </c>
      <c r="D43" s="2">
        <v>0</v>
      </c>
      <c r="E43" s="2">
        <v>0</v>
      </c>
      <c r="F43" s="2">
        <v>0</v>
      </c>
      <c r="G43" s="2">
        <v>0</v>
      </c>
      <c r="H43" s="3">
        <f t="shared" si="2"/>
        <v>0</v>
      </c>
    </row>
    <row r="44" spans="1:8" x14ac:dyDescent="0.2">
      <c r="A44" s="5"/>
      <c r="B44" s="6" t="s">
        <v>44</v>
      </c>
      <c r="C44" s="2">
        <v>0</v>
      </c>
      <c r="D44" s="2">
        <v>0</v>
      </c>
      <c r="E44" s="2">
        <v>0</v>
      </c>
      <c r="F44" s="2">
        <v>0</v>
      </c>
      <c r="G44" s="2">
        <v>0</v>
      </c>
      <c r="H44" s="3">
        <f t="shared" si="2"/>
        <v>0</v>
      </c>
    </row>
    <row r="45" spans="1:8" x14ac:dyDescent="0.2">
      <c r="A45" s="7"/>
      <c r="B45" s="8"/>
      <c r="C45" s="2"/>
      <c r="D45" s="2"/>
      <c r="E45" s="2"/>
      <c r="F45" s="2"/>
      <c r="G45" s="2"/>
      <c r="H45" s="3">
        <f t="shared" si="2"/>
        <v>0</v>
      </c>
    </row>
    <row r="46" spans="1:8" s="4" customFormat="1" x14ac:dyDescent="0.2">
      <c r="A46" s="17" t="s">
        <v>45</v>
      </c>
      <c r="B46" s="18"/>
      <c r="C46" s="3">
        <f>C47+C57+C66+C77</f>
        <v>1569439174.1900001</v>
      </c>
      <c r="D46" s="3">
        <f>D47+D57+D66+D77</f>
        <v>101840974.64</v>
      </c>
      <c r="E46" s="3">
        <f t="shared" ref="E46:G46" si="6">E47+E57+E66+E77</f>
        <v>1671280148.8300002</v>
      </c>
      <c r="F46" s="3">
        <f t="shared" si="6"/>
        <v>267779104.87</v>
      </c>
      <c r="G46" s="3">
        <f t="shared" si="6"/>
        <v>139074372.00999999</v>
      </c>
      <c r="H46" s="3">
        <f t="shared" si="2"/>
        <v>1403501043.96</v>
      </c>
    </row>
    <row r="47" spans="1:8" s="4" customFormat="1" x14ac:dyDescent="0.2">
      <c r="A47" s="17" t="s">
        <v>13</v>
      </c>
      <c r="B47" s="18"/>
      <c r="C47" s="3">
        <f>SUM(C48:C55)</f>
        <v>489324173.45000005</v>
      </c>
      <c r="D47" s="3">
        <f t="shared" ref="D47:G47" si="7">SUM(D48:D55)</f>
        <v>61333539.009999998</v>
      </c>
      <c r="E47" s="3">
        <f t="shared" si="7"/>
        <v>550657712.46000004</v>
      </c>
      <c r="F47" s="3">
        <f t="shared" si="7"/>
        <v>61158744.579999998</v>
      </c>
      <c r="G47" s="3">
        <f t="shared" si="7"/>
        <v>61158744.579999998</v>
      </c>
      <c r="H47" s="3">
        <f t="shared" si="2"/>
        <v>489498967.88000005</v>
      </c>
    </row>
    <row r="48" spans="1:8" x14ac:dyDescent="0.2">
      <c r="A48" s="5"/>
      <c r="B48" s="6" t="s">
        <v>14</v>
      </c>
      <c r="C48" s="2">
        <v>0</v>
      </c>
      <c r="D48" s="2">
        <v>0</v>
      </c>
      <c r="E48" s="2">
        <v>0</v>
      </c>
      <c r="F48" s="2">
        <v>0</v>
      </c>
      <c r="G48" s="2">
        <v>0</v>
      </c>
      <c r="H48" s="3">
        <f t="shared" si="2"/>
        <v>0</v>
      </c>
    </row>
    <row r="49" spans="1:8" x14ac:dyDescent="0.2">
      <c r="A49" s="5"/>
      <c r="B49" s="6" t="s">
        <v>15</v>
      </c>
      <c r="C49" s="2">
        <v>0</v>
      </c>
      <c r="D49" s="2">
        <v>0</v>
      </c>
      <c r="E49" s="2">
        <v>0</v>
      </c>
      <c r="F49" s="2">
        <v>0</v>
      </c>
      <c r="G49" s="2">
        <v>0</v>
      </c>
      <c r="H49" s="3">
        <f t="shared" si="2"/>
        <v>0</v>
      </c>
    </row>
    <row r="50" spans="1:8" x14ac:dyDescent="0.2">
      <c r="A50" s="5"/>
      <c r="B50" s="6" t="s">
        <v>16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3">
        <f t="shared" si="2"/>
        <v>0</v>
      </c>
    </row>
    <row r="51" spans="1:8" x14ac:dyDescent="0.2">
      <c r="A51" s="5"/>
      <c r="B51" s="6" t="s">
        <v>17</v>
      </c>
      <c r="C51" s="2">
        <v>0</v>
      </c>
      <c r="D51" s="2">
        <v>0</v>
      </c>
      <c r="E51" s="2">
        <v>0</v>
      </c>
      <c r="F51" s="2">
        <v>0</v>
      </c>
      <c r="G51" s="2">
        <v>0</v>
      </c>
      <c r="H51" s="3">
        <f t="shared" si="2"/>
        <v>0</v>
      </c>
    </row>
    <row r="52" spans="1:8" x14ac:dyDescent="0.2">
      <c r="A52" s="5"/>
      <c r="B52" s="6" t="s">
        <v>18</v>
      </c>
      <c r="C52" s="2">
        <v>201729210.61000001</v>
      </c>
      <c r="D52" s="2">
        <v>0</v>
      </c>
      <c r="E52" s="2">
        <v>201729210.61000001</v>
      </c>
      <c r="F52" s="2">
        <v>51150994.579999998</v>
      </c>
      <c r="G52" s="2">
        <v>51150994.579999998</v>
      </c>
      <c r="H52" s="3">
        <f t="shared" si="2"/>
        <v>150578216.03000003</v>
      </c>
    </row>
    <row r="53" spans="1:8" x14ac:dyDescent="0.2">
      <c r="A53" s="5"/>
      <c r="B53" s="6" t="s">
        <v>19</v>
      </c>
      <c r="C53" s="2">
        <v>0</v>
      </c>
      <c r="D53" s="2">
        <v>0</v>
      </c>
      <c r="E53" s="2">
        <v>0</v>
      </c>
      <c r="F53" s="2">
        <v>0</v>
      </c>
      <c r="G53" s="2">
        <v>0</v>
      </c>
      <c r="H53" s="3">
        <f t="shared" si="2"/>
        <v>0</v>
      </c>
    </row>
    <row r="54" spans="1:8" x14ac:dyDescent="0.2">
      <c r="A54" s="5"/>
      <c r="B54" s="6" t="s">
        <v>20</v>
      </c>
      <c r="C54" s="2">
        <v>287594962.84000003</v>
      </c>
      <c r="D54" s="2">
        <v>61333539.009999998</v>
      </c>
      <c r="E54" s="2">
        <v>348928501.84999996</v>
      </c>
      <c r="F54" s="2">
        <v>10007750</v>
      </c>
      <c r="G54" s="2">
        <v>10007750</v>
      </c>
      <c r="H54" s="3">
        <f t="shared" si="2"/>
        <v>338920751.84999996</v>
      </c>
    </row>
    <row r="55" spans="1:8" x14ac:dyDescent="0.2">
      <c r="A55" s="5"/>
      <c r="B55" s="6" t="s">
        <v>21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3">
        <f t="shared" si="2"/>
        <v>0</v>
      </c>
    </row>
    <row r="56" spans="1:8" x14ac:dyDescent="0.2">
      <c r="A56" s="7"/>
      <c r="B56" s="8"/>
      <c r="C56" s="2"/>
      <c r="D56" s="2"/>
      <c r="E56" s="2"/>
      <c r="F56" s="2"/>
      <c r="G56" s="2"/>
      <c r="H56" s="3">
        <f t="shared" si="2"/>
        <v>0</v>
      </c>
    </row>
    <row r="57" spans="1:8" s="4" customFormat="1" x14ac:dyDescent="0.2">
      <c r="A57" s="17" t="s">
        <v>22</v>
      </c>
      <c r="B57" s="18"/>
      <c r="C57" s="3">
        <f>SUM(C58:C64)</f>
        <v>1080115000.74</v>
      </c>
      <c r="D57" s="3">
        <f t="shared" ref="D57:G57" si="8">SUM(D58:D64)</f>
        <v>40507435.630000003</v>
      </c>
      <c r="E57" s="3">
        <f t="shared" si="8"/>
        <v>1120622436.3700001</v>
      </c>
      <c r="F57" s="3">
        <f t="shared" si="8"/>
        <v>206620360.29000002</v>
      </c>
      <c r="G57" s="3">
        <f t="shared" si="8"/>
        <v>77915627.429999992</v>
      </c>
      <c r="H57" s="3">
        <f t="shared" si="2"/>
        <v>914002076.08000016</v>
      </c>
    </row>
    <row r="58" spans="1:8" x14ac:dyDescent="0.2">
      <c r="A58" s="5"/>
      <c r="B58" s="6" t="s">
        <v>23</v>
      </c>
      <c r="C58" s="2">
        <v>0</v>
      </c>
      <c r="D58" s="2">
        <v>0</v>
      </c>
      <c r="E58" s="2">
        <v>0</v>
      </c>
      <c r="F58" s="2">
        <v>0</v>
      </c>
      <c r="G58" s="2">
        <v>0</v>
      </c>
      <c r="H58" s="2">
        <f t="shared" si="2"/>
        <v>0</v>
      </c>
    </row>
    <row r="59" spans="1:8" x14ac:dyDescent="0.2">
      <c r="A59" s="5"/>
      <c r="B59" s="6" t="s">
        <v>24</v>
      </c>
      <c r="C59" s="2">
        <v>1080115000.74</v>
      </c>
      <c r="D59" s="2">
        <v>40507435.630000003</v>
      </c>
      <c r="E59" s="2">
        <v>1120622436.3700001</v>
      </c>
      <c r="F59" s="2">
        <v>206620360.29000002</v>
      </c>
      <c r="G59" s="2">
        <v>77915627.429999992</v>
      </c>
      <c r="H59" s="2">
        <f t="shared" si="2"/>
        <v>914002076.08000016</v>
      </c>
    </row>
    <row r="60" spans="1:8" x14ac:dyDescent="0.2">
      <c r="A60" s="5"/>
      <c r="B60" s="6" t="s">
        <v>25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f t="shared" si="2"/>
        <v>0</v>
      </c>
    </row>
    <row r="61" spans="1:8" x14ac:dyDescent="0.2">
      <c r="A61" s="5"/>
      <c r="B61" s="6" t="s">
        <v>26</v>
      </c>
      <c r="C61" s="2">
        <v>0</v>
      </c>
      <c r="D61" s="2">
        <v>0</v>
      </c>
      <c r="E61" s="2">
        <v>0</v>
      </c>
      <c r="F61" s="2">
        <v>0</v>
      </c>
      <c r="G61" s="2">
        <v>0</v>
      </c>
      <c r="H61" s="2">
        <f t="shared" si="2"/>
        <v>0</v>
      </c>
    </row>
    <row r="62" spans="1:8" x14ac:dyDescent="0.2">
      <c r="A62" s="5"/>
      <c r="B62" s="6" t="s">
        <v>27</v>
      </c>
      <c r="C62" s="2">
        <v>0</v>
      </c>
      <c r="D62" s="2">
        <v>0</v>
      </c>
      <c r="E62" s="2">
        <v>0</v>
      </c>
      <c r="F62" s="2">
        <v>0</v>
      </c>
      <c r="G62" s="2">
        <v>0</v>
      </c>
      <c r="H62" s="2">
        <f t="shared" si="2"/>
        <v>0</v>
      </c>
    </row>
    <row r="63" spans="1:8" x14ac:dyDescent="0.2">
      <c r="A63" s="5"/>
      <c r="B63" s="6" t="s">
        <v>28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f t="shared" si="2"/>
        <v>0</v>
      </c>
    </row>
    <row r="64" spans="1:8" x14ac:dyDescent="0.2">
      <c r="A64" s="5"/>
      <c r="B64" s="6" t="s">
        <v>29</v>
      </c>
      <c r="C64" s="2">
        <v>0</v>
      </c>
      <c r="D64" s="2">
        <v>0</v>
      </c>
      <c r="E64" s="2">
        <v>0</v>
      </c>
      <c r="F64" s="2">
        <v>0</v>
      </c>
      <c r="G64" s="2">
        <v>0</v>
      </c>
      <c r="H64" s="2">
        <f t="shared" si="2"/>
        <v>0</v>
      </c>
    </row>
    <row r="65" spans="1:8" x14ac:dyDescent="0.2">
      <c r="A65" s="7"/>
      <c r="B65" s="8"/>
      <c r="C65" s="2"/>
      <c r="D65" s="2"/>
      <c r="E65" s="2"/>
      <c r="F65" s="2"/>
      <c r="G65" s="2"/>
      <c r="H65" s="2">
        <f t="shared" si="2"/>
        <v>0</v>
      </c>
    </row>
    <row r="66" spans="1:8" s="4" customFormat="1" x14ac:dyDescent="0.2">
      <c r="A66" s="17" t="s">
        <v>30</v>
      </c>
      <c r="B66" s="18"/>
      <c r="C66" s="3">
        <f>SUM(C67:C75)</f>
        <v>0</v>
      </c>
      <c r="D66" s="3">
        <f>SUM(D67:D75)</f>
        <v>0</v>
      </c>
      <c r="E66" s="3">
        <f t="shared" ref="E66:G66" si="9">SUM(E67:E75)</f>
        <v>0</v>
      </c>
      <c r="F66" s="3">
        <f t="shared" si="9"/>
        <v>0</v>
      </c>
      <c r="G66" s="3">
        <f t="shared" si="9"/>
        <v>0</v>
      </c>
      <c r="H66" s="3">
        <f t="shared" si="2"/>
        <v>0</v>
      </c>
    </row>
    <row r="67" spans="1:8" x14ac:dyDescent="0.2">
      <c r="A67" s="5"/>
      <c r="B67" s="6" t="s">
        <v>31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f t="shared" si="2"/>
        <v>0</v>
      </c>
    </row>
    <row r="68" spans="1:8" x14ac:dyDescent="0.2">
      <c r="A68" s="5"/>
      <c r="B68" s="6" t="s">
        <v>32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f t="shared" si="2"/>
        <v>0</v>
      </c>
    </row>
    <row r="69" spans="1:8" x14ac:dyDescent="0.2">
      <c r="A69" s="5"/>
      <c r="B69" s="6" t="s">
        <v>33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f t="shared" si="2"/>
        <v>0</v>
      </c>
    </row>
    <row r="70" spans="1:8" x14ac:dyDescent="0.2">
      <c r="A70" s="5"/>
      <c r="B70" s="6" t="s">
        <v>34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f t="shared" si="2"/>
        <v>0</v>
      </c>
    </row>
    <row r="71" spans="1:8" x14ac:dyDescent="0.2">
      <c r="A71" s="5"/>
      <c r="B71" s="6" t="s">
        <v>35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f t="shared" si="2"/>
        <v>0</v>
      </c>
    </row>
    <row r="72" spans="1:8" x14ac:dyDescent="0.2">
      <c r="A72" s="5"/>
      <c r="B72" s="6" t="s">
        <v>36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f t="shared" si="2"/>
        <v>0</v>
      </c>
    </row>
    <row r="73" spans="1:8" x14ac:dyDescent="0.2">
      <c r="A73" s="5"/>
      <c r="B73" s="6" t="s">
        <v>37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f t="shared" si="2"/>
        <v>0</v>
      </c>
    </row>
    <row r="74" spans="1:8" x14ac:dyDescent="0.2">
      <c r="A74" s="5"/>
      <c r="B74" s="6" t="s">
        <v>38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f t="shared" ref="H74:H82" si="10">E74-F74</f>
        <v>0</v>
      </c>
    </row>
    <row r="75" spans="1:8" x14ac:dyDescent="0.2">
      <c r="A75" s="5"/>
      <c r="B75" s="6" t="s">
        <v>39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f t="shared" si="10"/>
        <v>0</v>
      </c>
    </row>
    <row r="76" spans="1:8" x14ac:dyDescent="0.2">
      <c r="A76" s="7"/>
      <c r="B76" s="8"/>
      <c r="C76" s="2"/>
      <c r="D76" s="2"/>
      <c r="E76" s="2"/>
      <c r="F76" s="2"/>
      <c r="G76" s="2"/>
      <c r="H76" s="3"/>
    </row>
    <row r="77" spans="1:8" s="4" customFormat="1" x14ac:dyDescent="0.2">
      <c r="A77" s="17" t="s">
        <v>40</v>
      </c>
      <c r="B77" s="18"/>
      <c r="C77" s="3">
        <f>SUM(C78:C81)</f>
        <v>0</v>
      </c>
      <c r="D77" s="3">
        <f t="shared" ref="D77:G77" si="11">SUM(D78:D81)</f>
        <v>0</v>
      </c>
      <c r="E77" s="3">
        <f t="shared" si="11"/>
        <v>0</v>
      </c>
      <c r="F77" s="3">
        <f t="shared" si="11"/>
        <v>0</v>
      </c>
      <c r="G77" s="3">
        <f t="shared" si="11"/>
        <v>0</v>
      </c>
      <c r="H77" s="3">
        <f t="shared" si="10"/>
        <v>0</v>
      </c>
    </row>
    <row r="78" spans="1:8" x14ac:dyDescent="0.2">
      <c r="A78" s="5"/>
      <c r="B78" s="6" t="s">
        <v>41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f t="shared" si="10"/>
        <v>0</v>
      </c>
    </row>
    <row r="79" spans="1:8" ht="24" x14ac:dyDescent="0.2">
      <c r="A79" s="5"/>
      <c r="B79" s="9" t="s">
        <v>42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f t="shared" si="10"/>
        <v>0</v>
      </c>
    </row>
    <row r="80" spans="1:8" x14ac:dyDescent="0.2">
      <c r="A80" s="5"/>
      <c r="B80" s="6" t="s">
        <v>43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f t="shared" si="10"/>
        <v>0</v>
      </c>
    </row>
    <row r="81" spans="1:8" x14ac:dyDescent="0.2">
      <c r="A81" s="5"/>
      <c r="B81" s="6" t="s">
        <v>44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f t="shared" si="10"/>
        <v>0</v>
      </c>
    </row>
    <row r="82" spans="1:8" x14ac:dyDescent="0.2">
      <c r="A82" s="7"/>
      <c r="B82" s="8"/>
      <c r="C82" s="2"/>
      <c r="D82" s="2"/>
      <c r="E82" s="2"/>
      <c r="F82" s="2"/>
      <c r="G82" s="2"/>
      <c r="H82" s="2">
        <f t="shared" si="10"/>
        <v>0</v>
      </c>
    </row>
    <row r="83" spans="1:8" s="4" customFormat="1" x14ac:dyDescent="0.2">
      <c r="A83" s="17" t="s">
        <v>46</v>
      </c>
      <c r="B83" s="18"/>
      <c r="C83" s="3">
        <f>C9+C46</f>
        <v>13016671527.890001</v>
      </c>
      <c r="D83" s="3">
        <f>D9+D46</f>
        <v>149005474.19</v>
      </c>
      <c r="E83" s="3">
        <f t="shared" ref="E83:H83" si="12">E9+E46</f>
        <v>13165677002.080004</v>
      </c>
      <c r="F83" s="3">
        <f t="shared" si="12"/>
        <v>2505089852.6400003</v>
      </c>
      <c r="G83" s="3">
        <f t="shared" si="12"/>
        <v>1827088820.6999998</v>
      </c>
      <c r="H83" s="3">
        <f t="shared" si="12"/>
        <v>10660587149.440002</v>
      </c>
    </row>
    <row r="84" spans="1:8" ht="12.75" thickBot="1" x14ac:dyDescent="0.25">
      <c r="A84" s="10"/>
      <c r="B84" s="11"/>
      <c r="C84" s="11"/>
      <c r="D84" s="11"/>
      <c r="E84" s="11"/>
      <c r="F84" s="11"/>
      <c r="G84" s="11"/>
      <c r="H84" s="11"/>
    </row>
    <row r="85" spans="1:8" x14ac:dyDescent="0.2">
      <c r="A85" s="12"/>
      <c r="B85" s="12"/>
      <c r="C85" s="12"/>
      <c r="D85" s="12"/>
      <c r="E85" s="12"/>
      <c r="F85" s="12"/>
      <c r="G85" s="12"/>
      <c r="H85" s="12"/>
    </row>
    <row r="86" spans="1:8" x14ac:dyDescent="0.2">
      <c r="A86" s="13" t="s">
        <v>47</v>
      </c>
    </row>
    <row r="87" spans="1:8" x14ac:dyDescent="0.2">
      <c r="A87" s="13"/>
    </row>
    <row r="88" spans="1:8" x14ac:dyDescent="0.2">
      <c r="A88" s="13"/>
      <c r="C88" s="16"/>
      <c r="D88" s="16"/>
      <c r="E88" s="16"/>
      <c r="F88" s="16"/>
      <c r="G88" s="16"/>
      <c r="H88" s="16"/>
    </row>
    <row r="90" spans="1:8" x14ac:dyDescent="0.2">
      <c r="B90" s="13"/>
      <c r="C90" s="13"/>
      <c r="D90" s="14"/>
      <c r="E90" s="13"/>
      <c r="F90" s="13"/>
      <c r="G90" s="13"/>
      <c r="H90" s="13"/>
    </row>
    <row r="91" spans="1:8" x14ac:dyDescent="0.2">
      <c r="B91" s="41" t="s">
        <v>48</v>
      </c>
      <c r="C91" s="41"/>
      <c r="D91" s="41"/>
      <c r="E91" s="41"/>
      <c r="F91" s="41"/>
      <c r="G91" s="41"/>
      <c r="H91" s="41"/>
    </row>
    <row r="92" spans="1:8" x14ac:dyDescent="0.2">
      <c r="B92" s="42" t="s">
        <v>49</v>
      </c>
      <c r="C92" s="42"/>
      <c r="D92" s="42"/>
      <c r="E92" s="42"/>
      <c r="F92" s="42"/>
      <c r="G92" s="42"/>
      <c r="H92" s="42"/>
    </row>
    <row r="93" spans="1:8" x14ac:dyDescent="0.2">
      <c r="B93" s="42" t="s">
        <v>50</v>
      </c>
      <c r="C93" s="42"/>
      <c r="D93" s="42"/>
      <c r="E93" s="42"/>
      <c r="F93" s="42"/>
      <c r="G93" s="42"/>
      <c r="H93" s="42"/>
    </row>
    <row r="94" spans="1:8" x14ac:dyDescent="0.2">
      <c r="B94" s="13"/>
      <c r="C94" s="13"/>
      <c r="D94" s="13"/>
      <c r="E94" s="13"/>
      <c r="F94" s="13"/>
      <c r="G94" s="13"/>
      <c r="H94" s="13"/>
    </row>
  </sheetData>
  <mergeCells count="23">
    <mergeCell ref="B91:H91"/>
    <mergeCell ref="B92:H92"/>
    <mergeCell ref="B93:H93"/>
    <mergeCell ref="A46:B46"/>
    <mergeCell ref="A47:B47"/>
    <mergeCell ref="A57:B57"/>
    <mergeCell ref="A66:B66"/>
    <mergeCell ref="A77:B77"/>
    <mergeCell ref="A83:B83"/>
    <mergeCell ref="A40:B40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0:B10"/>
    <mergeCell ref="A20:B20"/>
    <mergeCell ref="A29:B29"/>
  </mergeCells>
  <pageMargins left="0.7" right="0.7" top="0.75" bottom="0.75" header="0.3" footer="0.3"/>
  <pageSetup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6C FUNCIONAL LDF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 Montes Jordi Edwing</dc:creator>
  <cp:lastModifiedBy>HP</cp:lastModifiedBy>
  <cp:lastPrinted>2025-10-17T18:08:34Z</cp:lastPrinted>
  <dcterms:created xsi:type="dcterms:W3CDTF">2025-10-17T16:53:55Z</dcterms:created>
  <dcterms:modified xsi:type="dcterms:W3CDTF">2026-04-29T21:46:50Z</dcterms:modified>
</cp:coreProperties>
</file>