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2015"/>
  </bookViews>
  <sheets>
    <sheet name="6C FUNCIONAL LDF " sheetId="1" r:id="rId1"/>
  </sheets>
  <calcPr calcId="144525"/>
</workbook>
</file>

<file path=xl/calcChain.xml><?xml version="1.0" encoding="utf-8"?>
<calcChain xmlns="http://schemas.openxmlformats.org/spreadsheetml/2006/main">
  <c r="D10" i="1" l="1"/>
  <c r="H82" i="1"/>
  <c r="H81" i="1"/>
  <c r="H80" i="1"/>
  <c r="H79" i="1"/>
  <c r="H78" i="1"/>
  <c r="H77" i="1"/>
  <c r="G77" i="1"/>
  <c r="F77" i="1"/>
  <c r="E77" i="1"/>
  <c r="D77" i="1"/>
  <c r="C77" i="1"/>
  <c r="H75" i="1"/>
  <c r="H74" i="1"/>
  <c r="H73" i="1"/>
  <c r="H72" i="1"/>
  <c r="H71" i="1"/>
  <c r="H70" i="1"/>
  <c r="H69" i="1"/>
  <c r="H68" i="1"/>
  <c r="H67" i="1"/>
  <c r="G66" i="1"/>
  <c r="F66" i="1"/>
  <c r="H66" i="1" s="1"/>
  <c r="E66" i="1"/>
  <c r="D66" i="1"/>
  <c r="C66" i="1"/>
  <c r="C46" i="1" s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5" i="1"/>
  <c r="H44" i="1"/>
  <c r="H43" i="1"/>
  <c r="H42" i="1"/>
  <c r="H41" i="1"/>
  <c r="G40" i="1"/>
  <c r="F40" i="1"/>
  <c r="E40" i="1"/>
  <c r="H40" i="1" s="1"/>
  <c r="D40" i="1"/>
  <c r="C40" i="1"/>
  <c r="H39" i="1"/>
  <c r="H38" i="1"/>
  <c r="H37" i="1"/>
  <c r="H36" i="1"/>
  <c r="H35" i="1"/>
  <c r="H34" i="1"/>
  <c r="H33" i="1"/>
  <c r="H32" i="1"/>
  <c r="H31" i="1"/>
  <c r="H30" i="1"/>
  <c r="G29" i="1"/>
  <c r="F29" i="1"/>
  <c r="E29" i="1"/>
  <c r="H29" i="1" s="1"/>
  <c r="D29" i="1"/>
  <c r="C29" i="1"/>
  <c r="H28" i="1"/>
  <c r="H27" i="1"/>
  <c r="H26" i="1"/>
  <c r="H25" i="1"/>
  <c r="H24" i="1"/>
  <c r="H23" i="1"/>
  <c r="H22" i="1"/>
  <c r="H21" i="1"/>
  <c r="G20" i="1"/>
  <c r="F20" i="1"/>
  <c r="E20" i="1"/>
  <c r="D20" i="1"/>
  <c r="C20" i="1"/>
  <c r="H19" i="1"/>
  <c r="H18" i="1"/>
  <c r="H17" i="1"/>
  <c r="H16" i="1"/>
  <c r="H15" i="1"/>
  <c r="H14" i="1"/>
  <c r="H13" i="1"/>
  <c r="H12" i="1"/>
  <c r="H11" i="1"/>
  <c r="G10" i="1"/>
  <c r="F10" i="1"/>
  <c r="E10" i="1"/>
  <c r="C10" i="1"/>
  <c r="C9" i="1" s="1"/>
  <c r="C83" i="1" s="1"/>
  <c r="F46" i="1" l="1"/>
  <c r="D46" i="1"/>
  <c r="E46" i="1"/>
  <c r="H46" i="1" s="1"/>
  <c r="H57" i="1"/>
  <c r="H47" i="1"/>
  <c r="G46" i="1"/>
  <c r="D9" i="1"/>
  <c r="D83" i="1" s="1"/>
  <c r="G9" i="1"/>
  <c r="H20" i="1"/>
  <c r="H10" i="1"/>
  <c r="E9" i="1"/>
  <c r="F9" i="1"/>
  <c r="F83" i="1" s="1"/>
  <c r="G83" i="1" l="1"/>
  <c r="E83" i="1"/>
  <c r="H9" i="1"/>
  <c r="H83" i="1" s="1"/>
</calcChain>
</file>

<file path=xl/sharedStrings.xml><?xml version="1.0" encoding="utf-8"?>
<sst xmlns="http://schemas.openxmlformats.org/spreadsheetml/2006/main" count="84" uniqueCount="52">
  <si>
    <t>Municipio de Guadalajara (a)</t>
  </si>
  <si>
    <t>Estado Analítico del Ejercicio del Presupuesto de Egresos Detallado - LDF</t>
  </si>
  <si>
    <t>Clasificación Funcional (Finalidad y Función)</t>
  </si>
  <si>
    <t>Del 1 de enero de 2025 al 30 de junio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</si>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</sst>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4" fillId="0" borderId="16" xfId="0" applyNumberFormat="1" applyFont="1" applyFill="1" applyBorder="1" applyAlignment="1" applyProtection="1">
      <alignment horizontal="right" vertical="center"/>
      <protection locked="0"/>
    </xf>
    <xf numFmtId="164" fontId="5" fillId="0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7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4" fillId="0" borderId="0" xfId="0" applyFont="1"/>
    <xf numFmtId="0" fontId="4" fillId="0" borderId="0" xfId="0" applyFont="1" applyBorder="1" applyAlignment="1">
      <alignment wrapText="1"/>
    </xf>
    <xf numFmtId="0" fontId="8" fillId="3" borderId="14" xfId="0" applyFont="1" applyFill="1" applyBorder="1" applyAlignment="1">
      <alignment horizontal="center" vertical="center" wrapText="1"/>
    </xf>
    <xf numFmtId="44" fontId="3" fillId="0" borderId="0" xfId="1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2695575</xdr:colOff>
      <xdr:row>89</xdr:row>
      <xdr:rowOff>123825</xdr:rowOff>
    </xdr:from>
    <xdr:to>
      <xdr:col>5</xdr:col>
      <xdr:colOff>285750</xdr:colOff>
      <xdr:row>89</xdr:row>
      <xdr:rowOff>123825</xdr:rowOff>
    </xdr:to>
    <xdr:cxnSp macro="">
      <xdr:nvCxnSpPr>
        <xdr:cNvPr id="2" name="1 Conector recto"/>
        <xdr:cNvCxnSpPr/>
      </xdr:nvCxnSpPr>
      <xdr:spPr>
        <a:xfrm>
          <a:off x="2847975" y="14182725"/>
          <a:ext cx="50482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800100</xdr:colOff>
      <xdr:row>0</xdr:row>
      <xdr:rowOff>0</xdr:rowOff>
    </xdr:from>
    <xdr:to>
      <xdr:col>8</xdr:col>
      <xdr:colOff>9525</xdr:colOff>
      <xdr:row>4</xdr:row>
      <xdr:rowOff>142874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abSelected="1" topLeftCell="A10" zoomScaleNormal="100" workbookViewId="0">
      <selection activeCell="B90" sqref="B90:H93"/>
    </sheetView>
  </sheetViews>
  <sheetFormatPr baseColWidth="10" defaultRowHeight="12" x14ac:dyDescent="0.2"/>
  <cols>
    <col min="1" max="1" width="2.28515625" style="1" customWidth="1"/>
    <col min="2" max="2" width="58.7109375" style="1" customWidth="1"/>
    <col min="3" max="3" width="18.42578125" style="1" bestFit="1" customWidth="1"/>
    <col min="4" max="4" width="16" style="1" bestFit="1" customWidth="1"/>
    <col min="5" max="5" width="18.7109375" style="1" bestFit="1" customWidth="1"/>
    <col min="6" max="8" width="18" style="1" bestFit="1" customWidth="1"/>
    <col min="9" max="10" width="11.42578125" style="1"/>
    <col min="11" max="11" width="14.7109375" style="1" bestFit="1" customWidth="1"/>
    <col min="12" max="12" width="11.42578125" style="1"/>
    <col min="13" max="13" width="20" style="1" bestFit="1" customWidth="1"/>
    <col min="14" max="14" width="28.28515625" style="1" bestFit="1" customWidth="1"/>
    <col min="15" max="15" width="20" style="1" bestFit="1" customWidth="1"/>
    <col min="16" max="18" width="18.85546875" style="1" bestFit="1" customWidth="1"/>
    <col min="19" max="16384" width="11.42578125" style="1"/>
  </cols>
  <sheetData>
    <row r="1" spans="1:8" x14ac:dyDescent="0.2">
      <c r="A1" s="25" t="s">
        <v>0</v>
      </c>
      <c r="B1" s="26"/>
      <c r="C1" s="26"/>
      <c r="D1" s="26"/>
      <c r="E1" s="26"/>
      <c r="F1" s="26"/>
      <c r="G1" s="26"/>
      <c r="H1" s="27"/>
    </row>
    <row r="2" spans="1:8" x14ac:dyDescent="0.2">
      <c r="A2" s="28" t="s">
        <v>1</v>
      </c>
      <c r="B2" s="29"/>
      <c r="C2" s="29"/>
      <c r="D2" s="29"/>
      <c r="E2" s="29"/>
      <c r="F2" s="29"/>
      <c r="G2" s="29"/>
      <c r="H2" s="30"/>
    </row>
    <row r="3" spans="1:8" x14ac:dyDescent="0.2">
      <c r="A3" s="28" t="s">
        <v>2</v>
      </c>
      <c r="B3" s="29"/>
      <c r="C3" s="29"/>
      <c r="D3" s="29"/>
      <c r="E3" s="29"/>
      <c r="F3" s="29"/>
      <c r="G3" s="29"/>
      <c r="H3" s="30"/>
    </row>
    <row r="4" spans="1:8" x14ac:dyDescent="0.2">
      <c r="A4" s="28" t="s">
        <v>3</v>
      </c>
      <c r="B4" s="29"/>
      <c r="C4" s="29"/>
      <c r="D4" s="29"/>
      <c r="E4" s="29"/>
      <c r="F4" s="29"/>
      <c r="G4" s="29"/>
      <c r="H4" s="30"/>
    </row>
    <row r="5" spans="1:8" ht="12.75" thickBot="1" x14ac:dyDescent="0.25">
      <c r="A5" s="31" t="s">
        <v>4</v>
      </c>
      <c r="B5" s="32"/>
      <c r="C5" s="32"/>
      <c r="D5" s="32"/>
      <c r="E5" s="32"/>
      <c r="F5" s="32"/>
      <c r="G5" s="32"/>
      <c r="H5" s="33"/>
    </row>
    <row r="6" spans="1:8" ht="12.75" thickBot="1" x14ac:dyDescent="0.25">
      <c r="A6" s="34" t="s">
        <v>5</v>
      </c>
      <c r="B6" s="35"/>
      <c r="C6" s="38" t="s">
        <v>6</v>
      </c>
      <c r="D6" s="39"/>
      <c r="E6" s="39"/>
      <c r="F6" s="39"/>
      <c r="G6" s="40"/>
      <c r="H6" s="41" t="s">
        <v>7</v>
      </c>
    </row>
    <row r="7" spans="1:8" ht="24.75" thickBot="1" x14ac:dyDescent="0.25">
      <c r="A7" s="36"/>
      <c r="B7" s="37"/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42"/>
    </row>
    <row r="8" spans="1:8" x14ac:dyDescent="0.2">
      <c r="A8" s="21"/>
      <c r="B8" s="22"/>
      <c r="C8" s="2"/>
      <c r="D8" s="2"/>
      <c r="E8" s="2"/>
      <c r="F8" s="2"/>
      <c r="G8" s="2"/>
      <c r="H8" s="2"/>
    </row>
    <row r="9" spans="1:8" s="4" customFormat="1" x14ac:dyDescent="0.2">
      <c r="A9" s="23" t="s">
        <v>13</v>
      </c>
      <c r="B9" s="24"/>
      <c r="C9" s="3">
        <f>C10+C20+C29+C40</f>
        <v>10983429892.119999</v>
      </c>
      <c r="D9" s="3">
        <f t="shared" ref="D9:G9" si="0">D10+D20+D29+D40</f>
        <v>1.6391277313232422E-7</v>
      </c>
      <c r="E9" s="3">
        <f t="shared" si="0"/>
        <v>10983429892.120003</v>
      </c>
      <c r="F9" s="3">
        <f t="shared" si="0"/>
        <v>6268541965.6899996</v>
      </c>
      <c r="G9" s="3">
        <f t="shared" si="0"/>
        <v>6241375560.6200008</v>
      </c>
      <c r="H9" s="3">
        <f>E9-F9</f>
        <v>4714887926.4300032</v>
      </c>
    </row>
    <row r="10" spans="1:8" s="4" customFormat="1" x14ac:dyDescent="0.2">
      <c r="A10" s="19" t="s">
        <v>14</v>
      </c>
      <c r="B10" s="20"/>
      <c r="C10" s="3">
        <f t="shared" ref="C10:G10" si="1">SUM(C11:C18)</f>
        <v>5829114579.1399994</v>
      </c>
      <c r="D10" s="3">
        <f t="shared" si="1"/>
        <v>247013091.66000003</v>
      </c>
      <c r="E10" s="3">
        <f t="shared" si="1"/>
        <v>6076127670.8000011</v>
      </c>
      <c r="F10" s="3">
        <f t="shared" si="1"/>
        <v>3570000762.9200001</v>
      </c>
      <c r="G10" s="3">
        <f t="shared" si="1"/>
        <v>3553252986.9500003</v>
      </c>
      <c r="H10" s="3">
        <f t="shared" ref="H10:H73" si="2">E10-F10</f>
        <v>2506126907.8800011</v>
      </c>
    </row>
    <row r="11" spans="1:8" x14ac:dyDescent="0.2">
      <c r="A11" s="5"/>
      <c r="B11" s="6" t="s">
        <v>15</v>
      </c>
      <c r="C11" s="2">
        <v>41211621.710000001</v>
      </c>
      <c r="D11" s="2">
        <v>-33314.439999999944</v>
      </c>
      <c r="E11" s="2">
        <v>41178307.270000003</v>
      </c>
      <c r="F11" s="2">
        <v>24492137.149999999</v>
      </c>
      <c r="G11" s="2">
        <v>24292532.920000002</v>
      </c>
      <c r="H11" s="3">
        <f t="shared" si="2"/>
        <v>16686170.120000005</v>
      </c>
    </row>
    <row r="12" spans="1:8" x14ac:dyDescent="0.2">
      <c r="A12" s="5"/>
      <c r="B12" s="6" t="s">
        <v>16</v>
      </c>
      <c r="C12" s="2">
        <v>114429197.86</v>
      </c>
      <c r="D12" s="2">
        <v>55007266.509999998</v>
      </c>
      <c r="E12" s="2">
        <v>169436464.37</v>
      </c>
      <c r="F12" s="2">
        <v>128886136.43000001</v>
      </c>
      <c r="G12" s="2">
        <v>128349718.94</v>
      </c>
      <c r="H12" s="3">
        <f t="shared" si="2"/>
        <v>40550327.939999998</v>
      </c>
    </row>
    <row r="13" spans="1:8" x14ac:dyDescent="0.2">
      <c r="A13" s="5"/>
      <c r="B13" s="6" t="s">
        <v>17</v>
      </c>
      <c r="C13" s="2">
        <v>994559634.38999999</v>
      </c>
      <c r="D13" s="2">
        <v>49084519.420000017</v>
      </c>
      <c r="E13" s="2">
        <v>1043644153.8099999</v>
      </c>
      <c r="F13" s="2">
        <v>620043090.75999999</v>
      </c>
      <c r="G13" s="2">
        <v>618738197.49000001</v>
      </c>
      <c r="H13" s="3">
        <f t="shared" si="2"/>
        <v>423601063.04999995</v>
      </c>
    </row>
    <row r="14" spans="1:8" x14ac:dyDescent="0.2">
      <c r="A14" s="5"/>
      <c r="B14" s="6" t="s">
        <v>18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3">
        <f t="shared" si="2"/>
        <v>0</v>
      </c>
    </row>
    <row r="15" spans="1:8" x14ac:dyDescent="0.2">
      <c r="A15" s="5"/>
      <c r="B15" s="6" t="s">
        <v>19</v>
      </c>
      <c r="C15" s="2">
        <v>1037761636.5</v>
      </c>
      <c r="D15" s="2">
        <v>49464690.899999976</v>
      </c>
      <c r="E15" s="2">
        <v>1087226327.4000001</v>
      </c>
      <c r="F15" s="2">
        <v>717622916.37</v>
      </c>
      <c r="G15" s="2">
        <v>716578639.85000002</v>
      </c>
      <c r="H15" s="3">
        <f t="shared" si="2"/>
        <v>369603411.03000009</v>
      </c>
    </row>
    <row r="16" spans="1:8" x14ac:dyDescent="0.2">
      <c r="A16" s="5"/>
      <c r="B16" s="6" t="s">
        <v>20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3">
        <f t="shared" si="2"/>
        <v>0</v>
      </c>
    </row>
    <row r="17" spans="1:8" x14ac:dyDescent="0.2">
      <c r="A17" s="5"/>
      <c r="B17" s="6" t="s">
        <v>21</v>
      </c>
      <c r="C17" s="2">
        <v>2520465141.5300002</v>
      </c>
      <c r="D17" s="2">
        <v>-238837631.23000002</v>
      </c>
      <c r="E17" s="2">
        <v>2281627510.3000002</v>
      </c>
      <c r="F17" s="2">
        <v>1266823902.1600001</v>
      </c>
      <c r="G17" s="2">
        <v>1257565799.52</v>
      </c>
      <c r="H17" s="3">
        <f t="shared" si="2"/>
        <v>1014803608.1400001</v>
      </c>
    </row>
    <row r="18" spans="1:8" x14ac:dyDescent="0.2">
      <c r="A18" s="5"/>
      <c r="B18" s="6" t="s">
        <v>22</v>
      </c>
      <c r="C18" s="2">
        <v>1120687347.1500001</v>
      </c>
      <c r="D18" s="2">
        <v>332327560.50000006</v>
      </c>
      <c r="E18" s="2">
        <v>1453014907.6500001</v>
      </c>
      <c r="F18" s="2">
        <v>812132580.04999995</v>
      </c>
      <c r="G18" s="2">
        <v>807728098.23000002</v>
      </c>
      <c r="H18" s="3">
        <f t="shared" si="2"/>
        <v>640882327.60000014</v>
      </c>
    </row>
    <row r="19" spans="1:8" x14ac:dyDescent="0.2">
      <c r="A19" s="7"/>
      <c r="B19" s="8"/>
      <c r="C19" s="2"/>
      <c r="D19" s="2"/>
      <c r="E19" s="2"/>
      <c r="F19" s="2"/>
      <c r="G19" s="2"/>
      <c r="H19" s="3">
        <f t="shared" si="2"/>
        <v>0</v>
      </c>
    </row>
    <row r="20" spans="1:8" s="4" customFormat="1" x14ac:dyDescent="0.2">
      <c r="A20" s="19" t="s">
        <v>23</v>
      </c>
      <c r="B20" s="20"/>
      <c r="C20" s="3">
        <f>SUM(C21:C27)</f>
        <v>4673157198.1400003</v>
      </c>
      <c r="D20" s="3">
        <f t="shared" ref="D20:G20" si="3">SUM(D21:D27)</f>
        <v>-213566235.35999987</v>
      </c>
      <c r="E20" s="3">
        <f t="shared" si="3"/>
        <v>4459590962.7799997</v>
      </c>
      <c r="F20" s="3">
        <f t="shared" si="3"/>
        <v>2499129932.79</v>
      </c>
      <c r="G20" s="3">
        <f t="shared" si="3"/>
        <v>2489982064.5699997</v>
      </c>
      <c r="H20" s="3">
        <f t="shared" si="2"/>
        <v>1960461029.9899998</v>
      </c>
    </row>
    <row r="21" spans="1:8" x14ac:dyDescent="0.2">
      <c r="A21" s="5"/>
      <c r="B21" s="6" t="s">
        <v>24</v>
      </c>
      <c r="C21" s="2">
        <v>62594607.25</v>
      </c>
      <c r="D21" s="2">
        <v>3319527.2799999993</v>
      </c>
      <c r="E21" s="2">
        <v>65914134.530000001</v>
      </c>
      <c r="F21" s="2">
        <v>41889474.240000002</v>
      </c>
      <c r="G21" s="2">
        <v>41582834.600000001</v>
      </c>
      <c r="H21" s="3">
        <f t="shared" si="2"/>
        <v>24024660.289999999</v>
      </c>
    </row>
    <row r="22" spans="1:8" x14ac:dyDescent="0.2">
      <c r="A22" s="5"/>
      <c r="B22" s="6" t="s">
        <v>25</v>
      </c>
      <c r="C22" s="2">
        <v>2985171030.6999998</v>
      </c>
      <c r="D22" s="2">
        <v>-65434238.619999886</v>
      </c>
      <c r="E22" s="2">
        <v>2919736792.0799999</v>
      </c>
      <c r="F22" s="2">
        <v>1569770488.5799999</v>
      </c>
      <c r="G22" s="2">
        <v>1564806707.1900001</v>
      </c>
      <c r="H22" s="3">
        <f t="shared" si="2"/>
        <v>1349966303.5</v>
      </c>
    </row>
    <row r="23" spans="1:8" x14ac:dyDescent="0.2">
      <c r="A23" s="5"/>
      <c r="B23" s="6" t="s">
        <v>26</v>
      </c>
      <c r="C23" s="2">
        <v>684886565.55999994</v>
      </c>
      <c r="D23" s="2">
        <v>-134398022.72999999</v>
      </c>
      <c r="E23" s="2">
        <v>550488542.83000004</v>
      </c>
      <c r="F23" s="2">
        <v>346502857.91000003</v>
      </c>
      <c r="G23" s="2">
        <v>344111443.60000002</v>
      </c>
      <c r="H23" s="3">
        <f t="shared" si="2"/>
        <v>203985684.92000002</v>
      </c>
    </row>
    <row r="24" spans="1:8" x14ac:dyDescent="0.2">
      <c r="A24" s="5"/>
      <c r="B24" s="6" t="s">
        <v>27</v>
      </c>
      <c r="C24" s="2">
        <v>479217762.63</v>
      </c>
      <c r="D24" s="2">
        <v>-28603713.719999999</v>
      </c>
      <c r="E24" s="2">
        <v>450614048.91000003</v>
      </c>
      <c r="F24" s="2">
        <v>321621130.51999998</v>
      </c>
      <c r="G24" s="2">
        <v>320791956.07999998</v>
      </c>
      <c r="H24" s="3">
        <f t="shared" si="2"/>
        <v>128992918.39000005</v>
      </c>
    </row>
    <row r="25" spans="1:8" x14ac:dyDescent="0.2">
      <c r="A25" s="5"/>
      <c r="B25" s="6" t="s">
        <v>28</v>
      </c>
      <c r="C25" s="2">
        <v>39952351.109999999</v>
      </c>
      <c r="D25" s="2">
        <v>13887260.84</v>
      </c>
      <c r="E25" s="2">
        <v>53839611.950000003</v>
      </c>
      <c r="F25" s="2">
        <v>40529875.25</v>
      </c>
      <c r="G25" s="2">
        <v>40351063.659999996</v>
      </c>
      <c r="H25" s="3">
        <f t="shared" si="2"/>
        <v>13309736.700000003</v>
      </c>
    </row>
    <row r="26" spans="1:8" x14ac:dyDescent="0.2">
      <c r="A26" s="5"/>
      <c r="B26" s="6" t="s">
        <v>29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f t="shared" si="2"/>
        <v>0</v>
      </c>
    </row>
    <row r="27" spans="1:8" x14ac:dyDescent="0.2">
      <c r="A27" s="5"/>
      <c r="B27" s="6" t="s">
        <v>30</v>
      </c>
      <c r="C27" s="2">
        <v>421334880.88999999</v>
      </c>
      <c r="D27" s="2">
        <v>-2337048.4099999964</v>
      </c>
      <c r="E27" s="2">
        <v>418997832.48000002</v>
      </c>
      <c r="F27" s="2">
        <v>178816106.28999999</v>
      </c>
      <c r="G27" s="2">
        <v>178338059.44</v>
      </c>
      <c r="H27" s="3">
        <f t="shared" si="2"/>
        <v>240181726.19000003</v>
      </c>
    </row>
    <row r="28" spans="1:8" x14ac:dyDescent="0.2">
      <c r="A28" s="7"/>
      <c r="B28" s="8"/>
      <c r="C28" s="2"/>
      <c r="D28" s="2"/>
      <c r="E28" s="2"/>
      <c r="F28" s="2"/>
      <c r="G28" s="2"/>
      <c r="H28" s="3">
        <f t="shared" si="2"/>
        <v>0</v>
      </c>
    </row>
    <row r="29" spans="1:8" s="4" customFormat="1" x14ac:dyDescent="0.2">
      <c r="A29" s="19" t="s">
        <v>31</v>
      </c>
      <c r="B29" s="20"/>
      <c r="C29" s="3">
        <f>SUM(C30:C38)</f>
        <v>481158114.84000003</v>
      </c>
      <c r="D29" s="3">
        <f t="shared" ref="D29:G29" si="4">SUM(D30:D38)</f>
        <v>-33446856.299999997</v>
      </c>
      <c r="E29" s="3">
        <f t="shared" si="4"/>
        <v>447711258.53999996</v>
      </c>
      <c r="F29" s="3">
        <f t="shared" si="4"/>
        <v>199411269.97999999</v>
      </c>
      <c r="G29" s="3">
        <f t="shared" si="4"/>
        <v>198140509.09999999</v>
      </c>
      <c r="H29" s="3">
        <f t="shared" si="2"/>
        <v>248299988.55999997</v>
      </c>
    </row>
    <row r="30" spans="1:8" x14ac:dyDescent="0.2">
      <c r="A30" s="5"/>
      <c r="B30" s="6" t="s">
        <v>32</v>
      </c>
      <c r="C30" s="2">
        <v>373661916.81</v>
      </c>
      <c r="D30" s="2">
        <v>-81915721.920000002</v>
      </c>
      <c r="E30" s="2">
        <v>291746194.88999999</v>
      </c>
      <c r="F30" s="2">
        <v>160309479.25999999</v>
      </c>
      <c r="G30" s="2">
        <v>159273617.59</v>
      </c>
      <c r="H30" s="2">
        <f t="shared" si="2"/>
        <v>131436715.63</v>
      </c>
    </row>
    <row r="31" spans="1:8" x14ac:dyDescent="0.2">
      <c r="A31" s="5"/>
      <c r="B31" s="6" t="s">
        <v>33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f t="shared" si="2"/>
        <v>0</v>
      </c>
    </row>
    <row r="32" spans="1:8" x14ac:dyDescent="0.2">
      <c r="A32" s="5"/>
      <c r="B32" s="6" t="s">
        <v>34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f t="shared" si="2"/>
        <v>0</v>
      </c>
    </row>
    <row r="33" spans="1:8" x14ac:dyDescent="0.2">
      <c r="A33" s="5"/>
      <c r="B33" s="6" t="s">
        <v>35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f t="shared" si="2"/>
        <v>0</v>
      </c>
    </row>
    <row r="34" spans="1:8" x14ac:dyDescent="0.2">
      <c r="A34" s="5"/>
      <c r="B34" s="6" t="s">
        <v>36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f t="shared" si="2"/>
        <v>0</v>
      </c>
    </row>
    <row r="35" spans="1:8" x14ac:dyDescent="0.2">
      <c r="A35" s="5"/>
      <c r="B35" s="6" t="s">
        <v>37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f t="shared" si="2"/>
        <v>0</v>
      </c>
    </row>
    <row r="36" spans="1:8" x14ac:dyDescent="0.2">
      <c r="A36" s="5"/>
      <c r="B36" s="6" t="s">
        <v>38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f t="shared" si="2"/>
        <v>0</v>
      </c>
    </row>
    <row r="37" spans="1:8" x14ac:dyDescent="0.2">
      <c r="A37" s="5"/>
      <c r="B37" s="6" t="s">
        <v>39</v>
      </c>
      <c r="C37" s="2">
        <v>107496198.03</v>
      </c>
      <c r="D37" s="2">
        <v>48468865.620000005</v>
      </c>
      <c r="E37" s="2">
        <v>155965063.65000001</v>
      </c>
      <c r="F37" s="2">
        <v>39101790.719999999</v>
      </c>
      <c r="G37" s="2">
        <v>38866891.509999998</v>
      </c>
      <c r="H37" s="2">
        <f t="shared" si="2"/>
        <v>116863272.93000001</v>
      </c>
    </row>
    <row r="38" spans="1:8" x14ac:dyDescent="0.2">
      <c r="A38" s="5"/>
      <c r="B38" s="6" t="s">
        <v>40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3">
        <f t="shared" si="2"/>
        <v>0</v>
      </c>
    </row>
    <row r="39" spans="1:8" x14ac:dyDescent="0.2">
      <c r="A39" s="7"/>
      <c r="B39" s="8"/>
      <c r="C39" s="2"/>
      <c r="D39" s="2"/>
      <c r="E39" s="2"/>
      <c r="F39" s="2"/>
      <c r="G39" s="2"/>
      <c r="H39" s="3">
        <f t="shared" si="2"/>
        <v>0</v>
      </c>
    </row>
    <row r="40" spans="1:8" s="4" customFormat="1" x14ac:dyDescent="0.2">
      <c r="A40" s="19" t="s">
        <v>41</v>
      </c>
      <c r="B40" s="20"/>
      <c r="C40" s="3">
        <f>SUM(C41:C44)</f>
        <v>0</v>
      </c>
      <c r="D40" s="3">
        <f t="shared" ref="D40:G40" si="5">SUM(D41:D44)</f>
        <v>0</v>
      </c>
      <c r="E40" s="3">
        <f t="shared" si="5"/>
        <v>0</v>
      </c>
      <c r="F40" s="3">
        <f t="shared" si="5"/>
        <v>0</v>
      </c>
      <c r="G40" s="3">
        <f t="shared" si="5"/>
        <v>0</v>
      </c>
      <c r="H40" s="3">
        <f t="shared" si="2"/>
        <v>0</v>
      </c>
    </row>
    <row r="41" spans="1:8" x14ac:dyDescent="0.2">
      <c r="A41" s="5"/>
      <c r="B41" s="6" t="s">
        <v>42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3">
        <f t="shared" si="2"/>
        <v>0</v>
      </c>
    </row>
    <row r="42" spans="1:8" ht="24" x14ac:dyDescent="0.2">
      <c r="A42" s="5"/>
      <c r="B42" s="9" t="s">
        <v>43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3">
        <f t="shared" si="2"/>
        <v>0</v>
      </c>
    </row>
    <row r="43" spans="1:8" x14ac:dyDescent="0.2">
      <c r="A43" s="5"/>
      <c r="B43" s="6" t="s">
        <v>44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3">
        <f t="shared" si="2"/>
        <v>0</v>
      </c>
    </row>
    <row r="44" spans="1:8" x14ac:dyDescent="0.2">
      <c r="A44" s="5"/>
      <c r="B44" s="6" t="s">
        <v>45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3">
        <f t="shared" si="2"/>
        <v>0</v>
      </c>
    </row>
    <row r="45" spans="1:8" x14ac:dyDescent="0.2">
      <c r="A45" s="7"/>
      <c r="B45" s="8"/>
      <c r="C45" s="2"/>
      <c r="D45" s="2"/>
      <c r="E45" s="2"/>
      <c r="F45" s="2"/>
      <c r="G45" s="2"/>
      <c r="H45" s="3">
        <f t="shared" si="2"/>
        <v>0</v>
      </c>
    </row>
    <row r="46" spans="1:8" s="4" customFormat="1" x14ac:dyDescent="0.2">
      <c r="A46" s="19" t="s">
        <v>46</v>
      </c>
      <c r="B46" s="20"/>
      <c r="C46" s="3">
        <f>C47+C57+C66+C77</f>
        <v>1507710011.3199999</v>
      </c>
      <c r="D46" s="3">
        <f>D47+D57+D66+D77</f>
        <v>58168210.220000036</v>
      </c>
      <c r="E46" s="3">
        <f t="shared" ref="E46:G46" si="6">E47+E57+E66+E77</f>
        <v>1565878221.54</v>
      </c>
      <c r="F46" s="3">
        <f t="shared" si="6"/>
        <v>669707228.69999993</v>
      </c>
      <c r="G46" s="3">
        <f t="shared" si="6"/>
        <v>669707228.69999993</v>
      </c>
      <c r="H46" s="3">
        <f t="shared" si="2"/>
        <v>896170992.84000003</v>
      </c>
    </row>
    <row r="47" spans="1:8" s="4" customFormat="1" x14ac:dyDescent="0.2">
      <c r="A47" s="19" t="s">
        <v>14</v>
      </c>
      <c r="B47" s="20"/>
      <c r="C47" s="3">
        <f>SUM(C48:C55)</f>
        <v>511898214.25999999</v>
      </c>
      <c r="D47" s="3">
        <f t="shared" ref="D47:G47" si="7">SUM(D48:D55)</f>
        <v>48598572.870000005</v>
      </c>
      <c r="E47" s="3">
        <f t="shared" si="7"/>
        <v>560496787.13</v>
      </c>
      <c r="F47" s="3">
        <f t="shared" si="7"/>
        <v>252780925.16999999</v>
      </c>
      <c r="G47" s="3">
        <f t="shared" si="7"/>
        <v>252780925.16999999</v>
      </c>
      <c r="H47" s="3">
        <f t="shared" si="2"/>
        <v>307715861.96000004</v>
      </c>
    </row>
    <row r="48" spans="1:8" x14ac:dyDescent="0.2">
      <c r="A48" s="5"/>
      <c r="B48" s="6" t="s">
        <v>15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3">
        <f t="shared" si="2"/>
        <v>0</v>
      </c>
    </row>
    <row r="49" spans="1:8" x14ac:dyDescent="0.2">
      <c r="A49" s="5"/>
      <c r="B49" s="6" t="s">
        <v>16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3">
        <f t="shared" si="2"/>
        <v>0</v>
      </c>
    </row>
    <row r="50" spans="1:8" x14ac:dyDescent="0.2">
      <c r="A50" s="5"/>
      <c r="B50" s="6" t="s">
        <v>17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3">
        <f t="shared" si="2"/>
        <v>0</v>
      </c>
    </row>
    <row r="51" spans="1:8" x14ac:dyDescent="0.2">
      <c r="A51" s="5"/>
      <c r="B51" s="6" t="s">
        <v>18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3">
        <f t="shared" si="2"/>
        <v>0</v>
      </c>
    </row>
    <row r="52" spans="1:8" x14ac:dyDescent="0.2">
      <c r="A52" s="5"/>
      <c r="B52" s="6" t="s">
        <v>19</v>
      </c>
      <c r="C52" s="2">
        <v>240544973.09</v>
      </c>
      <c r="D52" s="2">
        <v>-11673764.719999995</v>
      </c>
      <c r="E52" s="2">
        <v>228871208.37</v>
      </c>
      <c r="F52" s="2">
        <v>157770510.78999999</v>
      </c>
      <c r="G52" s="2">
        <v>157770510.78999999</v>
      </c>
      <c r="H52" s="3">
        <f t="shared" si="2"/>
        <v>71100697.580000013</v>
      </c>
    </row>
    <row r="53" spans="1:8" x14ac:dyDescent="0.2">
      <c r="A53" s="5"/>
      <c r="B53" s="6" t="s">
        <v>20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3">
        <f t="shared" si="2"/>
        <v>0</v>
      </c>
    </row>
    <row r="54" spans="1:8" x14ac:dyDescent="0.2">
      <c r="A54" s="5"/>
      <c r="B54" s="6" t="s">
        <v>21</v>
      </c>
      <c r="C54" s="2">
        <v>271353241.17000002</v>
      </c>
      <c r="D54" s="2">
        <v>30272337.590000004</v>
      </c>
      <c r="E54" s="2">
        <v>301625578.75999999</v>
      </c>
      <c r="F54" s="2">
        <v>65010429.420000002</v>
      </c>
      <c r="G54" s="2">
        <v>65010429.420000002</v>
      </c>
      <c r="H54" s="3">
        <f t="shared" si="2"/>
        <v>236615149.33999997</v>
      </c>
    </row>
    <row r="55" spans="1:8" x14ac:dyDescent="0.2">
      <c r="A55" s="5"/>
      <c r="B55" s="6" t="s">
        <v>22</v>
      </c>
      <c r="C55" s="2">
        <v>0</v>
      </c>
      <c r="D55" s="2">
        <v>30000000</v>
      </c>
      <c r="E55" s="2">
        <v>30000000</v>
      </c>
      <c r="F55" s="2">
        <v>29999984.960000001</v>
      </c>
      <c r="G55" s="2">
        <v>29999984.960000001</v>
      </c>
      <c r="H55" s="3">
        <f t="shared" si="2"/>
        <v>15.03999999910593</v>
      </c>
    </row>
    <row r="56" spans="1:8" x14ac:dyDescent="0.2">
      <c r="A56" s="7"/>
      <c r="B56" s="8"/>
      <c r="C56" s="2"/>
      <c r="D56" s="2"/>
      <c r="E56" s="2"/>
      <c r="F56" s="2"/>
      <c r="G56" s="2"/>
      <c r="H56" s="3">
        <f t="shared" si="2"/>
        <v>0</v>
      </c>
    </row>
    <row r="57" spans="1:8" s="4" customFormat="1" x14ac:dyDescent="0.2">
      <c r="A57" s="19" t="s">
        <v>23</v>
      </c>
      <c r="B57" s="20"/>
      <c r="C57" s="3">
        <f>SUM(C58:C64)</f>
        <v>995811797.05999994</v>
      </c>
      <c r="D57" s="3">
        <f t="shared" ref="D57:G57" si="8">SUM(D58:D64)</f>
        <v>746402.72000002861</v>
      </c>
      <c r="E57" s="3">
        <f t="shared" si="8"/>
        <v>996558199.77999997</v>
      </c>
      <c r="F57" s="3">
        <f t="shared" si="8"/>
        <v>408106303.52999997</v>
      </c>
      <c r="G57" s="3">
        <f t="shared" si="8"/>
        <v>408106303.52999997</v>
      </c>
      <c r="H57" s="3">
        <f t="shared" si="2"/>
        <v>588451896.25</v>
      </c>
    </row>
    <row r="58" spans="1:8" x14ac:dyDescent="0.2">
      <c r="A58" s="5"/>
      <c r="B58" s="6" t="s">
        <v>24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f t="shared" si="2"/>
        <v>0</v>
      </c>
    </row>
    <row r="59" spans="1:8" x14ac:dyDescent="0.2">
      <c r="A59" s="5"/>
      <c r="B59" s="6" t="s">
        <v>25</v>
      </c>
      <c r="C59" s="2">
        <v>995811797.05999994</v>
      </c>
      <c r="D59" s="2">
        <v>746402.72000002861</v>
      </c>
      <c r="E59" s="2">
        <v>996558199.77999997</v>
      </c>
      <c r="F59" s="2">
        <v>408106303.52999997</v>
      </c>
      <c r="G59" s="2">
        <v>408106303.52999997</v>
      </c>
      <c r="H59" s="2">
        <f t="shared" si="2"/>
        <v>588451896.25</v>
      </c>
    </row>
    <row r="60" spans="1:8" x14ac:dyDescent="0.2">
      <c r="A60" s="5"/>
      <c r="B60" s="6" t="s">
        <v>26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f t="shared" si="2"/>
        <v>0</v>
      </c>
    </row>
    <row r="61" spans="1:8" x14ac:dyDescent="0.2">
      <c r="A61" s="5"/>
      <c r="B61" s="6" t="s">
        <v>27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f t="shared" si="2"/>
        <v>0</v>
      </c>
    </row>
    <row r="62" spans="1:8" x14ac:dyDescent="0.2">
      <c r="A62" s="5"/>
      <c r="B62" s="6" t="s">
        <v>28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f t="shared" si="2"/>
        <v>0</v>
      </c>
    </row>
    <row r="63" spans="1:8" x14ac:dyDescent="0.2">
      <c r="A63" s="5"/>
      <c r="B63" s="6" t="s">
        <v>29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f t="shared" si="2"/>
        <v>0</v>
      </c>
    </row>
    <row r="64" spans="1:8" x14ac:dyDescent="0.2">
      <c r="A64" s="5"/>
      <c r="B64" s="6" t="s">
        <v>30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f t="shared" si="2"/>
        <v>0</v>
      </c>
    </row>
    <row r="65" spans="1:8" x14ac:dyDescent="0.2">
      <c r="A65" s="7"/>
      <c r="B65" s="8"/>
      <c r="C65" s="2"/>
      <c r="D65" s="2"/>
      <c r="E65" s="2"/>
      <c r="F65" s="2"/>
      <c r="G65" s="2"/>
      <c r="H65" s="2">
        <f t="shared" si="2"/>
        <v>0</v>
      </c>
    </row>
    <row r="66" spans="1:8" s="4" customFormat="1" x14ac:dyDescent="0.2">
      <c r="A66" s="19" t="s">
        <v>31</v>
      </c>
      <c r="B66" s="20"/>
      <c r="C66" s="3">
        <f>SUM(C67:C75)</f>
        <v>0</v>
      </c>
      <c r="D66" s="3">
        <f>SUM(D67:D75)</f>
        <v>8823234.6300000008</v>
      </c>
      <c r="E66" s="3">
        <f t="shared" ref="E66:G66" si="9">SUM(E67:E75)</f>
        <v>8823234.6300000008</v>
      </c>
      <c r="F66" s="3">
        <f t="shared" si="9"/>
        <v>8820000</v>
      </c>
      <c r="G66" s="3">
        <f t="shared" si="9"/>
        <v>8820000</v>
      </c>
      <c r="H66" s="3">
        <f t="shared" si="2"/>
        <v>3234.6300000008196</v>
      </c>
    </row>
    <row r="67" spans="1:8" x14ac:dyDescent="0.2">
      <c r="A67" s="5"/>
      <c r="B67" s="6" t="s">
        <v>32</v>
      </c>
      <c r="C67" s="2">
        <v>0</v>
      </c>
      <c r="D67" s="2">
        <v>8823234.6300000008</v>
      </c>
      <c r="E67" s="2">
        <v>8823234.6300000008</v>
      </c>
      <c r="F67" s="2">
        <v>8820000</v>
      </c>
      <c r="G67" s="2">
        <v>8820000</v>
      </c>
      <c r="H67" s="2">
        <f t="shared" si="2"/>
        <v>3234.6300000008196</v>
      </c>
    </row>
    <row r="68" spans="1:8" x14ac:dyDescent="0.2">
      <c r="A68" s="5"/>
      <c r="B68" s="6" t="s">
        <v>33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s="5"/>
      <c r="B69" s="6" t="s">
        <v>34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s="5"/>
      <c r="B70" s="6" t="s">
        <v>35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s="5"/>
      <c r="B71" s="6" t="s">
        <v>36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s="5"/>
      <c r="B72" s="6" t="s">
        <v>37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s="5"/>
      <c r="B73" s="6" t="s">
        <v>38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s="5"/>
      <c r="B74" s="6" t="s">
        <v>39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f t="shared" ref="H74:H82" si="10">E74-F74</f>
        <v>0</v>
      </c>
    </row>
    <row r="75" spans="1:8" x14ac:dyDescent="0.2">
      <c r="A75" s="5"/>
      <c r="B75" s="6" t="s">
        <v>40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f t="shared" si="10"/>
        <v>0</v>
      </c>
    </row>
    <row r="76" spans="1:8" x14ac:dyDescent="0.2">
      <c r="A76" s="7"/>
      <c r="B76" s="8"/>
      <c r="C76" s="2"/>
      <c r="D76" s="2"/>
      <c r="E76" s="2"/>
      <c r="F76" s="2"/>
      <c r="G76" s="2"/>
      <c r="H76" s="3"/>
    </row>
    <row r="77" spans="1:8" s="4" customFormat="1" x14ac:dyDescent="0.2">
      <c r="A77" s="19" t="s">
        <v>41</v>
      </c>
      <c r="B77" s="20"/>
      <c r="C77" s="3">
        <f>SUM(C78:C81)</f>
        <v>0</v>
      </c>
      <c r="D77" s="3">
        <f t="shared" ref="D77:G77" si="11">SUM(D78:D81)</f>
        <v>0</v>
      </c>
      <c r="E77" s="3">
        <f t="shared" si="11"/>
        <v>0</v>
      </c>
      <c r="F77" s="3">
        <f t="shared" si="11"/>
        <v>0</v>
      </c>
      <c r="G77" s="3">
        <f t="shared" si="11"/>
        <v>0</v>
      </c>
      <c r="H77" s="3">
        <f t="shared" si="10"/>
        <v>0</v>
      </c>
    </row>
    <row r="78" spans="1:8" x14ac:dyDescent="0.2">
      <c r="A78" s="5"/>
      <c r="B78" s="6" t="s">
        <v>42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f t="shared" si="10"/>
        <v>0</v>
      </c>
    </row>
    <row r="79" spans="1:8" ht="24" x14ac:dyDescent="0.2">
      <c r="A79" s="5"/>
      <c r="B79" s="9" t="s">
        <v>43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f t="shared" si="10"/>
        <v>0</v>
      </c>
    </row>
    <row r="80" spans="1:8" x14ac:dyDescent="0.2">
      <c r="A80" s="5"/>
      <c r="B80" s="6" t="s">
        <v>44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f t="shared" si="10"/>
        <v>0</v>
      </c>
    </row>
    <row r="81" spans="1:8" x14ac:dyDescent="0.2">
      <c r="A81" s="5"/>
      <c r="B81" s="6" t="s">
        <v>45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f t="shared" si="10"/>
        <v>0</v>
      </c>
    </row>
    <row r="82" spans="1:8" x14ac:dyDescent="0.2">
      <c r="A82" s="7"/>
      <c r="B82" s="8"/>
      <c r="C82" s="2"/>
      <c r="D82" s="2"/>
      <c r="E82" s="2"/>
      <c r="F82" s="2"/>
      <c r="G82" s="2"/>
      <c r="H82" s="2">
        <f t="shared" si="10"/>
        <v>0</v>
      </c>
    </row>
    <row r="83" spans="1:8" s="4" customFormat="1" x14ac:dyDescent="0.2">
      <c r="A83" s="19" t="s">
        <v>47</v>
      </c>
      <c r="B83" s="20"/>
      <c r="C83" s="3">
        <f>C9+C46</f>
        <v>12491139903.439999</v>
      </c>
      <c r="D83" s="3">
        <f>D9+D46</f>
        <v>58168210.2200002</v>
      </c>
      <c r="E83" s="3">
        <f t="shared" ref="E83:H83" si="12">E9+E46</f>
        <v>12549308113.660004</v>
      </c>
      <c r="F83" s="3">
        <f t="shared" si="12"/>
        <v>6938249194.3899994</v>
      </c>
      <c r="G83" s="3">
        <f t="shared" si="12"/>
        <v>6911082789.3200006</v>
      </c>
      <c r="H83" s="3">
        <f t="shared" si="12"/>
        <v>5611058919.2700033</v>
      </c>
    </row>
    <row r="84" spans="1:8" ht="12.75" thickBot="1" x14ac:dyDescent="0.25">
      <c r="A84" s="10"/>
      <c r="B84" s="11"/>
      <c r="C84" s="11"/>
      <c r="D84" s="11"/>
      <c r="E84" s="11"/>
      <c r="F84" s="11"/>
      <c r="G84" s="11"/>
      <c r="H84" s="11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  <row r="86" spans="1:8" x14ac:dyDescent="0.2">
      <c r="A86" s="13" t="s">
        <v>48</v>
      </c>
    </row>
    <row r="87" spans="1:8" x14ac:dyDescent="0.2">
      <c r="A87" s="13"/>
    </row>
    <row r="88" spans="1:8" x14ac:dyDescent="0.2">
      <c r="A88" s="13"/>
      <c r="C88" s="16"/>
      <c r="D88" s="16"/>
      <c r="E88" s="16"/>
      <c r="F88" s="16"/>
      <c r="G88" s="16"/>
      <c r="H88" s="16"/>
    </row>
    <row r="90" spans="1:8" x14ac:dyDescent="0.2">
      <c r="B90" s="13"/>
      <c r="C90" s="13"/>
      <c r="D90" s="14"/>
      <c r="E90" s="13"/>
      <c r="F90" s="13"/>
      <c r="G90" s="13"/>
      <c r="H90" s="13"/>
    </row>
    <row r="91" spans="1:8" x14ac:dyDescent="0.2">
      <c r="B91" s="17" t="s">
        <v>49</v>
      </c>
      <c r="C91" s="17"/>
      <c r="D91" s="17"/>
      <c r="E91" s="17"/>
      <c r="F91" s="17"/>
      <c r="G91" s="17"/>
      <c r="H91" s="17"/>
    </row>
    <row r="92" spans="1:8" x14ac:dyDescent="0.2">
      <c r="B92" s="18" t="s">
        <v>50</v>
      </c>
      <c r="C92" s="18"/>
      <c r="D92" s="18"/>
      <c r="E92" s="18"/>
      <c r="F92" s="18"/>
      <c r="G92" s="18"/>
      <c r="H92" s="18"/>
    </row>
    <row r="93" spans="1:8" x14ac:dyDescent="0.2">
      <c r="B93" s="18" t="s">
        <v>51</v>
      </c>
      <c r="C93" s="18"/>
      <c r="D93" s="18"/>
      <c r="E93" s="18"/>
      <c r="F93" s="18"/>
      <c r="G93" s="18"/>
      <c r="H93" s="18"/>
    </row>
    <row r="94" spans="1:8" x14ac:dyDescent="0.2">
      <c r="B94" s="13"/>
      <c r="C94" s="13"/>
      <c r="D94" s="13"/>
      <c r="E94" s="13"/>
      <c r="F94" s="13"/>
      <c r="G94" s="13"/>
      <c r="H94" s="13"/>
    </row>
  </sheetData>
  <mergeCells count="23">
    <mergeCell ref="A40:B40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0:B10"/>
    <mergeCell ref="A20:B20"/>
    <mergeCell ref="A29:B29"/>
    <mergeCell ref="B91:H91"/>
    <mergeCell ref="B92:H92"/>
    <mergeCell ref="B93:H93"/>
    <mergeCell ref="A46:B46"/>
    <mergeCell ref="A47:B47"/>
    <mergeCell ref="A57:B57"/>
    <mergeCell ref="A66:B66"/>
    <mergeCell ref="A77:B77"/>
    <mergeCell ref="A83:B83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6C FUNCIONAL LDF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Flores Montes Jordi Edwing</cp:lastModifiedBy>
  <cp:lastPrinted>2025-10-17T18:08:34Z</cp:lastPrinted>
  <dcterms:created xsi:type="dcterms:W3CDTF">2025-10-17T16:53:55Z</dcterms:created>
  <dcterms:modified xsi:type="dcterms:W3CDTF">2025-10-17T18:23:32Z</dcterms:modified>
</cp:coreProperties>
</file>