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115" windowHeight="7755"/>
  </bookViews>
  <sheets>
    <sheet name="6C FUNCIONAL LDF " sheetId="4" r:id="rId1"/>
  </sheets>
  <calcPr calcId="144525"/>
</workbook>
</file>

<file path=xl/calcChain.xml><?xml version="1.0" encoding="utf-8"?>
<calcChain xmlns="http://schemas.openxmlformats.org/spreadsheetml/2006/main">
  <c r="H10" i="4" l="1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9" i="4"/>
  <c r="D66" i="4" l="1"/>
  <c r="H83" i="4" l="1"/>
  <c r="D77" i="4"/>
  <c r="E77" i="4"/>
  <c r="F77" i="4"/>
  <c r="G77" i="4"/>
  <c r="C77" i="4"/>
  <c r="E66" i="4"/>
  <c r="F66" i="4"/>
  <c r="G66" i="4"/>
  <c r="C66" i="4"/>
  <c r="D57" i="4"/>
  <c r="E57" i="4"/>
  <c r="F57" i="4"/>
  <c r="G57" i="4"/>
  <c r="C57" i="4"/>
  <c r="D47" i="4"/>
  <c r="D46" i="4" s="1"/>
  <c r="E47" i="4"/>
  <c r="F47" i="4"/>
  <c r="G47" i="4"/>
  <c r="C47" i="4"/>
  <c r="D40" i="4"/>
  <c r="E40" i="4"/>
  <c r="F40" i="4"/>
  <c r="G40" i="4"/>
  <c r="C40" i="4"/>
  <c r="D29" i="4"/>
  <c r="E29" i="4"/>
  <c r="F29" i="4"/>
  <c r="G29" i="4"/>
  <c r="C29" i="4"/>
  <c r="C20" i="4"/>
  <c r="C10" i="4"/>
  <c r="D20" i="4"/>
  <c r="E20" i="4"/>
  <c r="F20" i="4"/>
  <c r="G20" i="4"/>
  <c r="D10" i="4"/>
  <c r="E10" i="4"/>
  <c r="F10" i="4"/>
  <c r="G10" i="4"/>
  <c r="C46" i="4" l="1"/>
  <c r="E46" i="4"/>
  <c r="G46" i="4"/>
  <c r="F46" i="4"/>
  <c r="F9" i="4"/>
  <c r="E9" i="4"/>
  <c r="G9" i="4"/>
  <c r="G83" i="4" s="1"/>
  <c r="C9" i="4"/>
  <c r="D9" i="4"/>
  <c r="D83" i="4" s="1"/>
  <c r="E83" i="4"/>
  <c r="C83" i="4" l="1"/>
  <c r="F83" i="4"/>
</calcChain>
</file>

<file path=xl/sharedStrings.xml><?xml version="1.0" encoding="utf-8"?>
<sst xmlns="http://schemas.openxmlformats.org/spreadsheetml/2006/main" count="84" uniqueCount="52">
  <si>
    <t>Egresos</t>
  </si>
  <si>
    <t>Devengado</t>
  </si>
  <si>
    <t>Pagado</t>
  </si>
  <si>
    <t>Estado Analítico del Ejercicio del Presupuesto de Egresos Detallado - LDF</t>
  </si>
  <si>
    <t>Clasificación Funcional (Finalidad y Función)</t>
  </si>
  <si>
    <t>(PESOS)</t>
  </si>
  <si>
    <t>Concepto (c)</t>
  </si>
  <si>
    <t>Subejercicio (e)</t>
  </si>
  <si>
    <t>Aprobado (d)</t>
  </si>
  <si>
    <t xml:space="preserve">Ampliaciones/ (Reducciones) </t>
  </si>
  <si>
    <t xml:space="preserve">Modificado 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</si>
  <si>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</si>
  <si>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</si>
  <si>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</si>
  <si>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</si>
  <si>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</si>
  <si>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</si>
  <si>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</si>
  <si>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</si>
  <si>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</si>
  <si>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</si>
  <si>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</si>
  <si>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</si>
  <si>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</si>
  <si>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</si>
  <si>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</si>
  <si>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</si>
  <si>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</si>
  <si>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</si>
  <si>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</si>
  <si>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</si>
  <si>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</si>
  <si>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</si>
  <si>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</si>
  <si>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</si>
  <si>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</si>
  <si>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</si>
  <si>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</si>
  <si>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</si>
  <si>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</si>
  <si>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</si>
  <si>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</si>
  <si>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</si>
  <si>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</si>
  <si>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</si>
  <si>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III. Total de Egresos (III = I + II)</t>
  </si>
  <si>
    <t>Municipio de Guadalajara (a)</t>
  </si>
  <si>
    <t>L.C. Irlanda Loerythe Baumbach Valencia</t>
  </si>
  <si>
    <t>Tesorera Municipal</t>
  </si>
  <si>
    <t>H. Ayuntamiento de Guadalajara, Jalisco</t>
  </si>
  <si>
    <t>Bajo protesta de decir verdad declaramos que los Estados Financieros y sus notas, son razonablemente correctos y son responsabilidad del emisor.</t>
  </si>
  <si>
    <t>Del 1 de enero de 2025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</si>
</sst>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4" xfId="0" applyFont="1" applyBorder="1" applyAlignment="1">
      <alignment horizontal="left" vertical="center"/>
    </xf>
    <xf numFmtId="0" fontId="2" fillId="2" borderId="11" xfId="0" applyFont="1" applyFill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/>
    </xf>
    <xf numFmtId="0" fontId="2" fillId="0" borderId="4" xfId="0" applyFont="1" applyBorder="1" applyAlignment="1">
      <alignment horizontal="justify" vertical="center"/>
    </xf>
    <xf numFmtId="0" fontId="2" fillId="0" borderId="10" xfId="0" applyFont="1" applyBorder="1" applyAlignment="1">
      <alignment horizontal="justify" vertical="center"/>
    </xf>
    <xf numFmtId="0" fontId="2" fillId="0" borderId="6" xfId="0" applyFont="1" applyBorder="1" applyAlignment="1">
      <alignment horizontal="justify" vertical="center"/>
    </xf>
    <xf numFmtId="0" fontId="2" fillId="0" borderId="11" xfId="0" applyFont="1" applyBorder="1" applyAlignment="1">
      <alignment horizontal="justify" vertical="center"/>
    </xf>
    <xf numFmtId="0" fontId="3" fillId="0" borderId="0" xfId="0" applyFont="1"/>
    <xf numFmtId="0" fontId="1" fillId="0" borderId="10" xfId="0" applyFont="1" applyBorder="1" applyAlignment="1">
      <alignment horizontal="left" vertical="center" wrapText="1"/>
    </xf>
    <xf numFmtId="164" fontId="4" fillId="0" borderId="12" xfId="0" applyNumberFormat="1" applyFont="1" applyFill="1" applyBorder="1" applyAlignment="1" applyProtection="1">
      <alignment horizontal="right" vertical="center"/>
      <protection locked="0"/>
    </xf>
    <xf numFmtId="164" fontId="5" fillId="0" borderId="12" xfId="0" applyNumberFormat="1" applyFont="1" applyFill="1" applyBorder="1" applyAlignment="1" applyProtection="1">
      <alignment horizontal="right" vertical="center"/>
      <protection locked="0"/>
    </xf>
    <xf numFmtId="0" fontId="6" fillId="0" borderId="0" xfId="0" applyFont="1"/>
    <xf numFmtId="0" fontId="4" fillId="0" borderId="0" xfId="0" applyFont="1"/>
    <xf numFmtId="0" fontId="4" fillId="0" borderId="0" xfId="0" applyFont="1" applyBorder="1" applyAlignment="1">
      <alignment wrapText="1"/>
    </xf>
    <xf numFmtId="0" fontId="2" fillId="0" borderId="0" xfId="0" applyFont="1" applyBorder="1" applyAlignment="1">
      <alignment horizontal="justify" vertical="center"/>
    </xf>
    <xf numFmtId="164" fontId="3" fillId="0" borderId="0" xfId="0" applyNumberFormat="1" applyFont="1"/>
    <xf numFmtId="0" fontId="5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2695575</xdr:colOff>
      <xdr:row>89</xdr:row>
      <xdr:rowOff>123825</xdr:rowOff>
    </xdr:from>
    <xdr:to>
      <xdr:col>5</xdr:col>
      <xdr:colOff>285750</xdr:colOff>
      <xdr:row>89</xdr:row>
      <xdr:rowOff>123825</xdr:rowOff>
    </xdr:to>
    <xdr:cxnSp macro="">
      <xdr:nvCxnSpPr>
        <xdr:cNvPr id="2" name="1 Conector recto"/>
        <xdr:cNvCxnSpPr/>
      </xdr:nvCxnSpPr>
      <xdr:spPr>
        <a:xfrm>
          <a:off x="2695575" y="8591550"/>
          <a:ext cx="4505325" cy="0"/>
        </a:xfrm>
        <a:prstGeom prst="line">
          <a:avLst/>
        </a:prstGeom>
        <a:ln w="19050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94"/>
  <sheetViews>
    <sheetView tabSelected="1" topLeftCell="A19" zoomScaleNormal="100" workbookViewId="0">
      <selection activeCell="N20" sqref="N20"/>
    </sheetView>
  </sheetViews>
  <sheetFormatPr baseColWidth="10" defaultRowHeight="12" x14ac:dyDescent="0.2"/>
  <cols>
    <col min="1" max="1" width="2.28515625" style="8" customWidth="1"/>
    <col min="2" max="2" width="58.7109375" style="8" customWidth="1"/>
    <col min="3" max="3" width="14.7109375" style="8" bestFit="1" customWidth="1"/>
    <col min="4" max="4" width="13.140625" style="8" bestFit="1" customWidth="1"/>
    <col min="5" max="5" width="14.7109375" style="8" bestFit="1" customWidth="1"/>
    <col min="6" max="7" width="13.85546875" style="8" bestFit="1" customWidth="1"/>
    <col min="8" max="8" width="14.7109375" style="8" bestFit="1" customWidth="1"/>
    <col min="9" max="10" width="11.42578125" style="8"/>
    <col min="11" max="11" width="14.7109375" style="8" bestFit="1" customWidth="1"/>
    <col min="12" max="16384" width="11.42578125" style="8"/>
  </cols>
  <sheetData>
    <row r="1" spans="1:8" x14ac:dyDescent="0.2">
      <c r="A1" s="21" t="s">
        <v>46</v>
      </c>
      <c r="B1" s="22"/>
      <c r="C1" s="22"/>
      <c r="D1" s="22"/>
      <c r="E1" s="22"/>
      <c r="F1" s="22"/>
      <c r="G1" s="22"/>
      <c r="H1" s="23"/>
    </row>
    <row r="2" spans="1:8" x14ac:dyDescent="0.2">
      <c r="A2" s="24" t="s">
        <v>3</v>
      </c>
      <c r="B2" s="25"/>
      <c r="C2" s="25"/>
      <c r="D2" s="25"/>
      <c r="E2" s="25"/>
      <c r="F2" s="25"/>
      <c r="G2" s="25"/>
      <c r="H2" s="26"/>
    </row>
    <row r="3" spans="1:8" x14ac:dyDescent="0.2">
      <c r="A3" s="24" t="s">
        <v>4</v>
      </c>
      <c r="B3" s="25"/>
      <c r="C3" s="25"/>
      <c r="D3" s="25"/>
      <c r="E3" s="25"/>
      <c r="F3" s="25"/>
      <c r="G3" s="25"/>
      <c r="H3" s="26"/>
    </row>
    <row r="4" spans="1:8" x14ac:dyDescent="0.2">
      <c r="A4" s="24" t="s">
        <v>51</v>
      </c>
      <c r="B4" s="25"/>
      <c r="C4" s="25"/>
      <c r="D4" s="25"/>
      <c r="E4" s="25"/>
      <c r="F4" s="25"/>
      <c r="G4" s="25"/>
      <c r="H4" s="26"/>
    </row>
    <row r="5" spans="1:8" ht="12.75" thickBot="1" x14ac:dyDescent="0.25">
      <c r="A5" s="27" t="s">
        <v>5</v>
      </c>
      <c r="B5" s="28"/>
      <c r="C5" s="28"/>
      <c r="D5" s="28"/>
      <c r="E5" s="28"/>
      <c r="F5" s="28"/>
      <c r="G5" s="28"/>
      <c r="H5" s="29"/>
    </row>
    <row r="6" spans="1:8" ht="12.75" thickBot="1" x14ac:dyDescent="0.25">
      <c r="A6" s="21" t="s">
        <v>6</v>
      </c>
      <c r="B6" s="30"/>
      <c r="C6" s="32" t="s">
        <v>0</v>
      </c>
      <c r="D6" s="33"/>
      <c r="E6" s="33"/>
      <c r="F6" s="33"/>
      <c r="G6" s="34"/>
      <c r="H6" s="35" t="s">
        <v>7</v>
      </c>
    </row>
    <row r="7" spans="1:8" ht="24.75" thickBot="1" x14ac:dyDescent="0.25">
      <c r="A7" s="27"/>
      <c r="B7" s="31"/>
      <c r="C7" s="2" t="s">
        <v>8</v>
      </c>
      <c r="D7" s="2" t="s">
        <v>9</v>
      </c>
      <c r="E7" s="2" t="s">
        <v>10</v>
      </c>
      <c r="F7" s="2" t="s">
        <v>1</v>
      </c>
      <c r="G7" s="2" t="s">
        <v>2</v>
      </c>
      <c r="H7" s="36"/>
    </row>
    <row r="8" spans="1:8" x14ac:dyDescent="0.2">
      <c r="A8" s="37"/>
      <c r="B8" s="38"/>
      <c r="C8" s="10"/>
      <c r="D8" s="10"/>
      <c r="E8" s="10"/>
      <c r="F8" s="10"/>
      <c r="G8" s="10"/>
      <c r="H8" s="10"/>
    </row>
    <row r="9" spans="1:8" s="12" customFormat="1" x14ac:dyDescent="0.2">
      <c r="A9" s="39" t="s">
        <v>11</v>
      </c>
      <c r="B9" s="40"/>
      <c r="C9" s="11">
        <f>C10+C20+C29+C40</f>
        <v>10983429892.119999</v>
      </c>
      <c r="D9" s="11">
        <f t="shared" ref="D9:G9" si="0">D10+D20+D29+D40</f>
        <v>7.4505805969238281E-9</v>
      </c>
      <c r="E9" s="11">
        <f t="shared" si="0"/>
        <v>10983429892.120001</v>
      </c>
      <c r="F9" s="11">
        <f t="shared" si="0"/>
        <v>4006566729.2399998</v>
      </c>
      <c r="G9" s="11">
        <f t="shared" si="0"/>
        <v>3987822097.1200004</v>
      </c>
      <c r="H9" s="11">
        <f>E9-F9</f>
        <v>6976863162.8800011</v>
      </c>
    </row>
    <row r="10" spans="1:8" s="12" customFormat="1" x14ac:dyDescent="0.2">
      <c r="A10" s="19" t="s">
        <v>12</v>
      </c>
      <c r="B10" s="20"/>
      <c r="C10" s="11">
        <f t="shared" ref="C10:G10" si="1">SUM(C11:C18)</f>
        <v>5829114579.1399994</v>
      </c>
      <c r="D10" s="11">
        <f t="shared" si="1"/>
        <v>84935875.780000031</v>
      </c>
      <c r="E10" s="11">
        <f t="shared" si="1"/>
        <v>5914050454.9200001</v>
      </c>
      <c r="F10" s="11">
        <f t="shared" si="1"/>
        <v>2401170501.0799999</v>
      </c>
      <c r="G10" s="11">
        <f t="shared" si="1"/>
        <v>2398082362.4300003</v>
      </c>
      <c r="H10" s="11">
        <f t="shared" ref="H10:H73" si="2">E10-F10</f>
        <v>3512879953.8400002</v>
      </c>
    </row>
    <row r="11" spans="1:8" x14ac:dyDescent="0.2">
      <c r="A11" s="1"/>
      <c r="B11" s="3" t="s">
        <v>13</v>
      </c>
      <c r="C11" s="10">
        <v>41211621.710000001</v>
      </c>
      <c r="D11" s="10">
        <v>293764.45</v>
      </c>
      <c r="E11" s="10">
        <v>41505386.159999996</v>
      </c>
      <c r="F11" s="10">
        <v>15471612.470000001</v>
      </c>
      <c r="G11" s="10">
        <v>15471612.470000001</v>
      </c>
      <c r="H11" s="11">
        <f t="shared" si="2"/>
        <v>26033773.689999998</v>
      </c>
    </row>
    <row r="12" spans="1:8" x14ac:dyDescent="0.2">
      <c r="A12" s="1"/>
      <c r="B12" s="3" t="s">
        <v>14</v>
      </c>
      <c r="C12" s="10">
        <v>114429197.86</v>
      </c>
      <c r="D12" s="10">
        <v>43288081.109999999</v>
      </c>
      <c r="E12" s="10">
        <v>157717278.97</v>
      </c>
      <c r="F12" s="10">
        <v>94024465.739999995</v>
      </c>
      <c r="G12" s="10">
        <v>94024465.739999995</v>
      </c>
      <c r="H12" s="11">
        <f t="shared" si="2"/>
        <v>63692813.230000004</v>
      </c>
    </row>
    <row r="13" spans="1:8" x14ac:dyDescent="0.2">
      <c r="A13" s="1"/>
      <c r="B13" s="3" t="s">
        <v>15</v>
      </c>
      <c r="C13" s="10">
        <v>994559634.38999999</v>
      </c>
      <c r="D13" s="10">
        <v>92969862.730000004</v>
      </c>
      <c r="E13" s="10">
        <v>1087529497.1199999</v>
      </c>
      <c r="F13" s="10">
        <v>398079128.98000002</v>
      </c>
      <c r="G13" s="10">
        <v>398079128.98000002</v>
      </c>
      <c r="H13" s="11">
        <f t="shared" si="2"/>
        <v>689450368.13999987</v>
      </c>
    </row>
    <row r="14" spans="1:8" x14ac:dyDescent="0.2">
      <c r="A14" s="1"/>
      <c r="B14" s="3" t="s">
        <v>16</v>
      </c>
      <c r="C14" s="10">
        <v>0</v>
      </c>
      <c r="D14" s="10">
        <v>0</v>
      </c>
      <c r="E14" s="10">
        <v>0</v>
      </c>
      <c r="F14" s="10">
        <v>0</v>
      </c>
      <c r="G14" s="10">
        <v>0</v>
      </c>
      <c r="H14" s="11">
        <f t="shared" si="2"/>
        <v>0</v>
      </c>
    </row>
    <row r="15" spans="1:8" x14ac:dyDescent="0.2">
      <c r="A15" s="1"/>
      <c r="B15" s="3" t="s">
        <v>17</v>
      </c>
      <c r="C15" s="10">
        <v>1037761636.5</v>
      </c>
      <c r="D15" s="10">
        <v>73628340.569999993</v>
      </c>
      <c r="E15" s="10">
        <v>1111389977.0699999</v>
      </c>
      <c r="F15" s="10">
        <v>482738009.69</v>
      </c>
      <c r="G15" s="10">
        <v>479726397.68000001</v>
      </c>
      <c r="H15" s="11">
        <f t="shared" si="2"/>
        <v>628651967.37999988</v>
      </c>
    </row>
    <row r="16" spans="1:8" x14ac:dyDescent="0.2">
      <c r="A16" s="1"/>
      <c r="B16" s="3" t="s">
        <v>18</v>
      </c>
      <c r="C16" s="10">
        <v>0</v>
      </c>
      <c r="D16" s="10">
        <v>0</v>
      </c>
      <c r="E16" s="10">
        <v>0</v>
      </c>
      <c r="F16" s="10">
        <v>0</v>
      </c>
      <c r="G16" s="10">
        <v>0</v>
      </c>
      <c r="H16" s="11">
        <f t="shared" si="2"/>
        <v>0</v>
      </c>
    </row>
    <row r="17" spans="1:11" x14ac:dyDescent="0.2">
      <c r="A17" s="1"/>
      <c r="B17" s="3" t="s">
        <v>19</v>
      </c>
      <c r="C17" s="10">
        <v>2520465141.5300002</v>
      </c>
      <c r="D17" s="10">
        <v>-322723893.44999999</v>
      </c>
      <c r="E17" s="10">
        <v>2197741248.0799999</v>
      </c>
      <c r="F17" s="10">
        <v>868808576.48000002</v>
      </c>
      <c r="G17" s="10">
        <v>868732049.84000003</v>
      </c>
      <c r="H17" s="11">
        <f t="shared" si="2"/>
        <v>1328932671.5999999</v>
      </c>
    </row>
    <row r="18" spans="1:11" x14ac:dyDescent="0.2">
      <c r="A18" s="1"/>
      <c r="B18" s="3" t="s">
        <v>20</v>
      </c>
      <c r="C18" s="10">
        <v>1120687347.1500001</v>
      </c>
      <c r="D18" s="10">
        <v>197479720.37</v>
      </c>
      <c r="E18" s="10">
        <v>1318167067.52</v>
      </c>
      <c r="F18" s="10">
        <v>542048707.72000003</v>
      </c>
      <c r="G18" s="10">
        <v>542048707.72000003</v>
      </c>
      <c r="H18" s="11">
        <f t="shared" si="2"/>
        <v>776118359.79999995</v>
      </c>
      <c r="K18" s="16"/>
    </row>
    <row r="19" spans="1:11" x14ac:dyDescent="0.2">
      <c r="A19" s="4"/>
      <c r="B19" s="5"/>
      <c r="C19" s="10"/>
      <c r="D19" s="10"/>
      <c r="E19" s="10"/>
      <c r="F19" s="10"/>
      <c r="G19" s="10"/>
      <c r="H19" s="11">
        <f t="shared" si="2"/>
        <v>0</v>
      </c>
    </row>
    <row r="20" spans="1:11" s="12" customFormat="1" x14ac:dyDescent="0.2">
      <c r="A20" s="19" t="s">
        <v>21</v>
      </c>
      <c r="B20" s="20"/>
      <c r="C20" s="11">
        <f>SUM(C21:C27)</f>
        <v>4673157198.1400003</v>
      </c>
      <c r="D20" s="11">
        <f t="shared" ref="D20:G20" si="3">SUM(D21:D27)</f>
        <v>-109250041.29000002</v>
      </c>
      <c r="E20" s="11">
        <f t="shared" si="3"/>
        <v>4563907156.8499994</v>
      </c>
      <c r="F20" s="11">
        <f t="shared" si="3"/>
        <v>1477495527.8099999</v>
      </c>
      <c r="G20" s="11">
        <f t="shared" si="3"/>
        <v>1461839034.3399999</v>
      </c>
      <c r="H20" s="11">
        <f t="shared" si="2"/>
        <v>3086411629.0399995</v>
      </c>
    </row>
    <row r="21" spans="1:11" x14ac:dyDescent="0.2">
      <c r="A21" s="1"/>
      <c r="B21" s="3" t="s">
        <v>22</v>
      </c>
      <c r="C21" s="10">
        <v>62594607.25</v>
      </c>
      <c r="D21" s="10">
        <v>4353901.2699999996</v>
      </c>
      <c r="E21" s="10">
        <v>66948508.520000003</v>
      </c>
      <c r="F21" s="10">
        <v>27887994.75</v>
      </c>
      <c r="G21" s="10">
        <v>27887994.75</v>
      </c>
      <c r="H21" s="11">
        <f t="shared" si="2"/>
        <v>39060513.770000003</v>
      </c>
    </row>
    <row r="22" spans="1:11" x14ac:dyDescent="0.2">
      <c r="A22" s="1"/>
      <c r="B22" s="3" t="s">
        <v>23</v>
      </c>
      <c r="C22" s="10">
        <v>2985171030.6999998</v>
      </c>
      <c r="D22" s="10">
        <v>-67432716.840000004</v>
      </c>
      <c r="E22" s="10">
        <v>2917738313.8600001</v>
      </c>
      <c r="F22" s="10">
        <v>910969984.27999997</v>
      </c>
      <c r="G22" s="10">
        <v>895313490.80999994</v>
      </c>
      <c r="H22" s="11">
        <f t="shared" si="2"/>
        <v>2006768329.5800002</v>
      </c>
    </row>
    <row r="23" spans="1:11" x14ac:dyDescent="0.2">
      <c r="A23" s="1"/>
      <c r="B23" s="3" t="s">
        <v>24</v>
      </c>
      <c r="C23" s="10">
        <v>684886565.55999994</v>
      </c>
      <c r="D23" s="10">
        <v>-53712596.479999997</v>
      </c>
      <c r="E23" s="10">
        <v>631173969.08000004</v>
      </c>
      <c r="F23" s="10">
        <v>210203881.94</v>
      </c>
      <c r="G23" s="10">
        <v>210203881.94</v>
      </c>
      <c r="H23" s="11">
        <f t="shared" si="2"/>
        <v>420970087.14000005</v>
      </c>
    </row>
    <row r="24" spans="1:11" x14ac:dyDescent="0.2">
      <c r="A24" s="1"/>
      <c r="B24" s="3" t="s">
        <v>25</v>
      </c>
      <c r="C24" s="10">
        <v>479217762.63</v>
      </c>
      <c r="D24" s="10">
        <v>2588186.61</v>
      </c>
      <c r="E24" s="10">
        <v>481805949.24000001</v>
      </c>
      <c r="F24" s="10">
        <v>215745367.34</v>
      </c>
      <c r="G24" s="10">
        <v>215745367.34</v>
      </c>
      <c r="H24" s="11">
        <f t="shared" si="2"/>
        <v>266060581.90000001</v>
      </c>
    </row>
    <row r="25" spans="1:11" x14ac:dyDescent="0.2">
      <c r="A25" s="1"/>
      <c r="B25" s="3" t="s">
        <v>26</v>
      </c>
      <c r="C25" s="10">
        <v>39952351.109999999</v>
      </c>
      <c r="D25" s="10">
        <v>5580711.3499999996</v>
      </c>
      <c r="E25" s="10">
        <v>45533062.460000001</v>
      </c>
      <c r="F25" s="10">
        <v>29330985.010000002</v>
      </c>
      <c r="G25" s="10">
        <v>29330985.010000002</v>
      </c>
      <c r="H25" s="11">
        <f t="shared" si="2"/>
        <v>16202077.449999999</v>
      </c>
    </row>
    <row r="26" spans="1:11" x14ac:dyDescent="0.2">
      <c r="A26" s="1"/>
      <c r="B26" s="3" t="s">
        <v>27</v>
      </c>
      <c r="C26" s="10">
        <v>0</v>
      </c>
      <c r="D26" s="10">
        <v>0</v>
      </c>
      <c r="E26" s="10">
        <v>0</v>
      </c>
      <c r="F26" s="10">
        <v>0</v>
      </c>
      <c r="G26" s="10">
        <v>0</v>
      </c>
      <c r="H26" s="11">
        <f t="shared" si="2"/>
        <v>0</v>
      </c>
    </row>
    <row r="27" spans="1:11" x14ac:dyDescent="0.2">
      <c r="A27" s="1"/>
      <c r="B27" s="3" t="s">
        <v>28</v>
      </c>
      <c r="C27" s="10">
        <v>421334880.88999999</v>
      </c>
      <c r="D27" s="10">
        <v>-627527.19999999995</v>
      </c>
      <c r="E27" s="10">
        <v>420707353.69</v>
      </c>
      <c r="F27" s="10">
        <v>83357314.489999995</v>
      </c>
      <c r="G27" s="10">
        <v>83357314.489999995</v>
      </c>
      <c r="H27" s="11">
        <f t="shared" si="2"/>
        <v>337350039.19999999</v>
      </c>
    </row>
    <row r="28" spans="1:11" x14ac:dyDescent="0.2">
      <c r="A28" s="4"/>
      <c r="B28" s="5"/>
      <c r="C28" s="10"/>
      <c r="D28" s="10"/>
      <c r="E28" s="10"/>
      <c r="F28" s="10"/>
      <c r="G28" s="10"/>
      <c r="H28" s="11">
        <f t="shared" si="2"/>
        <v>0</v>
      </c>
    </row>
    <row r="29" spans="1:11" s="12" customFormat="1" x14ac:dyDescent="0.2">
      <c r="A29" s="19" t="s">
        <v>29</v>
      </c>
      <c r="B29" s="20"/>
      <c r="C29" s="11">
        <f>SUM(C30:C38)</f>
        <v>481158114.84000003</v>
      </c>
      <c r="D29" s="11">
        <f t="shared" ref="D29:G29" si="4">SUM(D30:D38)</f>
        <v>24314165.509999998</v>
      </c>
      <c r="E29" s="11">
        <f t="shared" si="4"/>
        <v>505472280.35000002</v>
      </c>
      <c r="F29" s="11">
        <f t="shared" si="4"/>
        <v>127900700.34999999</v>
      </c>
      <c r="G29" s="11">
        <f t="shared" si="4"/>
        <v>127900700.34999999</v>
      </c>
      <c r="H29" s="11">
        <f t="shared" si="2"/>
        <v>377571580</v>
      </c>
    </row>
    <row r="30" spans="1:11" x14ac:dyDescent="0.2">
      <c r="A30" s="1"/>
      <c r="B30" s="3" t="s">
        <v>30</v>
      </c>
      <c r="C30" s="10">
        <v>373661916.81</v>
      </c>
      <c r="D30" s="10">
        <v>3079035.17</v>
      </c>
      <c r="E30" s="10">
        <v>376740951.98000002</v>
      </c>
      <c r="F30" s="10">
        <v>102265237.28</v>
      </c>
      <c r="G30" s="10">
        <v>102265237.28</v>
      </c>
      <c r="H30" s="11">
        <f t="shared" si="2"/>
        <v>274475714.70000005</v>
      </c>
    </row>
    <row r="31" spans="1:11" x14ac:dyDescent="0.2">
      <c r="A31" s="1"/>
      <c r="B31" s="3" t="s">
        <v>31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1">
        <f t="shared" si="2"/>
        <v>0</v>
      </c>
    </row>
    <row r="32" spans="1:11" x14ac:dyDescent="0.2">
      <c r="A32" s="1"/>
      <c r="B32" s="3" t="s">
        <v>32</v>
      </c>
      <c r="C32" s="10">
        <v>0</v>
      </c>
      <c r="D32" s="10">
        <v>0</v>
      </c>
      <c r="E32" s="10">
        <v>0</v>
      </c>
      <c r="F32" s="10">
        <v>0</v>
      </c>
      <c r="G32" s="10">
        <v>0</v>
      </c>
      <c r="H32" s="11">
        <f t="shared" si="2"/>
        <v>0</v>
      </c>
    </row>
    <row r="33" spans="1:8" x14ac:dyDescent="0.2">
      <c r="A33" s="1"/>
      <c r="B33" s="3" t="s">
        <v>33</v>
      </c>
      <c r="C33" s="10">
        <v>0</v>
      </c>
      <c r="D33" s="10">
        <v>0</v>
      </c>
      <c r="E33" s="10">
        <v>0</v>
      </c>
      <c r="F33" s="10">
        <v>0</v>
      </c>
      <c r="G33" s="10">
        <v>0</v>
      </c>
      <c r="H33" s="11">
        <f t="shared" si="2"/>
        <v>0</v>
      </c>
    </row>
    <row r="34" spans="1:8" x14ac:dyDescent="0.2">
      <c r="A34" s="1"/>
      <c r="B34" s="3" t="s">
        <v>34</v>
      </c>
      <c r="C34" s="10">
        <v>0</v>
      </c>
      <c r="D34" s="10">
        <v>0</v>
      </c>
      <c r="E34" s="10">
        <v>0</v>
      </c>
      <c r="F34" s="10">
        <v>0</v>
      </c>
      <c r="G34" s="10">
        <v>0</v>
      </c>
      <c r="H34" s="11">
        <f t="shared" si="2"/>
        <v>0</v>
      </c>
    </row>
    <row r="35" spans="1:8" x14ac:dyDescent="0.2">
      <c r="A35" s="1"/>
      <c r="B35" s="3" t="s">
        <v>35</v>
      </c>
      <c r="C35" s="10">
        <v>0</v>
      </c>
      <c r="D35" s="10">
        <v>0</v>
      </c>
      <c r="E35" s="10">
        <v>0</v>
      </c>
      <c r="F35" s="10">
        <v>0</v>
      </c>
      <c r="G35" s="10">
        <v>0</v>
      </c>
      <c r="H35" s="11">
        <f t="shared" si="2"/>
        <v>0</v>
      </c>
    </row>
    <row r="36" spans="1:8" x14ac:dyDescent="0.2">
      <c r="A36" s="1"/>
      <c r="B36" s="3" t="s">
        <v>36</v>
      </c>
      <c r="C36" s="10">
        <v>0</v>
      </c>
      <c r="D36" s="10">
        <v>0</v>
      </c>
      <c r="E36" s="10">
        <v>0</v>
      </c>
      <c r="F36" s="10">
        <v>0</v>
      </c>
      <c r="G36" s="10">
        <v>0</v>
      </c>
      <c r="H36" s="11">
        <f t="shared" si="2"/>
        <v>0</v>
      </c>
    </row>
    <row r="37" spans="1:8" x14ac:dyDescent="0.2">
      <c r="A37" s="1"/>
      <c r="B37" s="3" t="s">
        <v>37</v>
      </c>
      <c r="C37" s="10">
        <v>107496198.03</v>
      </c>
      <c r="D37" s="10">
        <v>21235130.34</v>
      </c>
      <c r="E37" s="10">
        <v>128731328.37</v>
      </c>
      <c r="F37" s="10">
        <v>25635463.07</v>
      </c>
      <c r="G37" s="10">
        <v>25635463.07</v>
      </c>
      <c r="H37" s="11">
        <f t="shared" si="2"/>
        <v>103095865.30000001</v>
      </c>
    </row>
    <row r="38" spans="1:8" x14ac:dyDescent="0.2">
      <c r="A38" s="1"/>
      <c r="B38" s="3" t="s">
        <v>38</v>
      </c>
      <c r="C38" s="10">
        <v>0</v>
      </c>
      <c r="D38" s="10">
        <v>0</v>
      </c>
      <c r="E38" s="10">
        <v>0</v>
      </c>
      <c r="F38" s="10">
        <v>0</v>
      </c>
      <c r="G38" s="10">
        <v>0</v>
      </c>
      <c r="H38" s="11">
        <f t="shared" si="2"/>
        <v>0</v>
      </c>
    </row>
    <row r="39" spans="1:8" x14ac:dyDescent="0.2">
      <c r="A39" s="4"/>
      <c r="B39" s="5"/>
      <c r="C39" s="10"/>
      <c r="D39" s="10"/>
      <c r="E39" s="10"/>
      <c r="F39" s="10"/>
      <c r="G39" s="10"/>
      <c r="H39" s="11">
        <f t="shared" si="2"/>
        <v>0</v>
      </c>
    </row>
    <row r="40" spans="1:8" s="12" customFormat="1" x14ac:dyDescent="0.2">
      <c r="A40" s="19" t="s">
        <v>39</v>
      </c>
      <c r="B40" s="20"/>
      <c r="C40" s="11">
        <f>SUM(C41:C44)</f>
        <v>0</v>
      </c>
      <c r="D40" s="11">
        <f t="shared" ref="D40:G40" si="5">SUM(D41:D44)</f>
        <v>0</v>
      </c>
      <c r="E40" s="11">
        <f t="shared" si="5"/>
        <v>0</v>
      </c>
      <c r="F40" s="11">
        <f t="shared" si="5"/>
        <v>0</v>
      </c>
      <c r="G40" s="11">
        <f t="shared" si="5"/>
        <v>0</v>
      </c>
      <c r="H40" s="11">
        <f t="shared" si="2"/>
        <v>0</v>
      </c>
    </row>
    <row r="41" spans="1:8" x14ac:dyDescent="0.2">
      <c r="A41" s="1"/>
      <c r="B41" s="3" t="s">
        <v>40</v>
      </c>
      <c r="C41" s="10">
        <v>0</v>
      </c>
      <c r="D41" s="10">
        <v>0</v>
      </c>
      <c r="E41" s="10">
        <v>0</v>
      </c>
      <c r="F41" s="10">
        <v>0</v>
      </c>
      <c r="G41" s="10">
        <v>0</v>
      </c>
      <c r="H41" s="11">
        <f t="shared" si="2"/>
        <v>0</v>
      </c>
    </row>
    <row r="42" spans="1:8" ht="24" x14ac:dyDescent="0.2">
      <c r="A42" s="1"/>
      <c r="B42" s="9" t="s">
        <v>41</v>
      </c>
      <c r="C42" s="10">
        <v>0</v>
      </c>
      <c r="D42" s="10">
        <v>0</v>
      </c>
      <c r="E42" s="10">
        <v>0</v>
      </c>
      <c r="F42" s="10">
        <v>0</v>
      </c>
      <c r="G42" s="10">
        <v>0</v>
      </c>
      <c r="H42" s="11">
        <f t="shared" si="2"/>
        <v>0</v>
      </c>
    </row>
    <row r="43" spans="1:8" x14ac:dyDescent="0.2">
      <c r="A43" s="1"/>
      <c r="B43" s="3" t="s">
        <v>42</v>
      </c>
      <c r="C43" s="10">
        <v>0</v>
      </c>
      <c r="D43" s="10">
        <v>0</v>
      </c>
      <c r="E43" s="10">
        <v>0</v>
      </c>
      <c r="F43" s="10">
        <v>0</v>
      </c>
      <c r="G43" s="10">
        <v>0</v>
      </c>
      <c r="H43" s="11">
        <f t="shared" si="2"/>
        <v>0</v>
      </c>
    </row>
    <row r="44" spans="1:8" x14ac:dyDescent="0.2">
      <c r="A44" s="1"/>
      <c r="B44" s="3" t="s">
        <v>43</v>
      </c>
      <c r="C44" s="10">
        <v>0</v>
      </c>
      <c r="D44" s="10">
        <v>0</v>
      </c>
      <c r="E44" s="10">
        <v>0</v>
      </c>
      <c r="F44" s="10">
        <v>0</v>
      </c>
      <c r="G44" s="10">
        <v>0</v>
      </c>
      <c r="H44" s="11">
        <f t="shared" si="2"/>
        <v>0</v>
      </c>
    </row>
    <row r="45" spans="1:8" x14ac:dyDescent="0.2">
      <c r="A45" s="4"/>
      <c r="B45" s="5"/>
      <c r="C45" s="10"/>
      <c r="D45" s="10"/>
      <c r="E45" s="10"/>
      <c r="F45" s="10"/>
      <c r="G45" s="10"/>
      <c r="H45" s="11">
        <f t="shared" si="2"/>
        <v>0</v>
      </c>
    </row>
    <row r="46" spans="1:8" s="12" customFormat="1" x14ac:dyDescent="0.2">
      <c r="A46" s="19" t="s">
        <v>44</v>
      </c>
      <c r="B46" s="20"/>
      <c r="C46" s="11">
        <f>C47+C57+C66+C77</f>
        <v>1507710011.3199999</v>
      </c>
      <c r="D46" s="11">
        <f>D47+D57+D66+D77</f>
        <v>51584350.190000005</v>
      </c>
      <c r="E46" s="11">
        <f t="shared" ref="E46:G46" si="6">E47+E57+E66+E77</f>
        <v>1559294361.5100002</v>
      </c>
      <c r="F46" s="11">
        <f t="shared" si="6"/>
        <v>426874372.51999998</v>
      </c>
      <c r="G46" s="11">
        <f t="shared" si="6"/>
        <v>426874372.51999998</v>
      </c>
      <c r="H46" s="11">
        <f t="shared" si="2"/>
        <v>1132419988.9900002</v>
      </c>
    </row>
    <row r="47" spans="1:8" s="12" customFormat="1" x14ac:dyDescent="0.2">
      <c r="A47" s="19" t="s">
        <v>12</v>
      </c>
      <c r="B47" s="20"/>
      <c r="C47" s="11">
        <f>SUM(C48:C55)</f>
        <v>511898214.25999999</v>
      </c>
      <c r="D47" s="11">
        <f t="shared" ref="D47:G47" si="7">SUM(D48:D55)</f>
        <v>61732100</v>
      </c>
      <c r="E47" s="11">
        <f t="shared" si="7"/>
        <v>573630314.25999999</v>
      </c>
      <c r="F47" s="11">
        <f t="shared" si="7"/>
        <v>165784742.78999999</v>
      </c>
      <c r="G47" s="11">
        <f t="shared" si="7"/>
        <v>165784742.78999999</v>
      </c>
      <c r="H47" s="11">
        <f t="shared" si="2"/>
        <v>407845571.47000003</v>
      </c>
    </row>
    <row r="48" spans="1:8" x14ac:dyDescent="0.2">
      <c r="A48" s="1"/>
      <c r="B48" s="3" t="s">
        <v>13</v>
      </c>
      <c r="C48" s="10">
        <v>0</v>
      </c>
      <c r="D48" s="10">
        <v>0</v>
      </c>
      <c r="E48" s="10">
        <v>0</v>
      </c>
      <c r="F48" s="10">
        <v>0</v>
      </c>
      <c r="G48" s="10">
        <v>0</v>
      </c>
      <c r="H48" s="11">
        <f t="shared" si="2"/>
        <v>0</v>
      </c>
    </row>
    <row r="49" spans="1:8" x14ac:dyDescent="0.2">
      <c r="A49" s="1"/>
      <c r="B49" s="3" t="s">
        <v>14</v>
      </c>
      <c r="C49" s="10">
        <v>0</v>
      </c>
      <c r="D49" s="10">
        <v>0</v>
      </c>
      <c r="E49" s="10">
        <v>0</v>
      </c>
      <c r="F49" s="10">
        <v>0</v>
      </c>
      <c r="G49" s="10">
        <v>0</v>
      </c>
      <c r="H49" s="11">
        <f t="shared" si="2"/>
        <v>0</v>
      </c>
    </row>
    <row r="50" spans="1:8" x14ac:dyDescent="0.2">
      <c r="A50" s="1"/>
      <c r="B50" s="3" t="s">
        <v>15</v>
      </c>
      <c r="C50" s="10">
        <v>0</v>
      </c>
      <c r="D50" s="10">
        <v>0</v>
      </c>
      <c r="E50" s="10">
        <v>0</v>
      </c>
      <c r="F50" s="10">
        <v>0</v>
      </c>
      <c r="G50" s="10">
        <v>0</v>
      </c>
      <c r="H50" s="11">
        <f t="shared" si="2"/>
        <v>0</v>
      </c>
    </row>
    <row r="51" spans="1:8" x14ac:dyDescent="0.2">
      <c r="A51" s="1"/>
      <c r="B51" s="3" t="s">
        <v>16</v>
      </c>
      <c r="C51" s="10">
        <v>0</v>
      </c>
      <c r="D51" s="10">
        <v>0</v>
      </c>
      <c r="E51" s="10">
        <v>0</v>
      </c>
      <c r="F51" s="10">
        <v>0</v>
      </c>
      <c r="G51" s="10">
        <v>0</v>
      </c>
      <c r="H51" s="11">
        <f t="shared" si="2"/>
        <v>0</v>
      </c>
    </row>
    <row r="52" spans="1:8" x14ac:dyDescent="0.2">
      <c r="A52" s="1"/>
      <c r="B52" s="3" t="s">
        <v>17</v>
      </c>
      <c r="C52" s="10">
        <v>240544973.09</v>
      </c>
      <c r="D52" s="10">
        <v>-3207000</v>
      </c>
      <c r="E52" s="10">
        <v>237337973.09</v>
      </c>
      <c r="F52" s="10">
        <v>102115221.88</v>
      </c>
      <c r="G52" s="10">
        <v>102115221.88</v>
      </c>
      <c r="H52" s="11">
        <f t="shared" si="2"/>
        <v>135222751.21000001</v>
      </c>
    </row>
    <row r="53" spans="1:8" x14ac:dyDescent="0.2">
      <c r="A53" s="1"/>
      <c r="B53" s="3" t="s">
        <v>18</v>
      </c>
      <c r="C53" s="10">
        <v>0</v>
      </c>
      <c r="D53" s="10">
        <v>0</v>
      </c>
      <c r="E53" s="10">
        <v>0</v>
      </c>
      <c r="F53" s="10">
        <v>0</v>
      </c>
      <c r="G53" s="10">
        <v>0</v>
      </c>
      <c r="H53" s="11">
        <f t="shared" si="2"/>
        <v>0</v>
      </c>
    </row>
    <row r="54" spans="1:8" x14ac:dyDescent="0.2">
      <c r="A54" s="1"/>
      <c r="B54" s="3" t="s">
        <v>19</v>
      </c>
      <c r="C54" s="10">
        <v>271353241.17000002</v>
      </c>
      <c r="D54" s="10">
        <v>34939100</v>
      </c>
      <c r="E54" s="10">
        <v>306292341.17000002</v>
      </c>
      <c r="F54" s="10">
        <v>35707408.850000001</v>
      </c>
      <c r="G54" s="10">
        <v>35707408.850000001</v>
      </c>
      <c r="H54" s="11">
        <f t="shared" si="2"/>
        <v>270584932.31999999</v>
      </c>
    </row>
    <row r="55" spans="1:8" x14ac:dyDescent="0.2">
      <c r="A55" s="1"/>
      <c r="B55" s="3" t="s">
        <v>20</v>
      </c>
      <c r="C55" s="10">
        <v>0</v>
      </c>
      <c r="D55" s="10">
        <v>30000000</v>
      </c>
      <c r="E55" s="10">
        <v>30000000</v>
      </c>
      <c r="F55" s="10">
        <v>27962112.059999999</v>
      </c>
      <c r="G55" s="10">
        <v>27962112.059999999</v>
      </c>
      <c r="H55" s="11">
        <f t="shared" si="2"/>
        <v>2037887.9400000013</v>
      </c>
    </row>
    <row r="56" spans="1:8" x14ac:dyDescent="0.2">
      <c r="A56" s="4"/>
      <c r="B56" s="5"/>
      <c r="C56" s="10"/>
      <c r="D56" s="10"/>
      <c r="E56" s="10"/>
      <c r="F56" s="10"/>
      <c r="G56" s="10"/>
      <c r="H56" s="11">
        <f t="shared" si="2"/>
        <v>0</v>
      </c>
    </row>
    <row r="57" spans="1:8" s="12" customFormat="1" x14ac:dyDescent="0.2">
      <c r="A57" s="19" t="s">
        <v>21</v>
      </c>
      <c r="B57" s="20"/>
      <c r="C57" s="11">
        <f>SUM(C58:C64)</f>
        <v>995811797.05999994</v>
      </c>
      <c r="D57" s="11">
        <f t="shared" ref="D57:G57" si="8">SUM(D58:D64)</f>
        <v>-18970984.440000001</v>
      </c>
      <c r="E57" s="11">
        <f t="shared" si="8"/>
        <v>976840812.62</v>
      </c>
      <c r="F57" s="11">
        <f t="shared" si="8"/>
        <v>252269629.72999999</v>
      </c>
      <c r="G57" s="11">
        <f t="shared" si="8"/>
        <v>252269629.72999999</v>
      </c>
      <c r="H57" s="11">
        <f t="shared" si="2"/>
        <v>724571182.88999999</v>
      </c>
    </row>
    <row r="58" spans="1:8" x14ac:dyDescent="0.2">
      <c r="A58" s="1"/>
      <c r="B58" s="3" t="s">
        <v>22</v>
      </c>
      <c r="C58" s="10">
        <v>0</v>
      </c>
      <c r="D58" s="10">
        <v>0</v>
      </c>
      <c r="E58" s="10">
        <v>0</v>
      </c>
      <c r="F58" s="10">
        <v>0</v>
      </c>
      <c r="G58" s="10">
        <v>0</v>
      </c>
      <c r="H58" s="11">
        <f t="shared" si="2"/>
        <v>0</v>
      </c>
    </row>
    <row r="59" spans="1:8" x14ac:dyDescent="0.2">
      <c r="A59" s="1"/>
      <c r="B59" s="3" t="s">
        <v>23</v>
      </c>
      <c r="C59" s="10">
        <v>995811797.05999994</v>
      </c>
      <c r="D59" s="10">
        <v>-18970984.440000001</v>
      </c>
      <c r="E59" s="10">
        <v>976840812.62</v>
      </c>
      <c r="F59" s="10">
        <v>252269629.72999999</v>
      </c>
      <c r="G59" s="10">
        <v>252269629.72999999</v>
      </c>
      <c r="H59" s="11">
        <f t="shared" si="2"/>
        <v>724571182.88999999</v>
      </c>
    </row>
    <row r="60" spans="1:8" x14ac:dyDescent="0.2">
      <c r="A60" s="1"/>
      <c r="B60" s="3" t="s">
        <v>24</v>
      </c>
      <c r="C60" s="10">
        <v>0</v>
      </c>
      <c r="D60" s="10">
        <v>0</v>
      </c>
      <c r="E60" s="10">
        <v>0</v>
      </c>
      <c r="F60" s="10">
        <v>0</v>
      </c>
      <c r="G60" s="10">
        <v>0</v>
      </c>
      <c r="H60" s="11">
        <f t="shared" si="2"/>
        <v>0</v>
      </c>
    </row>
    <row r="61" spans="1:8" x14ac:dyDescent="0.2">
      <c r="A61" s="1"/>
      <c r="B61" s="3" t="s">
        <v>25</v>
      </c>
      <c r="C61" s="10">
        <v>0</v>
      </c>
      <c r="D61" s="10">
        <v>0</v>
      </c>
      <c r="E61" s="10">
        <v>0</v>
      </c>
      <c r="F61" s="10">
        <v>0</v>
      </c>
      <c r="G61" s="10">
        <v>0</v>
      </c>
      <c r="H61" s="11">
        <f t="shared" si="2"/>
        <v>0</v>
      </c>
    </row>
    <row r="62" spans="1:8" x14ac:dyDescent="0.2">
      <c r="A62" s="1"/>
      <c r="B62" s="3" t="s">
        <v>26</v>
      </c>
      <c r="C62" s="10">
        <v>0</v>
      </c>
      <c r="D62" s="10">
        <v>0</v>
      </c>
      <c r="E62" s="10">
        <v>0</v>
      </c>
      <c r="F62" s="10">
        <v>0</v>
      </c>
      <c r="G62" s="10">
        <v>0</v>
      </c>
      <c r="H62" s="11">
        <f t="shared" si="2"/>
        <v>0</v>
      </c>
    </row>
    <row r="63" spans="1:8" x14ac:dyDescent="0.2">
      <c r="A63" s="1"/>
      <c r="B63" s="3" t="s">
        <v>27</v>
      </c>
      <c r="C63" s="10">
        <v>0</v>
      </c>
      <c r="D63" s="10">
        <v>0</v>
      </c>
      <c r="E63" s="10">
        <v>0</v>
      </c>
      <c r="F63" s="10">
        <v>0</v>
      </c>
      <c r="G63" s="10">
        <v>0</v>
      </c>
      <c r="H63" s="11">
        <f t="shared" si="2"/>
        <v>0</v>
      </c>
    </row>
    <row r="64" spans="1:8" x14ac:dyDescent="0.2">
      <c r="A64" s="1"/>
      <c r="B64" s="3" t="s">
        <v>28</v>
      </c>
      <c r="C64" s="10">
        <v>0</v>
      </c>
      <c r="D64" s="10">
        <v>0</v>
      </c>
      <c r="E64" s="10">
        <v>0</v>
      </c>
      <c r="F64" s="10">
        <v>0</v>
      </c>
      <c r="G64" s="10">
        <v>0</v>
      </c>
      <c r="H64" s="11">
        <f t="shared" si="2"/>
        <v>0</v>
      </c>
    </row>
    <row r="65" spans="1:8" x14ac:dyDescent="0.2">
      <c r="A65" s="4"/>
      <c r="B65" s="5"/>
      <c r="C65" s="10"/>
      <c r="D65" s="10"/>
      <c r="E65" s="10"/>
      <c r="F65" s="10"/>
      <c r="G65" s="10"/>
      <c r="H65" s="11">
        <f t="shared" si="2"/>
        <v>0</v>
      </c>
    </row>
    <row r="66" spans="1:8" s="12" customFormat="1" x14ac:dyDescent="0.2">
      <c r="A66" s="19" t="s">
        <v>29</v>
      </c>
      <c r="B66" s="20"/>
      <c r="C66" s="11">
        <f>SUM(C67:C75)</f>
        <v>0</v>
      </c>
      <c r="D66" s="11">
        <f>SUM(D67:D75)</f>
        <v>8823234.6300000008</v>
      </c>
      <c r="E66" s="11">
        <f t="shared" ref="E66:G66" si="9">SUM(E67:E75)</f>
        <v>8823234.6300000008</v>
      </c>
      <c r="F66" s="11">
        <f t="shared" si="9"/>
        <v>8820000</v>
      </c>
      <c r="G66" s="11">
        <f t="shared" si="9"/>
        <v>8820000</v>
      </c>
      <c r="H66" s="11">
        <f t="shared" si="2"/>
        <v>3234.6300000008196</v>
      </c>
    </row>
    <row r="67" spans="1:8" x14ac:dyDescent="0.2">
      <c r="A67" s="1"/>
      <c r="B67" s="3" t="s">
        <v>30</v>
      </c>
      <c r="C67" s="10">
        <v>0</v>
      </c>
      <c r="D67" s="10">
        <v>8823234.6300000008</v>
      </c>
      <c r="E67" s="10">
        <v>8823234.6300000008</v>
      </c>
      <c r="F67" s="10">
        <v>8820000</v>
      </c>
      <c r="G67" s="10">
        <v>8820000</v>
      </c>
      <c r="H67" s="11">
        <f t="shared" si="2"/>
        <v>3234.6300000008196</v>
      </c>
    </row>
    <row r="68" spans="1:8" x14ac:dyDescent="0.2">
      <c r="A68" s="1"/>
      <c r="B68" s="3" t="s">
        <v>31</v>
      </c>
      <c r="C68" s="10">
        <v>0</v>
      </c>
      <c r="D68" s="10">
        <v>0</v>
      </c>
      <c r="E68" s="10">
        <v>0</v>
      </c>
      <c r="F68" s="10">
        <v>0</v>
      </c>
      <c r="G68" s="10">
        <v>0</v>
      </c>
      <c r="H68" s="11">
        <f t="shared" si="2"/>
        <v>0</v>
      </c>
    </row>
    <row r="69" spans="1:8" x14ac:dyDescent="0.2">
      <c r="A69" s="1"/>
      <c r="B69" s="3" t="s">
        <v>32</v>
      </c>
      <c r="C69" s="10">
        <v>0</v>
      </c>
      <c r="D69" s="10">
        <v>0</v>
      </c>
      <c r="E69" s="10">
        <v>0</v>
      </c>
      <c r="F69" s="10">
        <v>0</v>
      </c>
      <c r="G69" s="10">
        <v>0</v>
      </c>
      <c r="H69" s="11">
        <f t="shared" si="2"/>
        <v>0</v>
      </c>
    </row>
    <row r="70" spans="1:8" x14ac:dyDescent="0.2">
      <c r="A70" s="1"/>
      <c r="B70" s="3" t="s">
        <v>33</v>
      </c>
      <c r="C70" s="10">
        <v>0</v>
      </c>
      <c r="D70" s="10">
        <v>0</v>
      </c>
      <c r="E70" s="10">
        <v>0</v>
      </c>
      <c r="F70" s="10">
        <v>0</v>
      </c>
      <c r="G70" s="10">
        <v>0</v>
      </c>
      <c r="H70" s="11">
        <f t="shared" si="2"/>
        <v>0</v>
      </c>
    </row>
    <row r="71" spans="1:8" x14ac:dyDescent="0.2">
      <c r="A71" s="1"/>
      <c r="B71" s="3" t="s">
        <v>34</v>
      </c>
      <c r="C71" s="10">
        <v>0</v>
      </c>
      <c r="D71" s="10">
        <v>0</v>
      </c>
      <c r="E71" s="10">
        <v>0</v>
      </c>
      <c r="F71" s="10">
        <v>0</v>
      </c>
      <c r="G71" s="10">
        <v>0</v>
      </c>
      <c r="H71" s="11">
        <f t="shared" si="2"/>
        <v>0</v>
      </c>
    </row>
    <row r="72" spans="1:8" x14ac:dyDescent="0.2">
      <c r="A72" s="1"/>
      <c r="B72" s="3" t="s">
        <v>35</v>
      </c>
      <c r="C72" s="10">
        <v>0</v>
      </c>
      <c r="D72" s="10">
        <v>0</v>
      </c>
      <c r="E72" s="10">
        <v>0</v>
      </c>
      <c r="F72" s="10">
        <v>0</v>
      </c>
      <c r="G72" s="10">
        <v>0</v>
      </c>
      <c r="H72" s="11">
        <f t="shared" si="2"/>
        <v>0</v>
      </c>
    </row>
    <row r="73" spans="1:8" x14ac:dyDescent="0.2">
      <c r="A73" s="1"/>
      <c r="B73" s="3" t="s">
        <v>36</v>
      </c>
      <c r="C73" s="10">
        <v>0</v>
      </c>
      <c r="D73" s="10">
        <v>0</v>
      </c>
      <c r="E73" s="10">
        <v>0</v>
      </c>
      <c r="F73" s="10">
        <v>0</v>
      </c>
      <c r="G73" s="10">
        <v>0</v>
      </c>
      <c r="H73" s="11">
        <f t="shared" si="2"/>
        <v>0</v>
      </c>
    </row>
    <row r="74" spans="1:8" x14ac:dyDescent="0.2">
      <c r="A74" s="1"/>
      <c r="B74" s="3" t="s">
        <v>37</v>
      </c>
      <c r="C74" s="10">
        <v>0</v>
      </c>
      <c r="D74" s="10">
        <v>0</v>
      </c>
      <c r="E74" s="10">
        <v>0</v>
      </c>
      <c r="F74" s="10">
        <v>0</v>
      </c>
      <c r="G74" s="10">
        <v>0</v>
      </c>
      <c r="H74" s="11">
        <f t="shared" ref="H74:H82" si="10">E74-F74</f>
        <v>0</v>
      </c>
    </row>
    <row r="75" spans="1:8" x14ac:dyDescent="0.2">
      <c r="A75" s="1"/>
      <c r="B75" s="3" t="s">
        <v>38</v>
      </c>
      <c r="C75" s="10">
        <v>0</v>
      </c>
      <c r="D75" s="10">
        <v>0</v>
      </c>
      <c r="E75" s="10">
        <v>0</v>
      </c>
      <c r="F75" s="10">
        <v>0</v>
      </c>
      <c r="G75" s="10">
        <v>0</v>
      </c>
      <c r="H75" s="11">
        <f t="shared" si="10"/>
        <v>0</v>
      </c>
    </row>
    <row r="76" spans="1:8" x14ac:dyDescent="0.2">
      <c r="A76" s="4"/>
      <c r="B76" s="5"/>
      <c r="C76" s="10"/>
      <c r="D76" s="10"/>
      <c r="E76" s="10"/>
      <c r="F76" s="10"/>
      <c r="G76" s="10"/>
      <c r="H76" s="11">
        <f t="shared" si="10"/>
        <v>0</v>
      </c>
    </row>
    <row r="77" spans="1:8" s="12" customFormat="1" x14ac:dyDescent="0.2">
      <c r="A77" s="19" t="s">
        <v>39</v>
      </c>
      <c r="B77" s="20"/>
      <c r="C77" s="11">
        <f>SUM(C78:C81)</f>
        <v>0</v>
      </c>
      <c r="D77" s="11">
        <f t="shared" ref="D77:G77" si="11">SUM(D78:D81)</f>
        <v>0</v>
      </c>
      <c r="E77" s="11">
        <f t="shared" si="11"/>
        <v>0</v>
      </c>
      <c r="F77" s="11">
        <f t="shared" si="11"/>
        <v>0</v>
      </c>
      <c r="G77" s="11">
        <f t="shared" si="11"/>
        <v>0</v>
      </c>
      <c r="H77" s="11">
        <f t="shared" si="10"/>
        <v>0</v>
      </c>
    </row>
    <row r="78" spans="1:8" x14ac:dyDescent="0.2">
      <c r="A78" s="1"/>
      <c r="B78" s="3" t="s">
        <v>40</v>
      </c>
      <c r="C78" s="10">
        <v>0</v>
      </c>
      <c r="D78" s="10">
        <v>0</v>
      </c>
      <c r="E78" s="10">
        <v>0</v>
      </c>
      <c r="F78" s="10">
        <v>0</v>
      </c>
      <c r="G78" s="10">
        <v>0</v>
      </c>
      <c r="H78" s="11">
        <f t="shared" si="10"/>
        <v>0</v>
      </c>
    </row>
    <row r="79" spans="1:8" ht="24" x14ac:dyDescent="0.2">
      <c r="A79" s="1"/>
      <c r="B79" s="9" t="s">
        <v>41</v>
      </c>
      <c r="C79" s="10">
        <v>0</v>
      </c>
      <c r="D79" s="10">
        <v>0</v>
      </c>
      <c r="E79" s="10">
        <v>0</v>
      </c>
      <c r="F79" s="10">
        <v>0</v>
      </c>
      <c r="G79" s="10">
        <v>0</v>
      </c>
      <c r="H79" s="11">
        <f t="shared" si="10"/>
        <v>0</v>
      </c>
    </row>
    <row r="80" spans="1:8" x14ac:dyDescent="0.2">
      <c r="A80" s="1"/>
      <c r="B80" s="3" t="s">
        <v>42</v>
      </c>
      <c r="C80" s="10">
        <v>0</v>
      </c>
      <c r="D80" s="10">
        <v>0</v>
      </c>
      <c r="E80" s="10">
        <v>0</v>
      </c>
      <c r="F80" s="10">
        <v>0</v>
      </c>
      <c r="G80" s="10">
        <v>0</v>
      </c>
      <c r="H80" s="11">
        <f t="shared" si="10"/>
        <v>0</v>
      </c>
    </row>
    <row r="81" spans="1:8" x14ac:dyDescent="0.2">
      <c r="A81" s="1"/>
      <c r="B81" s="3" t="s">
        <v>43</v>
      </c>
      <c r="C81" s="10">
        <v>0</v>
      </c>
      <c r="D81" s="10">
        <v>0</v>
      </c>
      <c r="E81" s="10">
        <v>0</v>
      </c>
      <c r="F81" s="10">
        <v>0</v>
      </c>
      <c r="G81" s="10">
        <v>0</v>
      </c>
      <c r="H81" s="11">
        <f t="shared" si="10"/>
        <v>0</v>
      </c>
    </row>
    <row r="82" spans="1:8" x14ac:dyDescent="0.2">
      <c r="A82" s="4"/>
      <c r="B82" s="5"/>
      <c r="C82" s="10"/>
      <c r="D82" s="10"/>
      <c r="E82" s="10"/>
      <c r="F82" s="10"/>
      <c r="G82" s="10"/>
      <c r="H82" s="11">
        <f t="shared" si="10"/>
        <v>0</v>
      </c>
    </row>
    <row r="83" spans="1:8" s="12" customFormat="1" x14ac:dyDescent="0.2">
      <c r="A83" s="19" t="s">
        <v>45</v>
      </c>
      <c r="B83" s="20"/>
      <c r="C83" s="11">
        <f>C9+C46</f>
        <v>12491139903.439999</v>
      </c>
      <c r="D83" s="11">
        <f>D9+D46</f>
        <v>51584350.190000013</v>
      </c>
      <c r="E83" s="11">
        <f t="shared" ref="E83:H83" si="12">E9+E46</f>
        <v>12542724253.630001</v>
      </c>
      <c r="F83" s="11">
        <f t="shared" si="12"/>
        <v>4433441101.7600002</v>
      </c>
      <c r="G83" s="11">
        <f t="shared" si="12"/>
        <v>4414696469.6400003</v>
      </c>
      <c r="H83" s="11">
        <f t="shared" si="12"/>
        <v>8109283151.8700008</v>
      </c>
    </row>
    <row r="84" spans="1:8" ht="12.75" thickBot="1" x14ac:dyDescent="0.25">
      <c r="A84" s="6"/>
      <c r="B84" s="7"/>
      <c r="C84" s="7"/>
      <c r="D84" s="7"/>
      <c r="E84" s="7"/>
      <c r="F84" s="7"/>
      <c r="G84" s="7"/>
      <c r="H84" s="7"/>
    </row>
    <row r="85" spans="1:8" x14ac:dyDescent="0.2">
      <c r="A85" s="15"/>
      <c r="B85" s="15"/>
      <c r="C85" s="15"/>
      <c r="D85" s="15"/>
      <c r="E85" s="15"/>
      <c r="F85" s="15"/>
      <c r="G85" s="15"/>
      <c r="H85" s="15"/>
    </row>
    <row r="86" spans="1:8" x14ac:dyDescent="0.2">
      <c r="A86" s="13" t="s">
        <v>50</v>
      </c>
    </row>
    <row r="87" spans="1:8" x14ac:dyDescent="0.2">
      <c r="A87" s="13"/>
    </row>
    <row r="88" spans="1:8" x14ac:dyDescent="0.2">
      <c r="A88" s="13"/>
    </row>
    <row r="90" spans="1:8" x14ac:dyDescent="0.2">
      <c r="B90" s="13"/>
      <c r="C90" s="13"/>
      <c r="D90" s="14"/>
      <c r="E90" s="13"/>
      <c r="F90" s="13"/>
      <c r="G90" s="13"/>
      <c r="H90" s="13"/>
    </row>
    <row r="91" spans="1:8" x14ac:dyDescent="0.2">
      <c r="B91" s="17" t="s">
        <v>47</v>
      </c>
      <c r="C91" s="17"/>
      <c r="D91" s="17"/>
      <c r="E91" s="17"/>
      <c r="F91" s="17"/>
      <c r="G91" s="17"/>
      <c r="H91" s="17"/>
    </row>
    <row r="92" spans="1:8" x14ac:dyDescent="0.2">
      <c r="B92" s="18" t="s">
        <v>48</v>
      </c>
      <c r="C92" s="18"/>
      <c r="D92" s="18"/>
      <c r="E92" s="18"/>
      <c r="F92" s="18"/>
      <c r="G92" s="18"/>
      <c r="H92" s="18"/>
    </row>
    <row r="93" spans="1:8" x14ac:dyDescent="0.2">
      <c r="B93" s="18" t="s">
        <v>49</v>
      </c>
      <c r="C93" s="18"/>
      <c r="D93" s="18"/>
      <c r="E93" s="18"/>
      <c r="F93" s="18"/>
      <c r="G93" s="18"/>
      <c r="H93" s="18"/>
    </row>
    <row r="94" spans="1:8" x14ac:dyDescent="0.2">
      <c r="B94" s="13"/>
      <c r="C94" s="13"/>
      <c r="D94" s="13"/>
      <c r="E94" s="13"/>
      <c r="F94" s="13"/>
      <c r="G94" s="13"/>
      <c r="H94" s="13"/>
    </row>
  </sheetData>
  <mergeCells count="23">
    <mergeCell ref="A40:B40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0:B10"/>
    <mergeCell ref="A20:B20"/>
    <mergeCell ref="A29:B29"/>
    <mergeCell ref="B91:H91"/>
    <mergeCell ref="B92:H92"/>
    <mergeCell ref="B93:H93"/>
    <mergeCell ref="A46:B46"/>
    <mergeCell ref="A47:B47"/>
    <mergeCell ref="A57:B57"/>
    <mergeCell ref="A66:B66"/>
    <mergeCell ref="A77:B77"/>
    <mergeCell ref="A83:B83"/>
  </mergeCells>
  <pageMargins left="0.7" right="0.7" top="0.75" bottom="0.75" header="0.3" footer="0.3"/>
  <pageSetup scale="6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6C FUNCIONAL LDF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la Torre Gontes Silvia</dc:creator>
  <cp:lastModifiedBy>Flores Montes Jordi Edwing</cp:lastModifiedBy>
  <cp:lastPrinted>2025-07-08T18:50:12Z</cp:lastPrinted>
  <dcterms:created xsi:type="dcterms:W3CDTF">2025-04-04T18:11:13Z</dcterms:created>
  <dcterms:modified xsi:type="dcterms:W3CDTF">2025-07-08T18:50:27Z</dcterms:modified>
</cp:coreProperties>
</file>