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6335" windowHeight="10770" activeTab="0"/>
  </bookViews>
  <sheets>
    <sheet name="Estado Analítico de Egresos" sheetId="1" r:id="rId1"/>
  </sheets>
  <definedNames/>
  <calcPr fullCalcOnLoad="1"/>
</workbook>
</file>

<file path=xl/sharedStrings.xml><?xml version="1.0" encoding="utf-8"?>
<sst xmlns="http://schemas.openxmlformats.org/spreadsheetml/2006/main" count="52" uniqueCount="35">
  <si>
    <t>Municipio de Guadalajara</t>
  </si>
  <si>
    <t>Estado Analítico del Ejercicio del Presupueso de Egresos Detallado - LDF</t>
  </si>
  <si>
    <t>(Cifras en Pesos)</t>
  </si>
  <si>
    <t>Concepto</t>
  </si>
  <si>
    <t>Egresos</t>
  </si>
  <si>
    <t>Aprobado</t>
  </si>
  <si>
    <t>Ampliaciones/
(Reducciones)</t>
  </si>
  <si>
    <t>Modificado</t>
  </si>
  <si>
    <t>Devengado</t>
  </si>
  <si>
    <t>Pagado</t>
  </si>
  <si>
    <t>Subejercicio</t>
  </si>
  <si>
    <t xml:space="preserve">Gasto No Etiquetado </t>
  </si>
  <si>
    <t xml:space="preserve">Gasto Etiquetado </t>
  </si>
  <si>
    <t xml:space="preserve">    Total de Egresos</t>
  </si>
  <si>
    <t>Bajo protesta de decir verdad declaramos que los Estados Financieros y sus notas, son razonablemente correctos y son responsabilidad del emisor.</t>
  </si>
  <si>
    <t xml:space="preserve">Clasificación Funcional </t>
  </si>
  <si>
    <t>1  GOBIERNO</t>
  </si>
  <si>
    <t>11  LEGISLACIÓN</t>
  </si>
  <si>
    <t>12  JUSTICIA</t>
  </si>
  <si>
    <t>13  COORDINACION DE LA POLITICA DE GOBIERNO</t>
  </si>
  <si>
    <t>15  ASUNTOS FINANCIEROS Y HACENDARIOS</t>
  </si>
  <si>
    <t>17  ASUNTOS DE ORDEN PÚBLICO Y DE SEGURIDAD INTERIOR</t>
  </si>
  <si>
    <t>18  OTROS SERVICIOS GENERALES</t>
  </si>
  <si>
    <t>2  DESARROLLO SOCIAL</t>
  </si>
  <si>
    <t>21  PROTECCION AMBIENTAL</t>
  </si>
  <si>
    <t>22  VIVIENDA Y SERVICIOS A LA COMUNIDAD</t>
  </si>
  <si>
    <t>24  RECREACION, CULTURA Y OTRAS MANIFESTACIONES SOCIALES</t>
  </si>
  <si>
    <t>25  EDUCACION</t>
  </si>
  <si>
    <t>26  PROTECCION SOCIAL</t>
  </si>
  <si>
    <t>27  OTROS ASUNTOS SOCIALES</t>
  </si>
  <si>
    <t>3  DESARROLLO ECONOMICO</t>
  </si>
  <si>
    <t>31  ASUNTOS ECONOMICOS, COMERCIALES Y LABORALES EN GENERAL</t>
  </si>
  <si>
    <t>34  MINERIA, MANUFACTURAS Y CONSTRUCCION</t>
  </si>
  <si>
    <t>Del 1 de enero al 31 de diciembre de 2022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</si>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</sst>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_);\-&quot;$&quot;#,##0.00"/>
    <numFmt numFmtId="166" formatCode="&quot;$&quot;#,##0.000"/>
    <numFmt numFmtId="167" formatCode="&quot;$&quot;#,##0.0"/>
    <numFmt numFmtId="168" formatCode="[$-80A]dddd\,\ dd&quot; de &quot;mmmm&quot; de &quot;yyyy"/>
    <numFmt numFmtId="169" formatCode="[$-80A]hh:mm:ss\ AM/PM"/>
  </numFmts>
  <fonts count="40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.05"/>
      <color indexed="8"/>
      <name val="Arial Narrow"/>
      <family val="2"/>
    </font>
    <font>
      <sz val="8.05"/>
      <color indexed="8"/>
      <name val="Arial Narrow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Alignment="1">
      <alignment/>
    </xf>
    <xf numFmtId="164" fontId="1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65" fontId="4" fillId="0" borderId="11" xfId="0" applyNumberFormat="1" applyFont="1" applyBorder="1" applyAlignment="1">
      <alignment horizontal="right" vertical="center"/>
    </xf>
    <xf numFmtId="165" fontId="3" fillId="0" borderId="11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167" fontId="1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64" fontId="5" fillId="0" borderId="0" xfId="0" applyNumberFormat="1" applyFont="1" applyAlignment="1">
      <alignment/>
    </xf>
    <xf numFmtId="0" fontId="2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/>
      <protection/>
    </xf>
    <xf numFmtId="0" fontId="1" fillId="0" borderId="12" xfId="0" applyFont="1" applyFill="1" applyBorder="1" applyAlignment="1" applyProtection="1">
      <alignment horizontal="left" vertical="center"/>
      <protection/>
    </xf>
    <xf numFmtId="0" fontId="1" fillId="0" borderId="13" xfId="0" applyFont="1" applyFill="1" applyBorder="1" applyAlignment="1" applyProtection="1">
      <alignment horizontal="left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Alignment="1">
      <alignment/>
    </xf>
    <xf numFmtId="0" fontId="4" fillId="0" borderId="15" xfId="0" applyFont="1" applyBorder="1" applyAlignment="1">
      <alignment vertical="center"/>
    </xf>
    <xf numFmtId="165" fontId="4" fillId="0" borderId="15" xfId="0" applyNumberFormat="1" applyFont="1" applyBorder="1" applyAlignment="1">
      <alignment horizontal="right" vertical="center"/>
    </xf>
    <xf numFmtId="0" fontId="1" fillId="0" borderId="14" xfId="0" applyFont="1" applyFill="1" applyBorder="1" applyAlignment="1" applyProtection="1">
      <alignment horizontal="left" vertical="center"/>
      <protection/>
    </xf>
    <xf numFmtId="165" fontId="3" fillId="0" borderId="14" xfId="0" applyNumberFormat="1" applyFont="1" applyBorder="1" applyAlignment="1">
      <alignment horizontal="right" vertical="center"/>
    </xf>
    <xf numFmtId="165" fontId="4" fillId="0" borderId="16" xfId="0" applyNumberFormat="1" applyFont="1" applyFill="1" applyBorder="1" applyAlignment="1">
      <alignment horizontal="right" vertical="center"/>
    </xf>
    <xf numFmtId="0" fontId="1" fillId="0" borderId="17" xfId="0" applyFont="1" applyFill="1" applyBorder="1" applyAlignment="1" applyProtection="1">
      <alignment horizontal="left" vertical="center"/>
      <protection/>
    </xf>
    <xf numFmtId="165" fontId="4" fillId="0" borderId="18" xfId="0" applyNumberFormat="1" applyFont="1" applyFill="1" applyBorder="1" applyAlignment="1">
      <alignment horizontal="right" vertical="center"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L53"/>
  <sheetViews>
    <sheetView tabSelected="1" zoomScalePageLayoutView="0" workbookViewId="0" topLeftCell="A1">
      <selection activeCell="D27" sqref="D27"/>
    </sheetView>
  </sheetViews>
  <sheetFormatPr defaultColWidth="11.421875" defaultRowHeight="12.75"/>
  <cols>
    <col min="2" max="2" width="96.00390625" style="0" customWidth="1"/>
    <col min="3" max="3" width="21.7109375" style="0" bestFit="1" customWidth="1"/>
    <col min="4" max="4" width="27.7109375" style="0" bestFit="1" customWidth="1"/>
    <col min="5" max="6" width="20.00390625" style="0" customWidth="1"/>
    <col min="7" max="7" width="21.00390625" style="0" bestFit="1" customWidth="1"/>
    <col min="8" max="8" width="20.00390625" style="0" customWidth="1"/>
    <col min="9" max="9" width="11.421875" style="8" customWidth="1"/>
    <col min="12" max="12" width="14.7109375" style="0" bestFit="1" customWidth="1"/>
  </cols>
  <sheetData>
    <row r="2" spans="2:8" ht="12.75">
      <c r="B2" s="19" t="s">
        <v>0</v>
      </c>
      <c r="C2" s="19"/>
      <c r="D2" s="19"/>
      <c r="E2" s="19"/>
      <c r="F2" s="19"/>
      <c r="G2" s="19"/>
      <c r="H2" s="19"/>
    </row>
    <row r="3" spans="2:8" ht="12.75">
      <c r="B3" s="19"/>
      <c r="C3" s="19"/>
      <c r="D3" s="19"/>
      <c r="E3" s="19"/>
      <c r="F3" s="19"/>
      <c r="G3" s="19"/>
      <c r="H3" s="19"/>
    </row>
    <row r="4" spans="2:8" ht="12.75">
      <c r="B4" s="18" t="s">
        <v>1</v>
      </c>
      <c r="C4" s="18"/>
      <c r="D4" s="18"/>
      <c r="E4" s="18"/>
      <c r="F4" s="18"/>
      <c r="G4" s="18"/>
      <c r="H4" s="18"/>
    </row>
    <row r="5" spans="2:8" ht="12.75">
      <c r="B5" s="18" t="s">
        <v>15</v>
      </c>
      <c r="C5" s="18"/>
      <c r="D5" s="18"/>
      <c r="E5" s="18"/>
      <c r="F5" s="18"/>
      <c r="G5" s="18"/>
      <c r="H5" s="18"/>
    </row>
    <row r="6" spans="2:8" ht="12.75">
      <c r="B6" s="18" t="s">
        <v>33</v>
      </c>
      <c r="C6" s="18"/>
      <c r="D6" s="18"/>
      <c r="E6" s="18"/>
      <c r="F6" s="18"/>
      <c r="G6" s="18"/>
      <c r="H6" s="18"/>
    </row>
    <row r="7" spans="2:8" ht="12.75">
      <c r="B7" s="18"/>
      <c r="C7" s="18"/>
      <c r="D7" s="18"/>
      <c r="E7" s="18"/>
      <c r="F7" s="18"/>
      <c r="G7" s="18"/>
      <c r="H7" s="18"/>
    </row>
    <row r="8" spans="2:8" ht="12.75">
      <c r="B8" s="17" t="s">
        <v>2</v>
      </c>
      <c r="C8" s="17"/>
      <c r="D8" s="17"/>
      <c r="E8" s="17"/>
      <c r="F8" s="17"/>
      <c r="G8" s="17"/>
      <c r="H8" s="17"/>
    </row>
    <row r="9" spans="2:8" ht="12.75">
      <c r="B9" s="16" t="s">
        <v>3</v>
      </c>
      <c r="C9" s="16" t="s">
        <v>4</v>
      </c>
      <c r="D9" s="16"/>
      <c r="E9" s="16"/>
      <c r="F9" s="16"/>
      <c r="G9" s="16"/>
      <c r="H9" s="16" t="s">
        <v>10</v>
      </c>
    </row>
    <row r="10" spans="2:8" ht="25.5" customHeight="1">
      <c r="B10" s="16"/>
      <c r="C10" s="16" t="s">
        <v>5</v>
      </c>
      <c r="D10" s="16" t="s">
        <v>6</v>
      </c>
      <c r="E10" s="16" t="s">
        <v>7</v>
      </c>
      <c r="F10" s="16" t="s">
        <v>8</v>
      </c>
      <c r="G10" s="16" t="s">
        <v>9</v>
      </c>
      <c r="H10" s="16"/>
    </row>
    <row r="11" spans="2:8" ht="12.75">
      <c r="B11" s="14" t="s">
        <v>11</v>
      </c>
      <c r="C11" s="5">
        <f>C12+C19+C26</f>
        <v>8200134444.999997</v>
      </c>
      <c r="D11" s="5">
        <f>D12+D19+D26</f>
        <v>657706569.7999992</v>
      </c>
      <c r="E11" s="5">
        <f>E12+E19+E26</f>
        <v>8857841014.8</v>
      </c>
      <c r="F11" s="5">
        <f>F12+F19+F26</f>
        <v>8794321962.45</v>
      </c>
      <c r="G11" s="5">
        <f>G12+G19+G26</f>
        <v>8338179912.920001</v>
      </c>
      <c r="H11" s="5">
        <v>63519052.34999946</v>
      </c>
    </row>
    <row r="12" spans="2:8" ht="12.75">
      <c r="B12" s="2" t="s">
        <v>16</v>
      </c>
      <c r="C12" s="5">
        <f>C13+C14+C15+C16+C17+C18</f>
        <v>5003880823.079997</v>
      </c>
      <c r="D12" s="5">
        <f>D13+D14+D15+D16+D17+D18</f>
        <v>541343632.7299993</v>
      </c>
      <c r="E12" s="5">
        <f>E13+E14+E15+E16+E17+E18</f>
        <v>5545224455.809999</v>
      </c>
      <c r="F12" s="5">
        <f>F13+F14++F15+F16+F17+F18</f>
        <v>5496915325.46</v>
      </c>
      <c r="G12" s="5">
        <f>G13+G14+G15+G16+G17+G18</f>
        <v>5319767953.97</v>
      </c>
      <c r="H12" s="5">
        <v>48309130.34999904</v>
      </c>
    </row>
    <row r="13" spans="2:8" ht="12.75">
      <c r="B13" s="3" t="s">
        <v>17</v>
      </c>
      <c r="C13" s="4">
        <v>279376483.5199999</v>
      </c>
      <c r="D13" s="4">
        <v>-45082545.79</v>
      </c>
      <c r="E13" s="4">
        <v>234293937.73000005</v>
      </c>
      <c r="F13" s="4">
        <v>233073687.24000007</v>
      </c>
      <c r="G13" s="4">
        <v>231054656.85</v>
      </c>
      <c r="H13" s="4">
        <v>1220250.4899999797</v>
      </c>
    </row>
    <row r="14" spans="2:8" ht="12.75">
      <c r="B14" s="3" t="s">
        <v>18</v>
      </c>
      <c r="C14" s="4">
        <v>325437421.36999977</v>
      </c>
      <c r="D14" s="4">
        <v>-30420471.530000016</v>
      </c>
      <c r="E14" s="4">
        <v>295016949.8400001</v>
      </c>
      <c r="F14" s="4">
        <v>293730583.0800001</v>
      </c>
      <c r="G14" s="4">
        <v>289812273.5200001</v>
      </c>
      <c r="H14" s="4">
        <v>1286366.7599999905</v>
      </c>
    </row>
    <row r="15" spans="2:8" ht="12.75">
      <c r="B15" s="3" t="s">
        <v>19</v>
      </c>
      <c r="C15" s="4">
        <v>709127351.16</v>
      </c>
      <c r="D15" s="4">
        <v>128303373.31999959</v>
      </c>
      <c r="E15" s="4">
        <v>837430724.4799997</v>
      </c>
      <c r="F15" s="4">
        <v>834529266.1699997</v>
      </c>
      <c r="G15" s="4">
        <v>822405077.3799999</v>
      </c>
      <c r="H15" s="4">
        <v>2901458.309999943</v>
      </c>
    </row>
    <row r="16" spans="2:8" ht="12.75">
      <c r="B16" s="3" t="s">
        <v>20</v>
      </c>
      <c r="C16" s="4">
        <v>593813881.8400002</v>
      </c>
      <c r="D16" s="4">
        <v>291954365.5499998</v>
      </c>
      <c r="E16" s="4">
        <v>885768247.3899995</v>
      </c>
      <c r="F16" s="4">
        <v>878522264.3999994</v>
      </c>
      <c r="G16" s="4">
        <v>847721079.8</v>
      </c>
      <c r="H16" s="4">
        <v>7245982.990000129</v>
      </c>
    </row>
    <row r="17" spans="2:8" ht="12.75">
      <c r="B17" s="3" t="s">
        <v>21</v>
      </c>
      <c r="C17" s="4">
        <v>1872028047.959997</v>
      </c>
      <c r="D17" s="4">
        <v>-38725949.78999994</v>
      </c>
      <c r="E17" s="4">
        <v>1833302098.1699994</v>
      </c>
      <c r="F17" s="4">
        <v>1826286144.5999997</v>
      </c>
      <c r="G17" s="4">
        <v>1797055679.77</v>
      </c>
      <c r="H17" s="4">
        <v>7015953.569999695</v>
      </c>
    </row>
    <row r="18" spans="2:8" ht="12.75">
      <c r="B18" s="3" t="s">
        <v>22</v>
      </c>
      <c r="C18" s="4">
        <v>1224097637.2300005</v>
      </c>
      <c r="D18" s="4">
        <v>235314860.9699999</v>
      </c>
      <c r="E18" s="4">
        <v>1459412498.2000003</v>
      </c>
      <c r="F18" s="4">
        <v>1430773379.970001</v>
      </c>
      <c r="G18" s="4">
        <v>1331719186.6500003</v>
      </c>
      <c r="H18" s="4">
        <v>28639118.229999304</v>
      </c>
    </row>
    <row r="19" spans="2:9" s="6" customFormat="1" ht="12.75">
      <c r="B19" s="2" t="s">
        <v>23</v>
      </c>
      <c r="C19" s="5">
        <f>C20+C21+C22+C23+C24+C25</f>
        <v>2329378567.4700003</v>
      </c>
      <c r="D19" s="5">
        <f>D20+D21+D22+D23+D24+D25</f>
        <v>-85547381.32000007</v>
      </c>
      <c r="E19" s="5">
        <f>E20+E21+E22+E23+E24+E25</f>
        <v>2243831186.1500006</v>
      </c>
      <c r="F19" s="5">
        <f>F20+F21+F22+F23+F24+F25</f>
        <v>2231857495.38</v>
      </c>
      <c r="G19" s="5">
        <f>G20+G21+G22+G23+G24+G25</f>
        <v>2164736902.590001</v>
      </c>
      <c r="H19" s="5">
        <v>11973690.770000517</v>
      </c>
      <c r="I19" s="9"/>
    </row>
    <row r="20" spans="2:8" ht="12.75">
      <c r="B20" s="3" t="s">
        <v>24</v>
      </c>
      <c r="C20" s="4">
        <v>213380061.77999997</v>
      </c>
      <c r="D20" s="4">
        <v>-2482712.070000004</v>
      </c>
      <c r="E20" s="4">
        <v>210897349.70999995</v>
      </c>
      <c r="F20" s="4">
        <v>210116526.83999994</v>
      </c>
      <c r="G20" s="4">
        <v>208356351.33999994</v>
      </c>
      <c r="H20" s="4">
        <v>780822.8700000048</v>
      </c>
    </row>
    <row r="21" spans="2:8" ht="12.75">
      <c r="B21" s="3" t="s">
        <v>25</v>
      </c>
      <c r="C21" s="4">
        <v>1366225737.5400002</v>
      </c>
      <c r="D21" s="4">
        <v>-131096100.21000005</v>
      </c>
      <c r="E21" s="4">
        <v>1235129637.3300009</v>
      </c>
      <c r="F21" s="4">
        <v>1228636237.2600005</v>
      </c>
      <c r="G21" s="4">
        <v>1190149811.6800008</v>
      </c>
      <c r="H21" s="4">
        <v>6493400.07000041</v>
      </c>
    </row>
    <row r="22" spans="2:8" ht="12.75">
      <c r="B22" s="3" t="s">
        <v>26</v>
      </c>
      <c r="C22" s="4">
        <v>334025349.92</v>
      </c>
      <c r="D22" s="4">
        <v>26231794.81</v>
      </c>
      <c r="E22" s="4">
        <v>360257144.73</v>
      </c>
      <c r="F22" s="4">
        <v>358786665.54999995</v>
      </c>
      <c r="G22" s="4">
        <v>350998781.37</v>
      </c>
      <c r="H22" s="4">
        <v>1470479.1800000668</v>
      </c>
    </row>
    <row r="23" spans="2:8" ht="12.75">
      <c r="B23" s="3" t="s">
        <v>27</v>
      </c>
      <c r="C23" s="4">
        <v>66517894.71</v>
      </c>
      <c r="D23" s="4">
        <v>442272.35999999975</v>
      </c>
      <c r="E23" s="4">
        <v>66960167.07</v>
      </c>
      <c r="F23" s="4">
        <v>66960167.07</v>
      </c>
      <c r="G23" s="4">
        <v>65793774.02000001</v>
      </c>
      <c r="H23" s="4">
        <v>0</v>
      </c>
    </row>
    <row r="24" spans="2:8" ht="12.75">
      <c r="B24" s="3" t="s">
        <v>28</v>
      </c>
      <c r="C24" s="4">
        <v>45648000</v>
      </c>
      <c r="D24" s="4">
        <v>12848150.349999998</v>
      </c>
      <c r="E24" s="4">
        <v>58496150.349999994</v>
      </c>
      <c r="F24" s="4">
        <v>57218704.28999999</v>
      </c>
      <c r="G24" s="4">
        <v>43673679.41000001</v>
      </c>
      <c r="H24" s="4">
        <v>1277446.0600000024</v>
      </c>
    </row>
    <row r="25" spans="2:8" ht="12.75">
      <c r="B25" s="3" t="s">
        <v>29</v>
      </c>
      <c r="C25" s="4">
        <v>303581523.52</v>
      </c>
      <c r="D25" s="4">
        <v>8509213.439999998</v>
      </c>
      <c r="E25" s="4">
        <v>312090736.96000004</v>
      </c>
      <c r="F25" s="4">
        <v>310139194.37</v>
      </c>
      <c r="G25" s="4">
        <v>305764504.77</v>
      </c>
      <c r="H25" s="4">
        <v>1951542.5900000334</v>
      </c>
    </row>
    <row r="26" spans="2:12" s="6" customFormat="1" ht="12.75">
      <c r="B26" s="2" t="s">
        <v>30</v>
      </c>
      <c r="C26" s="5">
        <f>C27+C28</f>
        <v>866875054.4499998</v>
      </c>
      <c r="D26" s="5">
        <f>D27+D28</f>
        <v>201910318.39</v>
      </c>
      <c r="E26" s="5">
        <f>E27+E28</f>
        <v>1068785372.8400002</v>
      </c>
      <c r="F26" s="5">
        <f>F27+F28</f>
        <v>1065549141.6100003</v>
      </c>
      <c r="G26" s="5">
        <f>G27+G28</f>
        <v>853675056.36</v>
      </c>
      <c r="H26" s="5">
        <v>3236231.2299999</v>
      </c>
      <c r="I26" s="9"/>
      <c r="L26" s="10">
        <f>E49-F49</f>
        <v>71895594.88999748</v>
      </c>
    </row>
    <row r="27" spans="2:8" ht="12.75">
      <c r="B27" s="3" t="s">
        <v>31</v>
      </c>
      <c r="C27" s="4">
        <v>278221341.04</v>
      </c>
      <c r="D27" s="4">
        <v>-27370457.48</v>
      </c>
      <c r="E27" s="4">
        <v>250850883.5600001</v>
      </c>
      <c r="F27" s="4">
        <v>250616867.45000008</v>
      </c>
      <c r="G27" s="4">
        <v>248381984.37</v>
      </c>
      <c r="H27" s="4">
        <v>234016.1100000143</v>
      </c>
    </row>
    <row r="28" spans="2:8" ht="12.75">
      <c r="B28" s="21" t="s">
        <v>32</v>
      </c>
      <c r="C28" s="22">
        <v>588653713.4099998</v>
      </c>
      <c r="D28" s="22">
        <v>229280775.86999997</v>
      </c>
      <c r="E28" s="22">
        <v>817934489.2800001</v>
      </c>
      <c r="F28" s="22">
        <v>814932274.1600002</v>
      </c>
      <c r="G28" s="22">
        <v>605293071.99</v>
      </c>
      <c r="H28" s="22">
        <v>3002215.1199998856</v>
      </c>
    </row>
    <row r="29" spans="2:8" s="8" customFormat="1" ht="12.75">
      <c r="B29" s="26"/>
      <c r="C29" s="25"/>
      <c r="D29" s="25"/>
      <c r="E29" s="25"/>
      <c r="F29" s="25"/>
      <c r="G29" s="25"/>
      <c r="H29" s="27"/>
    </row>
    <row r="30" spans="2:9" s="6" customFormat="1" ht="12.75">
      <c r="B30" s="23" t="s">
        <v>12</v>
      </c>
      <c r="C30" s="24">
        <f>C31+C38+C45</f>
        <v>1235242104</v>
      </c>
      <c r="D30" s="24">
        <f>D31+D38+D45</f>
        <v>149407396.82</v>
      </c>
      <c r="E30" s="24">
        <f>E31+E38+E45</f>
        <v>1384649500.8199997</v>
      </c>
      <c r="F30" s="24">
        <f>F31+F38+F45</f>
        <v>1376272958.2800002</v>
      </c>
      <c r="G30" s="24">
        <f>G31+G38+G45</f>
        <v>1215622691.4</v>
      </c>
      <c r="H30" s="24">
        <f>H38+H45</f>
        <v>8327532.399999879</v>
      </c>
      <c r="I30" s="9"/>
    </row>
    <row r="31" spans="2:9" s="6" customFormat="1" ht="12.75">
      <c r="B31" s="2" t="s">
        <v>16</v>
      </c>
      <c r="C31" s="5">
        <v>265071926</v>
      </c>
      <c r="D31" s="5">
        <f>D32+D33+D34+D35+D36+D37</f>
        <v>-3104996.9499999923</v>
      </c>
      <c r="E31" s="5">
        <f>E32+E33+E34+E35+E36+E37</f>
        <v>261966929.05</v>
      </c>
      <c r="F31" s="5">
        <f>F32+F33+F34+F35+F36+F37</f>
        <v>261917918.91000003</v>
      </c>
      <c r="G31" s="5">
        <f>G32+G33+G34+G35+G36+G37</f>
        <v>258648230.78</v>
      </c>
      <c r="H31" s="5">
        <f>H32+H33+H34+H35+H36+H37</f>
        <v>49010.14000000362</v>
      </c>
      <c r="I31" s="9"/>
    </row>
    <row r="32" spans="2:8" ht="12.75">
      <c r="B32" s="3" t="s">
        <v>17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</row>
    <row r="33" spans="2:8" ht="12.75">
      <c r="B33" s="3" t="s">
        <v>18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</row>
    <row r="34" spans="2:8" ht="12.75">
      <c r="B34" s="3" t="s">
        <v>19</v>
      </c>
      <c r="C34" s="4">
        <v>0</v>
      </c>
      <c r="D34" s="4">
        <v>2000000</v>
      </c>
      <c r="E34" s="4">
        <v>2000000</v>
      </c>
      <c r="F34" s="4">
        <v>1958483.3</v>
      </c>
      <c r="G34" s="4">
        <v>0</v>
      </c>
      <c r="H34" s="4">
        <v>41516.69999999995</v>
      </c>
    </row>
    <row r="35" spans="2:8" ht="12.75">
      <c r="B35" s="3" t="s">
        <v>20</v>
      </c>
      <c r="C35" s="4">
        <v>203309112</v>
      </c>
      <c r="D35" s="4">
        <v>-8605626.529999994</v>
      </c>
      <c r="E35" s="4">
        <v>194703485.47</v>
      </c>
      <c r="F35" s="4">
        <v>194703485.47</v>
      </c>
      <c r="G35" s="4">
        <v>194703485.47</v>
      </c>
      <c r="H35" s="4">
        <v>0</v>
      </c>
    </row>
    <row r="36" spans="2:8" ht="12.75">
      <c r="B36" s="3" t="s">
        <v>21</v>
      </c>
      <c r="C36" s="4">
        <v>61762814</v>
      </c>
      <c r="D36" s="4">
        <v>-663509.0099999991</v>
      </c>
      <c r="E36" s="4">
        <v>61099304.99</v>
      </c>
      <c r="F36" s="4">
        <v>61098341.15</v>
      </c>
      <c r="G36" s="4">
        <v>59787136.31999999</v>
      </c>
      <c r="H36" s="4">
        <v>963.8400000035763</v>
      </c>
    </row>
    <row r="37" spans="2:8" ht="12.75">
      <c r="B37" s="3" t="s">
        <v>22</v>
      </c>
      <c r="C37" s="4">
        <v>0</v>
      </c>
      <c r="D37" s="4">
        <v>4164138.5900000003</v>
      </c>
      <c r="E37" s="4">
        <v>4164138.5900000003</v>
      </c>
      <c r="F37" s="4">
        <v>4157608.99</v>
      </c>
      <c r="G37" s="4">
        <v>4157608.99</v>
      </c>
      <c r="H37" s="4">
        <v>6529.600000000093</v>
      </c>
    </row>
    <row r="38" spans="2:9" s="6" customFormat="1" ht="12.75">
      <c r="B38" s="2" t="s">
        <v>23</v>
      </c>
      <c r="C38" s="5">
        <v>456170878</v>
      </c>
      <c r="D38" s="5">
        <f>D39+D40+D41+D42+D43+D44</f>
        <v>30968400.66</v>
      </c>
      <c r="E38" s="5">
        <f>E39+E40+E41</f>
        <v>487139278.66</v>
      </c>
      <c r="F38" s="5">
        <f>F39+F40+F41</f>
        <v>482138762.47</v>
      </c>
      <c r="G38" s="5">
        <f>G39+G40</f>
        <v>482138762.47</v>
      </c>
      <c r="H38" s="5">
        <f>H39+H40+H41</f>
        <v>5000516.189999998</v>
      </c>
      <c r="I38" s="9"/>
    </row>
    <row r="39" spans="2:8" ht="12.75">
      <c r="B39" s="3" t="s">
        <v>24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</row>
    <row r="40" spans="2:8" ht="12.75">
      <c r="B40" s="3" t="s">
        <v>25</v>
      </c>
      <c r="C40" s="4">
        <v>456170878</v>
      </c>
      <c r="D40" s="4">
        <v>25968400.66</v>
      </c>
      <c r="E40" s="4">
        <v>482139278.66</v>
      </c>
      <c r="F40" s="4">
        <v>482138762.47</v>
      </c>
      <c r="G40" s="4">
        <v>482138762.47</v>
      </c>
      <c r="H40" s="4">
        <v>516.1899999976158</v>
      </c>
    </row>
    <row r="41" spans="2:8" ht="12.75">
      <c r="B41" s="3" t="s">
        <v>26</v>
      </c>
      <c r="C41" s="4">
        <v>0</v>
      </c>
      <c r="D41" s="4">
        <v>5000000</v>
      </c>
      <c r="E41" s="4">
        <v>5000000</v>
      </c>
      <c r="F41" s="4">
        <v>0</v>
      </c>
      <c r="G41" s="4">
        <v>0</v>
      </c>
      <c r="H41" s="4">
        <v>5000000</v>
      </c>
    </row>
    <row r="42" spans="2:8" ht="12.75">
      <c r="B42" s="3" t="s">
        <v>27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2:8" ht="12.75">
      <c r="B43" s="3" t="s">
        <v>28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2:8" ht="12.75">
      <c r="B44" s="3" t="s">
        <v>29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2:9" s="6" customFormat="1" ht="12.75">
      <c r="B45" s="2" t="s">
        <v>30</v>
      </c>
      <c r="C45" s="5">
        <v>513999300</v>
      </c>
      <c r="D45" s="5">
        <f>D46+D47</f>
        <v>121543993.10999998</v>
      </c>
      <c r="E45" s="5">
        <f>E46+E47</f>
        <v>635543293.1099998</v>
      </c>
      <c r="F45" s="5">
        <f>F46+F47</f>
        <v>632216276.9</v>
      </c>
      <c r="G45" s="5">
        <f>G46+G47</f>
        <v>474835698.15</v>
      </c>
      <c r="H45" s="5">
        <f>H46+H47</f>
        <v>3327016.2099998817</v>
      </c>
      <c r="I45" s="9"/>
    </row>
    <row r="46" spans="2:8" ht="12.75">
      <c r="B46" s="3" t="s">
        <v>31</v>
      </c>
      <c r="C46" s="4">
        <v>0</v>
      </c>
      <c r="D46" s="4">
        <v>16593470.4</v>
      </c>
      <c r="E46" s="4">
        <v>16593470.4</v>
      </c>
      <c r="F46" s="4">
        <v>16381126.69</v>
      </c>
      <c r="G46" s="4">
        <v>5583333</v>
      </c>
      <c r="H46" s="4">
        <v>212343.7100000009</v>
      </c>
    </row>
    <row r="47" spans="2:8" ht="12.75">
      <c r="B47" s="3" t="s">
        <v>32</v>
      </c>
      <c r="C47" s="4">
        <v>513999300</v>
      </c>
      <c r="D47" s="4">
        <v>104950522.70999998</v>
      </c>
      <c r="E47" s="4">
        <v>618949822.7099998</v>
      </c>
      <c r="F47" s="4">
        <v>615835150.2099999</v>
      </c>
      <c r="G47" s="4">
        <v>469252365.15</v>
      </c>
      <c r="H47" s="4">
        <v>3114672.499999881</v>
      </c>
    </row>
    <row r="48" spans="2:8" ht="12.75">
      <c r="B48" s="15"/>
      <c r="C48" s="4"/>
      <c r="D48" s="4"/>
      <c r="E48" s="4"/>
      <c r="F48" s="4"/>
      <c r="G48" s="4"/>
      <c r="H48" s="4"/>
    </row>
    <row r="49" spans="2:8" ht="12.75">
      <c r="B49" s="14" t="s">
        <v>13</v>
      </c>
      <c r="C49" s="1">
        <f>C11+C30</f>
        <v>9435376548.999996</v>
      </c>
      <c r="D49" s="1">
        <f>D11+D30</f>
        <v>807113966.6199992</v>
      </c>
      <c r="E49" s="7">
        <f>E11+E30</f>
        <v>10242490515.619999</v>
      </c>
      <c r="F49" s="1">
        <f>F11+F30</f>
        <v>10170594920.730001</v>
      </c>
      <c r="G49" s="1">
        <f>G11+G30</f>
        <v>9553802604.320002</v>
      </c>
      <c r="H49" s="1">
        <v>71895594.88999934</v>
      </c>
    </row>
    <row r="50" spans="2:8" ht="12.75">
      <c r="B50" s="13"/>
      <c r="C50" s="13"/>
      <c r="D50" s="13"/>
      <c r="E50" s="13"/>
      <c r="F50" s="13"/>
      <c r="G50" s="13"/>
      <c r="H50" s="13"/>
    </row>
    <row r="51" spans="2:8" ht="12.75">
      <c r="B51" s="12" t="s">
        <v>14</v>
      </c>
      <c r="C51" s="12"/>
      <c r="D51" s="12"/>
      <c r="E51" s="12"/>
      <c r="F51" s="12"/>
      <c r="G51" s="12"/>
      <c r="H51" s="12"/>
    </row>
    <row r="53" spans="2:8" ht="12.75">
      <c r="B53" s="11"/>
      <c r="D53" s="11"/>
      <c r="E53" s="11"/>
      <c r="F53" s="11"/>
      <c r="G53" s="11"/>
      <c r="H53" s="20" t="s">
        <v>34</v>
      </c>
    </row>
  </sheetData>
  <sheetProtection/>
  <mergeCells count="11">
    <mergeCell ref="B9:B10"/>
    <mergeCell ref="B8:H8"/>
    <mergeCell ref="B6:H7"/>
    <mergeCell ref="B5:H5"/>
    <mergeCell ref="B4:H4"/>
    <mergeCell ref="B2:H3"/>
    <mergeCell ref="H9:H10"/>
    <mergeCell ref="C9:G9"/>
    <mergeCell ref="D53:G53"/>
    <mergeCell ref="B51:H51"/>
    <mergeCell ref="B50:H50"/>
  </mergeCells>
  <printOptions horizontalCentered="1"/>
  <pageMargins left="0.3" right="0.3" top="0.61" bottom="0.37" header="0.1" footer="0.1"/>
  <pageSetup firstPageNumber="1" useFirstPageNumber="1" fitToHeight="0" fitToWidth="1" horizontalDpi="300" verticalDpi="300" orientation="landscape" pageOrder="overThenDown" scale="56" r:id="rId1"/>
  <headerFooter alignWithMargins="0">
    <oddHeader>&amp;C&amp;P</oddHeader>
    <oddFooter>&amp;C&amp;F</oddFooter>
  </headerFooter>
  <ignoredErrors>
    <ignoredError sqref="G38 F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la Torre Gontes Silvia</dc:creator>
  <cp:keywords/>
  <dc:description/>
  <cp:lastModifiedBy>Flores Jimenez Abel Ramon</cp:lastModifiedBy>
  <cp:lastPrinted>2022-10-10T18:09:11Z</cp:lastPrinted>
  <dcterms:created xsi:type="dcterms:W3CDTF">2022-03-01T18:10:53Z</dcterms:created>
  <dcterms:modified xsi:type="dcterms:W3CDTF">2023-05-18T18:00:42Z</dcterms:modified>
  <cp:category/>
  <cp:version/>
  <cp:contentType/>
  <cp:contentStatus/>
</cp:coreProperties>
</file>