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6c" sheetId="1" r:id="rId1"/>
  </sheets>
  <calcPr calcId="145621"/>
</workbook>
</file>

<file path=xl/calcChain.xml><?xml version="1.0" encoding="utf-8"?>
<calcChain xmlns="http://schemas.openxmlformats.org/spreadsheetml/2006/main">
  <c r="G81" i="1" l="1"/>
  <c r="G80" i="1"/>
  <c r="G79" i="1"/>
  <c r="F79" i="1"/>
  <c r="E79" i="1"/>
  <c r="D79" i="1"/>
  <c r="C79" i="1"/>
  <c r="B79" i="1"/>
  <c r="G78" i="1"/>
  <c r="G77" i="1"/>
  <c r="G76" i="1"/>
  <c r="G75" i="1"/>
  <c r="G74" i="1"/>
  <c r="G73" i="1"/>
  <c r="G72" i="1"/>
  <c r="G71" i="1"/>
  <c r="G70" i="1"/>
  <c r="G69" i="1"/>
  <c r="G67" i="1" s="1"/>
  <c r="G68" i="1"/>
  <c r="F68" i="1"/>
  <c r="E68" i="1"/>
  <c r="D68" i="1"/>
  <c r="C68" i="1"/>
  <c r="C48" i="1" s="1"/>
  <c r="B68" i="1"/>
  <c r="G66" i="1"/>
  <c r="G65" i="1"/>
  <c r="G64" i="1"/>
  <c r="G63" i="1"/>
  <c r="G62" i="1"/>
  <c r="G61" i="1"/>
  <c r="G60" i="1"/>
  <c r="G59" i="1" s="1"/>
  <c r="F59" i="1"/>
  <c r="E59" i="1"/>
  <c r="D59" i="1"/>
  <c r="C59" i="1"/>
  <c r="B59" i="1"/>
  <c r="G58" i="1"/>
  <c r="G57" i="1"/>
  <c r="G56" i="1"/>
  <c r="G55" i="1"/>
  <c r="G54" i="1"/>
  <c r="G53" i="1"/>
  <c r="G52" i="1"/>
  <c r="G51" i="1"/>
  <c r="G50" i="1"/>
  <c r="G49" i="1" s="1"/>
  <c r="F49" i="1"/>
  <c r="E49" i="1"/>
  <c r="E48" i="1" s="1"/>
  <c r="D49" i="1"/>
  <c r="D48" i="1" s="1"/>
  <c r="C49" i="1"/>
  <c r="B49" i="1"/>
  <c r="F48" i="1"/>
  <c r="B48" i="1"/>
  <c r="G44" i="1"/>
  <c r="G42" i="1" s="1"/>
  <c r="F42" i="1"/>
  <c r="E42" i="1"/>
  <c r="E11" i="1" s="1"/>
  <c r="E85" i="1" s="1"/>
  <c r="D42" i="1"/>
  <c r="C42" i="1"/>
  <c r="B42" i="1"/>
  <c r="G40" i="1"/>
  <c r="G31" i="1" s="1"/>
  <c r="G38" i="1"/>
  <c r="G32" i="1"/>
  <c r="F31" i="1"/>
  <c r="E31" i="1"/>
  <c r="D31" i="1"/>
  <c r="C31" i="1"/>
  <c r="B31" i="1"/>
  <c r="G30" i="1"/>
  <c r="G29" i="1"/>
  <c r="G28" i="1"/>
  <c r="G27" i="1"/>
  <c r="G26" i="1"/>
  <c r="G25" i="1"/>
  <c r="G24" i="1"/>
  <c r="G23" i="1"/>
  <c r="G22" i="1" s="1"/>
  <c r="F22" i="1"/>
  <c r="E22" i="1"/>
  <c r="D22" i="1"/>
  <c r="C22" i="1"/>
  <c r="B22" i="1"/>
  <c r="G20" i="1"/>
  <c r="G19" i="1"/>
  <c r="G18" i="1"/>
  <c r="G17" i="1"/>
  <c r="G16" i="1"/>
  <c r="G15" i="1"/>
  <c r="G12" i="1" s="1"/>
  <c r="G14" i="1"/>
  <c r="G13" i="1"/>
  <c r="F12" i="1"/>
  <c r="F11" i="1" s="1"/>
  <c r="F85" i="1" s="1"/>
  <c r="E12" i="1"/>
  <c r="D12" i="1"/>
  <c r="C12" i="1"/>
  <c r="C11" i="1" s="1"/>
  <c r="C85" i="1" s="1"/>
  <c r="B12" i="1"/>
  <c r="B11" i="1" s="1"/>
  <c r="B85" i="1" s="1"/>
  <c r="D11" i="1"/>
  <c r="D85" i="1" s="1"/>
  <c r="G11" i="1" l="1"/>
  <c r="G48" i="1"/>
  <c r="G85" i="1" l="1"/>
</calcChain>
</file>

<file path=xl/sharedStrings.xml><?xml version="1.0" encoding="utf-8"?>
<sst xmlns="http://schemas.openxmlformats.org/spreadsheetml/2006/main" count="83" uniqueCount="52">
  <si>
    <r>
      <t>Formato 6 c)</t>
    </r>
    <r>
      <rPr>
        <sz val="10"/>
        <color theme="1"/>
        <rFont val="Arial"/>
        <family val="2"/>
      </rPr>
      <t>   </t>
    </r>
    <r>
      <rPr>
        <b/>
        <sz val="10"/>
        <color theme="1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</si>
  <si>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10"/>
        <color theme="1"/>
        <rFont val="Arial"/>
        <family val="2"/>
      </rPr>
      <t>(Clasificación Funcional)</t>
    </r>
  </si>
  <si>
    <t>Municipio de Guadalajara</t>
  </si>
  <si>
    <t>Estado Analítico del Ejercicio del Presupuesto de Egresos Detallado - LDF</t>
  </si>
  <si>
    <t>Clasificación Funcional (Finalidad y Función)</t>
  </si>
  <si>
    <t>Del 1 de enero Al 30 de junio de 2017 (b)</t>
  </si>
  <si>
    <t>(PESOS)</t>
  </si>
  <si>
    <t>Concepto (c)</t>
  </si>
  <si>
    <t>Egresos</t>
  </si>
  <si>
    <t>Subejercicio (e)</t>
  </si>
  <si>
    <t>Aprobado (d)</t>
  </si>
  <si>
    <t>Ampliaciones/</t>
  </si>
  <si>
    <t>Modificado</t>
  </si>
  <si>
    <t>Devengado</t>
  </si>
  <si>
    <t>Pagado</t>
  </si>
  <si>
    <t>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</si>
  <si>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</si>
  <si>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</si>
  <si>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</si>
  <si>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</si>
  <si>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</si>
  <si>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</si>
  <si>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</si>
  <si>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</si>
  <si>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</si>
  <si>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</si>
  <si>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</si>
  <si>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</si>
  <si>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</si>
  <si>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</si>
  <si>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</si>
  <si>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</si>
  <si>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</si>
  <si>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</si>
  <si>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</si>
  <si>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</si>
  <si>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</si>
  <si>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</si>
  <si>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</si>
  <si>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</si>
  <si>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</si>
  <si>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</si>
  <si>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</si>
  <si>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</si>
  <si>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</si>
  <si>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</si>
  <si>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</si>
  <si>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</si>
  <si>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</si>
  <si>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</si>
  <si>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b4) Recreación, Cultura y Otras Manifestaciones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</si>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</sst>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justify" vertical="center"/>
    </xf>
    <xf numFmtId="0" fontId="5" fillId="0" borderId="0" xfId="0" applyFont="1"/>
    <xf numFmtId="0" fontId="4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/>
    </xf>
    <xf numFmtId="44" fontId="7" fillId="3" borderId="15" xfId="0" applyNumberFormat="1" applyFont="1" applyFill="1" applyBorder="1" applyAlignment="1">
      <alignment horizontal="center" vertical="center"/>
    </xf>
    <xf numFmtId="44" fontId="7" fillId="3" borderId="16" xfId="0" applyNumberFormat="1" applyFont="1" applyFill="1" applyBorder="1" applyAlignment="1">
      <alignment horizontal="center" vertical="center"/>
    </xf>
    <xf numFmtId="0" fontId="2" fillId="0" borderId="0" xfId="0" applyFont="1"/>
    <xf numFmtId="0" fontId="6" fillId="4" borderId="17" xfId="0" applyFont="1" applyFill="1" applyBorder="1" applyAlignment="1">
      <alignment horizontal="left" vertical="center"/>
    </xf>
    <xf numFmtId="44" fontId="7" fillId="4" borderId="18" xfId="1" applyFont="1" applyFill="1" applyBorder="1" applyAlignment="1">
      <alignment horizontal="center" vertical="center"/>
    </xf>
    <xf numFmtId="44" fontId="7" fillId="4" borderId="19" xfId="1" applyFont="1" applyFill="1" applyBorder="1" applyAlignment="1">
      <alignment horizontal="center" vertical="center"/>
    </xf>
    <xf numFmtId="44" fontId="7" fillId="4" borderId="20" xfId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44" fontId="9" fillId="0" borderId="13" xfId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6" fillId="4" borderId="22" xfId="0" applyFont="1" applyFill="1" applyBorder="1" applyAlignment="1">
      <alignment horizontal="left" vertical="center"/>
    </xf>
    <xf numFmtId="44" fontId="7" fillId="4" borderId="23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21" xfId="0" applyBorder="1"/>
    <xf numFmtId="0" fontId="9" fillId="0" borderId="4" xfId="0" applyFont="1" applyFill="1" applyBorder="1" applyAlignment="1">
      <alignment horizontal="left" vertical="center"/>
    </xf>
    <xf numFmtId="44" fontId="9" fillId="0" borderId="13" xfId="1" applyFont="1" applyFill="1" applyBorder="1" applyAlignment="1">
      <alignment horizontal="center" vertical="center"/>
    </xf>
    <xf numFmtId="0" fontId="0" fillId="0" borderId="0" xfId="0" applyFill="1"/>
    <xf numFmtId="0" fontId="6" fillId="5" borderId="14" xfId="0" applyFont="1" applyFill="1" applyBorder="1" applyAlignment="1">
      <alignment horizontal="left" vertical="center"/>
    </xf>
    <xf numFmtId="44" fontId="7" fillId="5" borderId="24" xfId="1" applyFont="1" applyFill="1" applyBorder="1" applyAlignment="1">
      <alignment horizontal="center" vertical="center"/>
    </xf>
    <xf numFmtId="44" fontId="7" fillId="5" borderId="25" xfId="1" applyFont="1" applyFill="1" applyBorder="1" applyAlignment="1">
      <alignment horizontal="center" vertical="center"/>
    </xf>
    <xf numFmtId="44" fontId="7" fillId="0" borderId="13" xfId="1" applyFont="1" applyBorder="1" applyAlignment="1">
      <alignment horizontal="center" vertical="center"/>
    </xf>
    <xf numFmtId="44" fontId="9" fillId="4" borderId="23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activeCell="A8" sqref="A8:A10"/>
    </sheetView>
  </sheetViews>
  <sheetFormatPr baseColWidth="10" defaultRowHeight="15" x14ac:dyDescent="0.25"/>
  <cols>
    <col min="1" max="1" width="85" bestFit="1" customWidth="1"/>
    <col min="2" max="2" width="19.7109375" customWidth="1"/>
    <col min="3" max="3" width="17" bestFit="1" customWidth="1"/>
    <col min="4" max="4" width="17.85546875" bestFit="1" customWidth="1"/>
    <col min="5" max="5" width="15.42578125" bestFit="1" customWidth="1"/>
    <col min="6" max="6" width="17.85546875" bestFit="1" customWidth="1"/>
    <col min="7" max="7" width="17" bestFit="1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2"/>
      <c r="C2" s="2"/>
      <c r="D2" s="2"/>
      <c r="E2" s="2"/>
      <c r="F2" s="2"/>
      <c r="G2" s="2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7" t="s">
        <v>3</v>
      </c>
      <c r="B4" s="8"/>
      <c r="C4" s="8"/>
      <c r="D4" s="8"/>
      <c r="E4" s="8"/>
      <c r="F4" s="8"/>
      <c r="G4" s="9"/>
    </row>
    <row r="5" spans="1:7" x14ac:dyDescent="0.25">
      <c r="A5" s="7" t="s">
        <v>4</v>
      </c>
      <c r="B5" s="8"/>
      <c r="C5" s="8"/>
      <c r="D5" s="8"/>
      <c r="E5" s="8"/>
      <c r="F5" s="8"/>
      <c r="G5" s="9"/>
    </row>
    <row r="6" spans="1:7" x14ac:dyDescent="0.25">
      <c r="A6" s="7" t="s">
        <v>5</v>
      </c>
      <c r="B6" s="8"/>
      <c r="C6" s="8"/>
      <c r="D6" s="8"/>
      <c r="E6" s="8"/>
      <c r="F6" s="8"/>
      <c r="G6" s="9"/>
    </row>
    <row r="7" spans="1:7" x14ac:dyDescent="0.25">
      <c r="A7" s="10" t="s">
        <v>6</v>
      </c>
      <c r="B7" s="11"/>
      <c r="C7" s="11"/>
      <c r="D7" s="11"/>
      <c r="E7" s="11"/>
      <c r="F7" s="11"/>
      <c r="G7" s="12"/>
    </row>
    <row r="8" spans="1:7" x14ac:dyDescent="0.25">
      <c r="A8" s="4" t="s">
        <v>7</v>
      </c>
      <c r="B8" s="13" t="s">
        <v>8</v>
      </c>
      <c r="C8" s="14"/>
      <c r="D8" s="14"/>
      <c r="E8" s="14"/>
      <c r="F8" s="15"/>
      <c r="G8" s="16" t="s">
        <v>9</v>
      </c>
    </row>
    <row r="9" spans="1:7" x14ac:dyDescent="0.25">
      <c r="A9" s="7"/>
      <c r="B9" s="16" t="s">
        <v>10</v>
      </c>
      <c r="C9" s="17" t="s">
        <v>11</v>
      </c>
      <c r="D9" s="16" t="s">
        <v>12</v>
      </c>
      <c r="E9" s="16" t="s">
        <v>13</v>
      </c>
      <c r="F9" s="16" t="s">
        <v>14</v>
      </c>
      <c r="G9" s="18"/>
    </row>
    <row r="10" spans="1:7" x14ac:dyDescent="0.25">
      <c r="A10" s="7"/>
      <c r="B10" s="18"/>
      <c r="C10" s="17" t="s">
        <v>15</v>
      </c>
      <c r="D10" s="18"/>
      <c r="E10" s="18"/>
      <c r="F10" s="18"/>
      <c r="G10" s="18"/>
    </row>
    <row r="11" spans="1:7" s="22" customFormat="1" x14ac:dyDescent="0.25">
      <c r="A11" s="19" t="s">
        <v>16</v>
      </c>
      <c r="B11" s="20">
        <f>B12+B22+B31+B42</f>
        <v>6420516539.54</v>
      </c>
      <c r="C11" s="20">
        <f t="shared" ref="C11:G11" si="0">C12+C22+C31+C42</f>
        <v>329707326.78999996</v>
      </c>
      <c r="D11" s="20">
        <f t="shared" si="0"/>
        <v>6750223866.329999</v>
      </c>
      <c r="E11" s="20">
        <f t="shared" si="0"/>
        <v>250250715.17000002</v>
      </c>
      <c r="F11" s="20">
        <f t="shared" si="0"/>
        <v>2661636983.52</v>
      </c>
      <c r="G11" s="21">
        <f t="shared" si="0"/>
        <v>2911887698.6899996</v>
      </c>
    </row>
    <row r="12" spans="1:7" s="22" customFormat="1" x14ac:dyDescent="0.25">
      <c r="A12" s="23" t="s">
        <v>17</v>
      </c>
      <c r="B12" s="24">
        <f>SUM(B13:B20)</f>
        <v>4604037539</v>
      </c>
      <c r="C12" s="25">
        <f t="shared" ref="C12:G12" si="1">SUM(C13:C20)</f>
        <v>33792246.219999991</v>
      </c>
      <c r="D12" s="25">
        <f t="shared" si="1"/>
        <v>4637829785.2199993</v>
      </c>
      <c r="E12" s="25">
        <f t="shared" si="1"/>
        <v>91442161.480000004</v>
      </c>
      <c r="F12" s="25">
        <f t="shared" si="1"/>
        <v>1796044797.4499998</v>
      </c>
      <c r="G12" s="26">
        <f t="shared" si="1"/>
        <v>1887486958.9299998</v>
      </c>
    </row>
    <row r="13" spans="1:7" x14ac:dyDescent="0.25">
      <c r="A13" s="27" t="s">
        <v>18</v>
      </c>
      <c r="B13" s="28">
        <v>5100000</v>
      </c>
      <c r="C13" s="28">
        <v>-473535.61</v>
      </c>
      <c r="D13" s="28">
        <v>4626464.3899999997</v>
      </c>
      <c r="E13" s="28">
        <v>111221.96</v>
      </c>
      <c r="F13" s="28">
        <v>193419.78</v>
      </c>
      <c r="G13" s="28">
        <f t="shared" ref="G13:G20" si="2">E13+F13</f>
        <v>304641.74</v>
      </c>
    </row>
    <row r="14" spans="1:7" x14ac:dyDescent="0.25">
      <c r="A14" s="27" t="s">
        <v>19</v>
      </c>
      <c r="B14" s="28">
        <v>3590000</v>
      </c>
      <c r="C14" s="28">
        <v>-247834.72999999998</v>
      </c>
      <c r="D14" s="28">
        <v>3342165.27</v>
      </c>
      <c r="E14" s="28">
        <v>23927.74</v>
      </c>
      <c r="F14" s="28">
        <v>84395.77</v>
      </c>
      <c r="G14" s="28">
        <f t="shared" si="2"/>
        <v>108323.51000000001</v>
      </c>
    </row>
    <row r="15" spans="1:7" x14ac:dyDescent="0.25">
      <c r="A15" s="27" t="s">
        <v>20</v>
      </c>
      <c r="B15" s="28">
        <v>4319477182.9300003</v>
      </c>
      <c r="C15" s="28">
        <v>34422980.719999999</v>
      </c>
      <c r="D15" s="28">
        <v>4353900163.6499996</v>
      </c>
      <c r="E15" s="28">
        <v>81800495.840000004</v>
      </c>
      <c r="F15" s="28">
        <v>1739136855.27</v>
      </c>
      <c r="G15" s="28">
        <f t="shared" si="2"/>
        <v>1820937351.1099999</v>
      </c>
    </row>
    <row r="16" spans="1:7" x14ac:dyDescent="0.25">
      <c r="A16" s="27" t="s">
        <v>21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f t="shared" si="2"/>
        <v>0</v>
      </c>
    </row>
    <row r="17" spans="1:8" x14ac:dyDescent="0.25">
      <c r="A17" s="27" t="s">
        <v>22</v>
      </c>
      <c r="B17" s="28">
        <v>141183129.47999999</v>
      </c>
      <c r="C17" s="28">
        <v>11137731.720000003</v>
      </c>
      <c r="D17" s="28">
        <v>152320861.19999999</v>
      </c>
      <c r="E17" s="28">
        <v>3306632.56</v>
      </c>
      <c r="F17" s="28">
        <v>48814643.280000001</v>
      </c>
      <c r="G17" s="28">
        <f t="shared" si="2"/>
        <v>52121275.840000004</v>
      </c>
    </row>
    <row r="18" spans="1:8" x14ac:dyDescent="0.25">
      <c r="A18" s="27" t="s">
        <v>23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f t="shared" si="2"/>
        <v>0</v>
      </c>
    </row>
    <row r="19" spans="1:8" x14ac:dyDescent="0.25">
      <c r="A19" s="27" t="s">
        <v>24</v>
      </c>
      <c r="B19" s="28">
        <v>43728250</v>
      </c>
      <c r="C19" s="28">
        <v>993244.21999999881</v>
      </c>
      <c r="D19" s="28">
        <v>44721494.219999999</v>
      </c>
      <c r="E19" s="28">
        <v>523653.1</v>
      </c>
      <c r="F19" s="28">
        <v>3831102.07</v>
      </c>
      <c r="G19" s="28">
        <f t="shared" si="2"/>
        <v>4354755.17</v>
      </c>
    </row>
    <row r="20" spans="1:8" x14ac:dyDescent="0.25">
      <c r="A20" s="27" t="s">
        <v>25</v>
      </c>
      <c r="B20" s="28">
        <v>90958976.590000004</v>
      </c>
      <c r="C20" s="28">
        <v>-12040340.100000001</v>
      </c>
      <c r="D20" s="28">
        <v>78918636.489999995</v>
      </c>
      <c r="E20" s="28">
        <v>5676230.2800000003</v>
      </c>
      <c r="F20" s="28">
        <v>3984381.28</v>
      </c>
      <c r="G20" s="28">
        <f t="shared" si="2"/>
        <v>9660611.5600000005</v>
      </c>
    </row>
    <row r="21" spans="1:8" x14ac:dyDescent="0.25">
      <c r="A21" s="29"/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1:8" s="22" customFormat="1" x14ac:dyDescent="0.25">
      <c r="A22" s="30" t="s">
        <v>26</v>
      </c>
      <c r="B22" s="31">
        <f>SUM(B23:B29)</f>
        <v>1089848533.6199999</v>
      </c>
      <c r="C22" s="31">
        <f t="shared" ref="C22:G22" si="3">SUM(C23:C29)</f>
        <v>198509395.37</v>
      </c>
      <c r="D22" s="31">
        <f t="shared" si="3"/>
        <v>1288357928.99</v>
      </c>
      <c r="E22" s="31">
        <f t="shared" si="3"/>
        <v>117177803.75</v>
      </c>
      <c r="F22" s="31">
        <f t="shared" si="3"/>
        <v>472252658.91999996</v>
      </c>
      <c r="G22" s="31">
        <f t="shared" si="3"/>
        <v>589430462.66999996</v>
      </c>
    </row>
    <row r="23" spans="1:8" x14ac:dyDescent="0.25">
      <c r="A23" s="32" t="s">
        <v>27</v>
      </c>
      <c r="B23" s="28">
        <v>48188000</v>
      </c>
      <c r="C23" s="28">
        <v>-241009.88999999966</v>
      </c>
      <c r="D23" s="28">
        <v>47946990.109999999</v>
      </c>
      <c r="E23" s="28">
        <v>356239.53</v>
      </c>
      <c r="F23" s="28">
        <v>13036390.810000001</v>
      </c>
      <c r="G23" s="28">
        <f t="shared" ref="G23:G30" si="4">E23+F23</f>
        <v>13392630.34</v>
      </c>
    </row>
    <row r="24" spans="1:8" x14ac:dyDescent="0.25">
      <c r="A24" s="32" t="s">
        <v>28</v>
      </c>
      <c r="B24" s="28">
        <v>295759834.44</v>
      </c>
      <c r="C24" s="28">
        <v>167158819.92000002</v>
      </c>
      <c r="D24" s="28">
        <v>462918654.36000001</v>
      </c>
      <c r="E24" s="28">
        <v>55131153.630000003</v>
      </c>
      <c r="F24" s="28">
        <v>125700696.75</v>
      </c>
      <c r="G24" s="28">
        <f t="shared" si="4"/>
        <v>180831850.38</v>
      </c>
    </row>
    <row r="25" spans="1:8" x14ac:dyDescent="0.25">
      <c r="A25" s="32" t="s">
        <v>29</v>
      </c>
      <c r="B25" s="28">
        <v>25000000</v>
      </c>
      <c r="C25" s="28">
        <v>-17230.23</v>
      </c>
      <c r="D25" s="28">
        <v>24982769.77</v>
      </c>
      <c r="E25" s="28">
        <v>2403945.19</v>
      </c>
      <c r="F25" s="28">
        <v>1537309.27</v>
      </c>
      <c r="G25" s="28">
        <f t="shared" si="4"/>
        <v>3941254.46</v>
      </c>
    </row>
    <row r="26" spans="1:8" x14ac:dyDescent="0.25">
      <c r="A26" s="32" t="s">
        <v>30</v>
      </c>
      <c r="B26" s="28">
        <v>34681600</v>
      </c>
      <c r="C26" s="28">
        <v>8262078.4800000042</v>
      </c>
      <c r="D26" s="28">
        <v>42943678.479999997</v>
      </c>
      <c r="E26" s="28">
        <v>654668.56999999995</v>
      </c>
      <c r="F26" s="28">
        <v>18835458.350000001</v>
      </c>
      <c r="G26" s="28">
        <f t="shared" si="4"/>
        <v>19490126.920000002</v>
      </c>
    </row>
    <row r="27" spans="1:8" x14ac:dyDescent="0.25">
      <c r="A27" s="32" t="s">
        <v>31</v>
      </c>
      <c r="B27" s="28">
        <v>5903000</v>
      </c>
      <c r="C27" s="28">
        <v>-1162818.22</v>
      </c>
      <c r="D27" s="28">
        <v>4740181.78</v>
      </c>
      <c r="E27" s="28">
        <v>214873.12</v>
      </c>
      <c r="F27" s="28">
        <v>718849.67</v>
      </c>
      <c r="G27" s="28">
        <f t="shared" si="4"/>
        <v>933722.79</v>
      </c>
    </row>
    <row r="28" spans="1:8" x14ac:dyDescent="0.25">
      <c r="A28" s="32" t="s">
        <v>32</v>
      </c>
      <c r="B28" s="28">
        <v>678136099.17999995</v>
      </c>
      <c r="C28" s="28">
        <v>24720176.609999999</v>
      </c>
      <c r="D28" s="28">
        <v>702856275.78999996</v>
      </c>
      <c r="E28" s="28">
        <v>58416923.710000001</v>
      </c>
      <c r="F28" s="28">
        <v>312423954.06999999</v>
      </c>
      <c r="G28" s="28">
        <f t="shared" si="4"/>
        <v>370840877.77999997</v>
      </c>
    </row>
    <row r="29" spans="1:8" x14ac:dyDescent="0.25">
      <c r="A29" s="32" t="s">
        <v>33</v>
      </c>
      <c r="B29" s="28">
        <v>2180000</v>
      </c>
      <c r="C29" s="28">
        <v>-210621.3</v>
      </c>
      <c r="D29" s="28">
        <v>1969378.7</v>
      </c>
      <c r="E29" s="28">
        <v>0</v>
      </c>
      <c r="F29" s="28">
        <v>0</v>
      </c>
      <c r="G29" s="28">
        <f t="shared" si="4"/>
        <v>0</v>
      </c>
    </row>
    <row r="30" spans="1:8" x14ac:dyDescent="0.25">
      <c r="A30" s="33"/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f t="shared" si="4"/>
        <v>0</v>
      </c>
      <c r="H30" s="34"/>
    </row>
    <row r="31" spans="1:8" x14ac:dyDescent="0.25">
      <c r="A31" s="30" t="s">
        <v>34</v>
      </c>
      <c r="B31" s="31">
        <f>SUM(B32:B40)</f>
        <v>122430467</v>
      </c>
      <c r="C31" s="31">
        <f t="shared" ref="C31:G31" si="5">SUM(C32:C40)</f>
        <v>-3094314.8</v>
      </c>
      <c r="D31" s="31">
        <f t="shared" si="5"/>
        <v>119336152.2</v>
      </c>
      <c r="E31" s="31">
        <f t="shared" si="5"/>
        <v>207531.3</v>
      </c>
      <c r="F31" s="31">
        <f t="shared" si="5"/>
        <v>43223246.32</v>
      </c>
      <c r="G31" s="31">
        <f t="shared" si="5"/>
        <v>43430777.620000005</v>
      </c>
    </row>
    <row r="32" spans="1:8" x14ac:dyDescent="0.25">
      <c r="A32" s="32" t="s">
        <v>35</v>
      </c>
      <c r="B32" s="28">
        <v>12930000</v>
      </c>
      <c r="C32" s="28">
        <v>5186417.2</v>
      </c>
      <c r="D32" s="28">
        <v>18116417.199999999</v>
      </c>
      <c r="E32" s="28">
        <v>16012.64</v>
      </c>
      <c r="F32" s="28">
        <v>988696.85</v>
      </c>
      <c r="G32" s="28">
        <f>E32+F32</f>
        <v>1004709.49</v>
      </c>
    </row>
    <row r="33" spans="1:7" x14ac:dyDescent="0.25">
      <c r="A33" s="32" t="s">
        <v>36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</row>
    <row r="34" spans="1:7" x14ac:dyDescent="0.25">
      <c r="A34" s="32" t="s">
        <v>37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</row>
    <row r="35" spans="1:7" x14ac:dyDescent="0.25">
      <c r="A35" s="32" t="s">
        <v>38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</row>
    <row r="36" spans="1:7" x14ac:dyDescent="0.25">
      <c r="A36" s="32" t="s">
        <v>39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</row>
    <row r="37" spans="1:7" x14ac:dyDescent="0.25">
      <c r="A37" s="32" t="s">
        <v>40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</row>
    <row r="38" spans="1:7" x14ac:dyDescent="0.25">
      <c r="A38" s="32" t="s">
        <v>41</v>
      </c>
      <c r="B38" s="28">
        <v>53250000</v>
      </c>
      <c r="C38" s="28">
        <v>-3685732</v>
      </c>
      <c r="D38" s="28">
        <v>49564268</v>
      </c>
      <c r="E38" s="28">
        <v>0</v>
      </c>
      <c r="F38" s="28">
        <v>39586549.469999999</v>
      </c>
      <c r="G38" s="28">
        <f>E38+F38</f>
        <v>39586549.469999999</v>
      </c>
    </row>
    <row r="39" spans="1:7" x14ac:dyDescent="0.25">
      <c r="A39" s="32" t="s">
        <v>42</v>
      </c>
      <c r="B39" s="28">
        <v>0</v>
      </c>
      <c r="C39" s="28">
        <v>0</v>
      </c>
      <c r="D39" s="28"/>
      <c r="E39" s="28">
        <v>0</v>
      </c>
      <c r="F39" s="28">
        <v>0</v>
      </c>
      <c r="G39" s="28">
        <v>0</v>
      </c>
    </row>
    <row r="40" spans="1:7" x14ac:dyDescent="0.25">
      <c r="A40" s="32" t="s">
        <v>43</v>
      </c>
      <c r="B40" s="28">
        <v>56250467</v>
      </c>
      <c r="C40" s="28">
        <v>-4595000</v>
      </c>
      <c r="D40" s="28">
        <v>51655467</v>
      </c>
      <c r="E40" s="28">
        <v>191518.66</v>
      </c>
      <c r="F40" s="28">
        <v>2648000</v>
      </c>
      <c r="G40" s="28">
        <f>E40+F40</f>
        <v>2839518.66</v>
      </c>
    </row>
    <row r="41" spans="1:7" x14ac:dyDescent="0.25">
      <c r="A41" s="29"/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</row>
    <row r="42" spans="1:7" s="22" customFormat="1" x14ac:dyDescent="0.25">
      <c r="A42" s="30" t="s">
        <v>44</v>
      </c>
      <c r="B42" s="31">
        <f>SUM(B43:B46)</f>
        <v>604199999.91999996</v>
      </c>
      <c r="C42" s="31">
        <f t="shared" ref="C42:G42" si="6">SUM(C43:C46)</f>
        <v>100500000</v>
      </c>
      <c r="D42" s="31">
        <f t="shared" si="6"/>
        <v>704699999.91999996</v>
      </c>
      <c r="E42" s="31">
        <f t="shared" si="6"/>
        <v>41423218.640000001</v>
      </c>
      <c r="F42" s="31">
        <f t="shared" si="6"/>
        <v>350116280.82999998</v>
      </c>
      <c r="G42" s="31">
        <f t="shared" si="6"/>
        <v>391539499.46999997</v>
      </c>
    </row>
    <row r="43" spans="1:7" x14ac:dyDescent="0.25">
      <c r="A43" s="32" t="s">
        <v>45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</row>
    <row r="44" spans="1:7" x14ac:dyDescent="0.25">
      <c r="A44" s="32" t="s">
        <v>46</v>
      </c>
      <c r="B44" s="28">
        <v>604199999.91999996</v>
      </c>
      <c r="C44" s="28">
        <v>100500000</v>
      </c>
      <c r="D44" s="28">
        <v>704699999.91999996</v>
      </c>
      <c r="E44" s="28">
        <v>41423218.640000001</v>
      </c>
      <c r="F44" s="28">
        <v>350116280.82999998</v>
      </c>
      <c r="G44" s="28">
        <f>E44+F44</f>
        <v>391539499.46999997</v>
      </c>
    </row>
    <row r="45" spans="1:7" x14ac:dyDescent="0.25">
      <c r="A45" s="32" t="s">
        <v>47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</row>
    <row r="46" spans="1:7" x14ac:dyDescent="0.25">
      <c r="A46" s="32" t="s">
        <v>48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</row>
    <row r="47" spans="1:7" s="37" customFormat="1" x14ac:dyDescent="0.25">
      <c r="A47" s="35"/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</row>
    <row r="48" spans="1:7" x14ac:dyDescent="0.25">
      <c r="A48" s="38" t="s">
        <v>49</v>
      </c>
      <c r="B48" s="39">
        <f>B49+B59+B68+B79</f>
        <v>1381054830</v>
      </c>
      <c r="C48" s="39">
        <f t="shared" ref="C48:G48" si="7">C49+C59+C68+C79</f>
        <v>1304673395.74</v>
      </c>
      <c r="D48" s="39">
        <f t="shared" si="7"/>
        <v>2685728225.7400007</v>
      </c>
      <c r="E48" s="39">
        <f t="shared" si="7"/>
        <v>290152621.57999998</v>
      </c>
      <c r="F48" s="39">
        <f t="shared" si="7"/>
        <v>1070480032.5</v>
      </c>
      <c r="G48" s="40">
        <f t="shared" si="7"/>
        <v>1387193710.0799999</v>
      </c>
    </row>
    <row r="49" spans="1:7" x14ac:dyDescent="0.25">
      <c r="A49" s="23" t="s">
        <v>17</v>
      </c>
      <c r="B49" s="25">
        <f>SUM(B50:B57)</f>
        <v>510982379.72000003</v>
      </c>
      <c r="C49" s="25">
        <f t="shared" ref="C49:F49" si="8">SUM(C50:C57)</f>
        <v>137917933.90000001</v>
      </c>
      <c r="D49" s="25">
        <f t="shared" si="8"/>
        <v>648900313.62</v>
      </c>
      <c r="E49" s="25">
        <f t="shared" si="8"/>
        <v>0</v>
      </c>
      <c r="F49" s="25">
        <f t="shared" si="8"/>
        <v>27154669.82</v>
      </c>
      <c r="G49" s="26">
        <f>SUM(F50:G57)</f>
        <v>53715725.82</v>
      </c>
    </row>
    <row r="50" spans="1:7" x14ac:dyDescent="0.25">
      <c r="A50" s="32" t="s">
        <v>18</v>
      </c>
      <c r="B50" s="28">
        <v>0</v>
      </c>
      <c r="C50" s="28">
        <v>3000000</v>
      </c>
      <c r="D50" s="28">
        <v>3000000</v>
      </c>
      <c r="E50" s="28">
        <v>0</v>
      </c>
      <c r="F50" s="28">
        <v>0</v>
      </c>
      <c r="G50" s="41">
        <f>E50+F50</f>
        <v>0</v>
      </c>
    </row>
    <row r="51" spans="1:7" x14ac:dyDescent="0.25">
      <c r="A51" s="32" t="s">
        <v>19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41">
        <f>E51+F51</f>
        <v>0</v>
      </c>
    </row>
    <row r="52" spans="1:7" x14ac:dyDescent="0.25">
      <c r="A52" s="32" t="s">
        <v>20</v>
      </c>
      <c r="B52" s="28">
        <v>452254831</v>
      </c>
      <c r="C52" s="28">
        <v>0</v>
      </c>
      <c r="D52" s="28">
        <v>452254831</v>
      </c>
      <c r="E52" s="28">
        <v>0</v>
      </c>
      <c r="F52" s="28">
        <v>593613.81999999995</v>
      </c>
      <c r="G52" s="41">
        <f>E52+F53</f>
        <v>0</v>
      </c>
    </row>
    <row r="53" spans="1:7" x14ac:dyDescent="0.25">
      <c r="A53" s="32" t="s">
        <v>21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41">
        <f t="shared" ref="G53:G58" si="9">E53+F53</f>
        <v>0</v>
      </c>
    </row>
    <row r="54" spans="1:7" x14ac:dyDescent="0.25">
      <c r="A54" s="32" t="s">
        <v>22</v>
      </c>
      <c r="B54" s="28">
        <v>58727548.719999999</v>
      </c>
      <c r="C54" s="28">
        <v>0</v>
      </c>
      <c r="D54" s="28">
        <v>58727548.719999999</v>
      </c>
      <c r="E54" s="28">
        <v>0</v>
      </c>
      <c r="F54" s="28">
        <v>26561056</v>
      </c>
      <c r="G54" s="41">
        <f t="shared" si="9"/>
        <v>26561056</v>
      </c>
    </row>
    <row r="55" spans="1:7" x14ac:dyDescent="0.25">
      <c r="A55" s="32" t="s">
        <v>23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41">
        <f t="shared" si="9"/>
        <v>0</v>
      </c>
    </row>
    <row r="56" spans="1:7" x14ac:dyDescent="0.25">
      <c r="A56" s="32" t="s">
        <v>24</v>
      </c>
      <c r="B56" s="28">
        <v>0</v>
      </c>
      <c r="C56" s="28">
        <v>134917933.90000001</v>
      </c>
      <c r="D56" s="28">
        <v>134917933.90000001</v>
      </c>
      <c r="E56" s="28">
        <v>0</v>
      </c>
      <c r="F56" s="28">
        <v>0</v>
      </c>
      <c r="G56" s="41">
        <f t="shared" si="9"/>
        <v>0</v>
      </c>
    </row>
    <row r="57" spans="1:7" x14ac:dyDescent="0.25">
      <c r="A57" s="32" t="s">
        <v>25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41">
        <f t="shared" si="9"/>
        <v>0</v>
      </c>
    </row>
    <row r="58" spans="1:7" x14ac:dyDescent="0.25">
      <c r="A58" s="29"/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41">
        <f t="shared" si="9"/>
        <v>0</v>
      </c>
    </row>
    <row r="59" spans="1:7" x14ac:dyDescent="0.25">
      <c r="A59" s="30" t="s">
        <v>26</v>
      </c>
      <c r="B59" s="31">
        <f>SUM(B60:B66)</f>
        <v>540799999</v>
      </c>
      <c r="C59" s="31">
        <f t="shared" ref="C59:F59" si="10">SUM(C60:C66)</f>
        <v>1166755461.8399999</v>
      </c>
      <c r="D59" s="31">
        <f t="shared" si="10"/>
        <v>1707555460.8400004</v>
      </c>
      <c r="E59" s="31">
        <f t="shared" si="10"/>
        <v>290152621.57999998</v>
      </c>
      <c r="F59" s="31">
        <f t="shared" si="10"/>
        <v>748945737.10000002</v>
      </c>
      <c r="G59" s="31">
        <f>SUM(G60:G65)</f>
        <v>1039098358.6799999</v>
      </c>
    </row>
    <row r="60" spans="1:7" x14ac:dyDescent="0.25">
      <c r="A60" s="32" t="s">
        <v>27</v>
      </c>
      <c r="B60" s="28">
        <v>275000000</v>
      </c>
      <c r="C60" s="28">
        <v>-24215000</v>
      </c>
      <c r="D60" s="28">
        <v>250785000</v>
      </c>
      <c r="E60" s="28">
        <v>0</v>
      </c>
      <c r="F60" s="28">
        <v>144348463.58000001</v>
      </c>
      <c r="G60" s="28">
        <f t="shared" ref="G60:G66" si="11">E60+F60</f>
        <v>144348463.58000001</v>
      </c>
    </row>
    <row r="61" spans="1:7" x14ac:dyDescent="0.25">
      <c r="A61" s="32" t="s">
        <v>28</v>
      </c>
      <c r="B61" s="28">
        <v>247799999</v>
      </c>
      <c r="C61" s="28">
        <v>1190344193.8399999</v>
      </c>
      <c r="D61" s="28">
        <v>1438144192.8400004</v>
      </c>
      <c r="E61" s="28">
        <v>290152621.57999998</v>
      </c>
      <c r="F61" s="28">
        <v>604597273.51999998</v>
      </c>
      <c r="G61" s="28">
        <f t="shared" si="11"/>
        <v>894749895.0999999</v>
      </c>
    </row>
    <row r="62" spans="1:7" x14ac:dyDescent="0.25">
      <c r="A62" s="32" t="s">
        <v>29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f t="shared" si="11"/>
        <v>0</v>
      </c>
    </row>
    <row r="63" spans="1:7" x14ac:dyDescent="0.25">
      <c r="A63" s="32" t="s">
        <v>50</v>
      </c>
      <c r="B63" s="28">
        <v>15000000</v>
      </c>
      <c r="C63" s="28">
        <v>626268</v>
      </c>
      <c r="D63" s="28">
        <v>15626268</v>
      </c>
      <c r="E63" s="28">
        <v>0</v>
      </c>
      <c r="F63" s="28">
        <v>0</v>
      </c>
      <c r="G63" s="28">
        <f t="shared" si="11"/>
        <v>0</v>
      </c>
    </row>
    <row r="64" spans="1:7" x14ac:dyDescent="0.25">
      <c r="A64" s="32" t="s">
        <v>31</v>
      </c>
      <c r="B64" s="28">
        <v>3000000</v>
      </c>
      <c r="C64" s="28">
        <v>0</v>
      </c>
      <c r="D64" s="28">
        <v>3000000</v>
      </c>
      <c r="E64" s="28">
        <v>0</v>
      </c>
      <c r="F64" s="28">
        <v>0</v>
      </c>
      <c r="G64" s="28">
        <f t="shared" si="11"/>
        <v>0</v>
      </c>
    </row>
    <row r="65" spans="1:7" x14ac:dyDescent="0.25">
      <c r="A65" s="32" t="s">
        <v>32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f t="shared" si="11"/>
        <v>0</v>
      </c>
    </row>
    <row r="66" spans="1:7" x14ac:dyDescent="0.25">
      <c r="A66" s="32" t="s">
        <v>33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f t="shared" si="11"/>
        <v>0</v>
      </c>
    </row>
    <row r="67" spans="1:7" x14ac:dyDescent="0.25">
      <c r="A67" s="29"/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f>SUM(G69:G77)</f>
        <v>0</v>
      </c>
    </row>
    <row r="68" spans="1:7" x14ac:dyDescent="0.25">
      <c r="A68" s="30" t="s">
        <v>34</v>
      </c>
      <c r="B68" s="42">
        <f>SUM(B69:B77)</f>
        <v>0</v>
      </c>
      <c r="C68" s="42">
        <f t="shared" ref="C68:F68" si="12">SUM(C69:C77)</f>
        <v>0</v>
      </c>
      <c r="D68" s="42">
        <f t="shared" si="12"/>
        <v>0</v>
      </c>
      <c r="E68" s="42">
        <f t="shared" si="12"/>
        <v>0</v>
      </c>
      <c r="F68" s="42">
        <f t="shared" si="12"/>
        <v>0</v>
      </c>
      <c r="G68" s="42">
        <f t="shared" ref="G68:G78" si="13">E68+F68</f>
        <v>0</v>
      </c>
    </row>
    <row r="69" spans="1:7" x14ac:dyDescent="0.25">
      <c r="A69" s="32" t="s">
        <v>35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f t="shared" si="13"/>
        <v>0</v>
      </c>
    </row>
    <row r="70" spans="1:7" x14ac:dyDescent="0.25">
      <c r="A70" s="32" t="s">
        <v>36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f t="shared" si="13"/>
        <v>0</v>
      </c>
    </row>
    <row r="71" spans="1:7" x14ac:dyDescent="0.25">
      <c r="A71" s="32" t="s">
        <v>37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f t="shared" si="13"/>
        <v>0</v>
      </c>
    </row>
    <row r="72" spans="1:7" x14ac:dyDescent="0.25">
      <c r="A72" s="32" t="s">
        <v>38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f t="shared" si="13"/>
        <v>0</v>
      </c>
    </row>
    <row r="73" spans="1:7" x14ac:dyDescent="0.25">
      <c r="A73" s="32" t="s">
        <v>39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f t="shared" si="13"/>
        <v>0</v>
      </c>
    </row>
    <row r="74" spans="1:7" x14ac:dyDescent="0.25">
      <c r="A74" s="32" t="s">
        <v>40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f t="shared" si="13"/>
        <v>0</v>
      </c>
    </row>
    <row r="75" spans="1:7" x14ac:dyDescent="0.25">
      <c r="A75" s="32" t="s">
        <v>41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f t="shared" si="13"/>
        <v>0</v>
      </c>
    </row>
    <row r="76" spans="1:7" x14ac:dyDescent="0.25">
      <c r="A76" s="32" t="s">
        <v>42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f t="shared" si="13"/>
        <v>0</v>
      </c>
    </row>
    <row r="77" spans="1:7" x14ac:dyDescent="0.25">
      <c r="A77" s="32" t="s">
        <v>43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f t="shared" si="13"/>
        <v>0</v>
      </c>
    </row>
    <row r="78" spans="1:7" x14ac:dyDescent="0.25">
      <c r="A78" s="29"/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f t="shared" si="13"/>
        <v>0</v>
      </c>
    </row>
    <row r="79" spans="1:7" x14ac:dyDescent="0.25">
      <c r="A79" s="30" t="s">
        <v>44</v>
      </c>
      <c r="B79" s="31">
        <f>SUM(B80:B83)</f>
        <v>329272451.27999997</v>
      </c>
      <c r="C79" s="31">
        <f t="shared" ref="C79:G79" si="14">SUM(C80:C83)</f>
        <v>0</v>
      </c>
      <c r="D79" s="31">
        <f t="shared" si="14"/>
        <v>329272451.27999997</v>
      </c>
      <c r="E79" s="31">
        <f t="shared" si="14"/>
        <v>0</v>
      </c>
      <c r="F79" s="31">
        <f t="shared" si="14"/>
        <v>294379625.57999998</v>
      </c>
      <c r="G79" s="31">
        <f t="shared" si="14"/>
        <v>294379625.57999998</v>
      </c>
    </row>
    <row r="80" spans="1:7" x14ac:dyDescent="0.25">
      <c r="A80" s="32" t="s">
        <v>45</v>
      </c>
      <c r="B80" s="28">
        <v>329272451.27999997</v>
      </c>
      <c r="C80" s="28">
        <v>0</v>
      </c>
      <c r="D80" s="28">
        <v>329272451.27999997</v>
      </c>
      <c r="E80" s="28">
        <v>0</v>
      </c>
      <c r="F80" s="28">
        <v>294379625.57999998</v>
      </c>
      <c r="G80" s="28">
        <f>E80+F80</f>
        <v>294379625.57999998</v>
      </c>
    </row>
    <row r="81" spans="1:7" x14ac:dyDescent="0.25">
      <c r="A81" s="32" t="s">
        <v>46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f>E81+F81</f>
        <v>0</v>
      </c>
    </row>
    <row r="82" spans="1:7" x14ac:dyDescent="0.25">
      <c r="A82" s="32" t="s">
        <v>47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</row>
    <row r="83" spans="1:7" x14ac:dyDescent="0.25">
      <c r="A83" s="32" t="s">
        <v>48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</row>
    <row r="84" spans="1:7" x14ac:dyDescent="0.25">
      <c r="A84" s="29"/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</row>
    <row r="85" spans="1:7" x14ac:dyDescent="0.25">
      <c r="A85" s="19" t="s">
        <v>51</v>
      </c>
      <c r="B85" s="20">
        <f>B11+B48</f>
        <v>7801571369.54</v>
      </c>
      <c r="C85" s="20">
        <f t="shared" ref="C85:G85" si="15">C11+C48</f>
        <v>1634380722.53</v>
      </c>
      <c r="D85" s="20">
        <f t="shared" si="15"/>
        <v>9435952092.0699997</v>
      </c>
      <c r="E85" s="20">
        <f t="shared" si="15"/>
        <v>540403336.75</v>
      </c>
      <c r="F85" s="20">
        <f t="shared" si="15"/>
        <v>3732117016.02</v>
      </c>
      <c r="G85" s="21">
        <f t="shared" si="15"/>
        <v>4299081408.7699995</v>
      </c>
    </row>
  </sheetData>
  <mergeCells count="12">
    <mergeCell ref="E9:E10"/>
    <mergeCell ref="F9:F10"/>
    <mergeCell ref="A3:G3"/>
    <mergeCell ref="A4:G4"/>
    <mergeCell ref="A5:G5"/>
    <mergeCell ref="A6:G6"/>
    <mergeCell ref="A7:G7"/>
    <mergeCell ref="A8:A10"/>
    <mergeCell ref="B8:F8"/>
    <mergeCell ref="G8:G10"/>
    <mergeCell ref="B9:B10"/>
    <mergeCell ref="D9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Ramos Martinez Esmeralda</dc:creator>
  <cp:lastModifiedBy>Ramos Martinez Esmeralda</cp:lastModifiedBy>
  <dcterms:created xsi:type="dcterms:W3CDTF">2017-09-20T19:50:14Z</dcterms:created>
  <dcterms:modified xsi:type="dcterms:W3CDTF">2017-09-20T19:50:25Z</dcterms:modified>
</cp:coreProperties>
</file>