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201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8" i="1" l="1"/>
  <c r="G49" i="1" l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29" i="1"/>
  <c r="E29" i="1"/>
  <c r="D29" i="1"/>
  <c r="C29" i="1"/>
  <c r="C50" i="1" s="1"/>
  <c r="B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8" i="1"/>
  <c r="E8" i="1"/>
  <c r="D8" i="1"/>
  <c r="B8" i="1"/>
  <c r="D50" i="1" l="1"/>
  <c r="G29" i="1"/>
  <c r="G8" i="1"/>
  <c r="B50" i="1"/>
  <c r="F50" i="1"/>
  <c r="E50" i="1"/>
  <c r="G50" i="1" l="1"/>
</calcChain>
</file>

<file path=xl/sharedStrings.xml><?xml version="1.0" encoding="utf-8"?>
<sst xmlns="http://schemas.openxmlformats.org/spreadsheetml/2006/main" count="60" uniqueCount="42">
  <si>
    <t>Municipio de Guadalajara (a)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</si>
  <si>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</si>
  <si>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</si>
  <si>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</si>
  <si>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</si>
  <si>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</si>
  <si>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</si>
  <si>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</si>
  <si>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</si>
  <si>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</si>
  <si>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</si>
  <si>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</si>
  <si>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</si>
  <si>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</si>
  <si>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</si>
  <si>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</si>
  <si>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</si>
  <si>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</si>
  <si>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</si>
  <si>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</si>
  <si>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</si>
  <si>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</si>
  <si>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</si>
  <si>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</si>
  <si>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</si>
  <si>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</si>
  <si>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</si>
  <si>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</si>
  <si>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</si>
  <si>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</si>
  <si>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</si>
  <si>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</si>
  <si>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</si>
  <si>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>II. Gasto Etiquetado</t>
  </si>
  <si>
    <t>(II=A+B+C+D+E+F+G+H)</t>
  </si>
  <si>
    <t>CORRDINACIÓN GENERAL DE DESARROLLO ECONÓMICO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</si>
  <si>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</si>
  <si>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</si>
  <si>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</si>
  <si>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</si>
  <si>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</si>
  <si>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30 de Septiembre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</si>
</sst>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14" xfId="0" applyFont="1" applyBorder="1" applyAlignment="1">
      <alignment horizontal="justify" vertical="center" wrapText="1"/>
    </xf>
    <xf numFmtId="44" fontId="2" fillId="0" borderId="9" xfId="1" applyFont="1" applyBorder="1" applyAlignment="1">
      <alignment horizontal="center" vertical="center" wrapText="1"/>
    </xf>
    <xf numFmtId="0" fontId="2" fillId="0" borderId="0" xfId="0" applyFont="1"/>
    <xf numFmtId="44" fontId="2" fillId="0" borderId="14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44" fontId="3" fillId="0" borderId="14" xfId="1" applyFont="1" applyBorder="1" applyAlignment="1">
      <alignment horizontal="right" vertical="center" wrapText="1"/>
    </xf>
    <xf numFmtId="164" fontId="3" fillId="0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44" fontId="2" fillId="0" borderId="15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56</xdr:row>
      <xdr:rowOff>123825</xdr:rowOff>
    </xdr:from>
    <xdr:to>
      <xdr:col>4</xdr:col>
      <xdr:colOff>285750</xdr:colOff>
      <xdr:row>56</xdr:row>
      <xdr:rowOff>123825</xdr:rowOff>
    </xdr:to>
    <xdr:cxnSp macro="">
      <xdr:nvCxnSpPr>
        <xdr:cNvPr id="2" name="1 Conector recto"/>
        <xdr:cNvCxnSpPr/>
      </xdr:nvCxnSpPr>
      <xdr:spPr>
        <a:xfrm>
          <a:off x="2695575" y="8296275"/>
          <a:ext cx="4667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787977</xdr:colOff>
      <xdr:row>0</xdr:row>
      <xdr:rowOff>0</xdr:rowOff>
    </xdr:from>
    <xdr:to>
      <xdr:col>6</xdr:col>
      <xdr:colOff>1228725</xdr:colOff>
      <xdr:row>5</xdr:row>
      <xdr:rowOff>7792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1432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="110" zoomScaleNormal="110" workbookViewId="0">
      <selection activeCell="B50" sqref="B50:G50"/>
    </sheetView>
  </sheetViews>
  <sheetFormatPr baseColWidth="10" defaultRowHeight="11.25" x14ac:dyDescent="0.2"/>
  <cols>
    <col min="1" max="1" width="53.140625" style="1" customWidth="1"/>
    <col min="2" max="2" width="18.5703125" style="1" bestFit="1" customWidth="1"/>
    <col min="3" max="3" width="15.85546875" style="1" bestFit="1" customWidth="1"/>
    <col min="4" max="4" width="18.5703125" style="1" bestFit="1" customWidth="1"/>
    <col min="5" max="6" width="17.5703125" style="1" bestFit="1" customWidth="1"/>
    <col min="7" max="7" width="18.5703125" style="1" bestFit="1" customWidth="1"/>
    <col min="8" max="8" width="16.28515625" style="1" bestFit="1" customWidth="1"/>
    <col min="9" max="11" width="18.140625" style="1" bestFit="1" customWidth="1"/>
    <col min="12" max="13" width="15.28515625" style="1" bestFit="1" customWidth="1"/>
    <col min="14" max="16384" width="11.42578125" style="1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1"/>
    </row>
    <row r="2" spans="1:7" x14ac:dyDescent="0.2">
      <c r="A2" s="22" t="s">
        <v>1</v>
      </c>
      <c r="B2" s="23"/>
      <c r="C2" s="23"/>
      <c r="D2" s="23"/>
      <c r="E2" s="23"/>
      <c r="F2" s="23"/>
      <c r="G2" s="24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2" t="s">
        <v>41</v>
      </c>
      <c r="B4" s="23"/>
      <c r="C4" s="23"/>
      <c r="D4" s="23"/>
      <c r="E4" s="23"/>
      <c r="F4" s="23"/>
      <c r="G4" s="24"/>
    </row>
    <row r="5" spans="1:7" ht="12" thickBot="1" x14ac:dyDescent="0.25">
      <c r="A5" s="25" t="s">
        <v>3</v>
      </c>
      <c r="B5" s="26"/>
      <c r="C5" s="26"/>
      <c r="D5" s="26"/>
      <c r="E5" s="26"/>
      <c r="F5" s="26"/>
      <c r="G5" s="27"/>
    </row>
    <row r="6" spans="1:7" ht="12" thickBot="1" x14ac:dyDescent="0.25">
      <c r="A6" s="28" t="s">
        <v>4</v>
      </c>
      <c r="B6" s="29" t="s">
        <v>5</v>
      </c>
      <c r="C6" s="30"/>
      <c r="D6" s="30"/>
      <c r="E6" s="30"/>
      <c r="F6" s="31"/>
      <c r="G6" s="28" t="s">
        <v>6</v>
      </c>
    </row>
    <row r="7" spans="1:7" ht="23.25" thickBot="1" x14ac:dyDescent="0.25">
      <c r="A7" s="32"/>
      <c r="B7" s="33" t="s">
        <v>7</v>
      </c>
      <c r="C7" s="33" t="s">
        <v>8</v>
      </c>
      <c r="D7" s="33" t="s">
        <v>9</v>
      </c>
      <c r="E7" s="33" t="s">
        <v>10</v>
      </c>
      <c r="F7" s="33" t="s">
        <v>11</v>
      </c>
      <c r="G7" s="32"/>
    </row>
    <row r="8" spans="1:7" s="4" customFormat="1" x14ac:dyDescent="0.2">
      <c r="A8" s="2" t="s">
        <v>12</v>
      </c>
      <c r="B8" s="3">
        <f>SUM(B10:B28)</f>
        <v>10983429892.120001</v>
      </c>
      <c r="C8" s="34">
        <f>SUM(C10:C28)</f>
        <v>2.9802322387695313E-8</v>
      </c>
      <c r="D8" s="3">
        <f>SUM(D10:D28)</f>
        <v>10983429892.119999</v>
      </c>
      <c r="E8" s="3">
        <f>SUM(E10:E28)</f>
        <v>6268541965.6900015</v>
      </c>
      <c r="F8" s="3">
        <f>SUM(F10:F28)</f>
        <v>6241375560.6200008</v>
      </c>
      <c r="G8" s="3">
        <f>D8-E8</f>
        <v>4714887926.4299974</v>
      </c>
    </row>
    <row r="9" spans="1:7" s="4" customFormat="1" x14ac:dyDescent="0.2">
      <c r="A9" s="2" t="s">
        <v>13</v>
      </c>
      <c r="B9" s="5"/>
      <c r="C9" s="5"/>
      <c r="D9" s="5"/>
      <c r="E9" s="5"/>
      <c r="F9" s="5"/>
      <c r="G9" s="5"/>
    </row>
    <row r="10" spans="1:7" x14ac:dyDescent="0.2">
      <c r="A10" s="6" t="s">
        <v>14</v>
      </c>
      <c r="B10" s="7">
        <v>8759412.2100000009</v>
      </c>
      <c r="C10" s="8">
        <v>939506.95</v>
      </c>
      <c r="D10" s="7">
        <v>9698919.1600000001</v>
      </c>
      <c r="E10" s="7">
        <v>7309433.75</v>
      </c>
      <c r="F10" s="7">
        <v>7257023.71</v>
      </c>
      <c r="G10" s="7">
        <f>D10-E10</f>
        <v>2389485.41</v>
      </c>
    </row>
    <row r="11" spans="1:7" x14ac:dyDescent="0.2">
      <c r="A11" s="6" t="s">
        <v>15</v>
      </c>
      <c r="B11" s="7">
        <v>45042959.619999997</v>
      </c>
      <c r="C11" s="7">
        <v>55871021.600000001</v>
      </c>
      <c r="D11" s="7">
        <v>100913981.22</v>
      </c>
      <c r="E11" s="7">
        <v>87915470.760000005</v>
      </c>
      <c r="F11" s="7">
        <v>87706370.420000002</v>
      </c>
      <c r="G11" s="7">
        <f t="shared" ref="G11:G28" si="0">D11-E11</f>
        <v>12998510.459999993</v>
      </c>
    </row>
    <row r="12" spans="1:7" x14ac:dyDescent="0.2">
      <c r="A12" s="6" t="s">
        <v>16</v>
      </c>
      <c r="B12" s="7">
        <v>45194538.18</v>
      </c>
      <c r="C12" s="7">
        <v>-1598707.6099999994</v>
      </c>
      <c r="D12" s="7">
        <v>43595830.57</v>
      </c>
      <c r="E12" s="7">
        <v>9515330.7400000002</v>
      </c>
      <c r="F12" s="7">
        <v>9435522.5</v>
      </c>
      <c r="G12" s="7">
        <f t="shared" si="0"/>
        <v>34080499.829999998</v>
      </c>
    </row>
    <row r="13" spans="1:7" x14ac:dyDescent="0.2">
      <c r="A13" s="6" t="s">
        <v>17</v>
      </c>
      <c r="B13" s="7">
        <v>2229742530.1300001</v>
      </c>
      <c r="C13" s="7">
        <v>-319247185.39999998</v>
      </c>
      <c r="D13" s="7">
        <v>1910495344.73</v>
      </c>
      <c r="E13" s="7">
        <v>1140369749.8900001</v>
      </c>
      <c r="F13" s="7">
        <v>1132421355.46</v>
      </c>
      <c r="G13" s="7">
        <f t="shared" si="0"/>
        <v>770125594.83999991</v>
      </c>
    </row>
    <row r="14" spans="1:7" x14ac:dyDescent="0.2">
      <c r="A14" s="6" t="s">
        <v>18</v>
      </c>
      <c r="B14" s="7">
        <v>41211621.710000001</v>
      </c>
      <c r="C14" s="8">
        <v>-33314.439999999944</v>
      </c>
      <c r="D14" s="7">
        <v>41178307.270000003</v>
      </c>
      <c r="E14" s="7">
        <v>24492137.149999999</v>
      </c>
      <c r="F14" s="7">
        <v>24292532.920000002</v>
      </c>
      <c r="G14" s="7">
        <f t="shared" si="0"/>
        <v>16686170.120000005</v>
      </c>
    </row>
    <row r="15" spans="1:7" x14ac:dyDescent="0.2">
      <c r="A15" s="6" t="s">
        <v>19</v>
      </c>
      <c r="B15" s="7">
        <v>57257491.619999997</v>
      </c>
      <c r="C15" s="8">
        <v>815402.21000000089</v>
      </c>
      <c r="D15" s="7">
        <v>58072893.829999998</v>
      </c>
      <c r="E15" s="7">
        <v>23742845.77</v>
      </c>
      <c r="F15" s="7">
        <v>23647171.579999998</v>
      </c>
      <c r="G15" s="7">
        <f t="shared" si="0"/>
        <v>34330048.060000002</v>
      </c>
    </row>
    <row r="16" spans="1:7" x14ac:dyDescent="0.2">
      <c r="A16" s="6" t="s">
        <v>20</v>
      </c>
      <c r="B16" s="7">
        <v>875405352.64999998</v>
      </c>
      <c r="C16" s="7">
        <v>343675241.37999994</v>
      </c>
      <c r="D16" s="7">
        <v>1219080594.03</v>
      </c>
      <c r="E16" s="7">
        <v>578222872.62</v>
      </c>
      <c r="F16" s="7">
        <v>575958505.70000005</v>
      </c>
      <c r="G16" s="7">
        <f t="shared" si="0"/>
        <v>640857721.40999997</v>
      </c>
    </row>
    <row r="17" spans="1:7" x14ac:dyDescent="0.2">
      <c r="A17" s="6" t="s">
        <v>21</v>
      </c>
      <c r="B17" s="7">
        <v>1275045144.0699999</v>
      </c>
      <c r="C17" s="7">
        <v>-155837698.22999999</v>
      </c>
      <c r="D17" s="7">
        <v>1119207445.8399999</v>
      </c>
      <c r="E17" s="7">
        <v>737604231.84000003</v>
      </c>
      <c r="F17" s="7">
        <v>733924720.61000001</v>
      </c>
      <c r="G17" s="7">
        <f t="shared" si="0"/>
        <v>381603213.99999988</v>
      </c>
    </row>
    <row r="18" spans="1:7" x14ac:dyDescent="0.2">
      <c r="A18" s="6" t="s">
        <v>22</v>
      </c>
      <c r="B18" s="7">
        <v>421334880.88999999</v>
      </c>
      <c r="C18" s="8">
        <v>-924732.17000001669</v>
      </c>
      <c r="D18" s="7">
        <v>420410148.72000003</v>
      </c>
      <c r="E18" s="7">
        <v>180219142.53</v>
      </c>
      <c r="F18" s="7">
        <v>179741095.68000001</v>
      </c>
      <c r="G18" s="7">
        <f t="shared" si="0"/>
        <v>240191006.19000003</v>
      </c>
    </row>
    <row r="19" spans="1:7" x14ac:dyDescent="0.2">
      <c r="A19" s="6" t="s">
        <v>23</v>
      </c>
      <c r="B19" s="7">
        <v>587121322.40999997</v>
      </c>
      <c r="C19" s="8">
        <v>313359361.64999998</v>
      </c>
      <c r="D19" s="7">
        <v>900480684.05999994</v>
      </c>
      <c r="E19" s="7">
        <v>467026391.33999997</v>
      </c>
      <c r="F19" s="7">
        <v>465433457.75999999</v>
      </c>
      <c r="G19" s="7">
        <f t="shared" si="0"/>
        <v>433454292.71999997</v>
      </c>
    </row>
    <row r="20" spans="1:7" x14ac:dyDescent="0.2">
      <c r="A20" s="6" t="s">
        <v>24</v>
      </c>
      <c r="B20" s="7">
        <v>2389655850.77</v>
      </c>
      <c r="C20" s="7">
        <v>-368750850.36999989</v>
      </c>
      <c r="D20" s="7">
        <v>2020905000.4000001</v>
      </c>
      <c r="E20" s="7">
        <v>1115683203.3199999</v>
      </c>
      <c r="F20" s="7">
        <v>1112285826.76</v>
      </c>
      <c r="G20" s="7">
        <f t="shared" si="0"/>
        <v>905221797.08000016</v>
      </c>
    </row>
    <row r="21" spans="1:7" x14ac:dyDescent="0.2">
      <c r="A21" s="6" t="s">
        <v>25</v>
      </c>
      <c r="B21" s="7">
        <v>82966758.329999998</v>
      </c>
      <c r="C21" s="7">
        <v>34552408.310000002</v>
      </c>
      <c r="D21" s="7">
        <v>117519166.64</v>
      </c>
      <c r="E21" s="7">
        <v>45844862.25</v>
      </c>
      <c r="F21" s="7">
        <v>45704629.75</v>
      </c>
      <c r="G21" s="7">
        <f t="shared" si="0"/>
        <v>71674304.390000001</v>
      </c>
    </row>
    <row r="22" spans="1:7" x14ac:dyDescent="0.2">
      <c r="A22" s="6" t="s">
        <v>26</v>
      </c>
      <c r="B22" s="7">
        <v>577483900.10000002</v>
      </c>
      <c r="C22" s="7">
        <v>114363513.51000002</v>
      </c>
      <c r="D22" s="7">
        <v>691847413.61000001</v>
      </c>
      <c r="E22" s="7">
        <v>367010334.66000003</v>
      </c>
      <c r="F22" s="7">
        <v>363473696.56999999</v>
      </c>
      <c r="G22" s="7">
        <f t="shared" si="0"/>
        <v>324837078.94999999</v>
      </c>
    </row>
    <row r="23" spans="1:7" x14ac:dyDescent="0.2">
      <c r="A23" s="6" t="s">
        <v>27</v>
      </c>
      <c r="B23" s="7">
        <v>69386238.239999995</v>
      </c>
      <c r="C23" s="7">
        <v>-863755.08999999985</v>
      </c>
      <c r="D23" s="7">
        <v>68522483.150000006</v>
      </c>
      <c r="E23" s="7">
        <v>40970665.670000002</v>
      </c>
      <c r="F23" s="7">
        <v>40643348.520000003</v>
      </c>
      <c r="G23" s="7">
        <f t="shared" si="0"/>
        <v>27551817.480000004</v>
      </c>
    </row>
    <row r="24" spans="1:7" x14ac:dyDescent="0.2">
      <c r="A24" s="6" t="s">
        <v>28</v>
      </c>
      <c r="B24" s="7">
        <v>1037761636.5</v>
      </c>
      <c r="C24" s="7">
        <v>49464690.899999976</v>
      </c>
      <c r="D24" s="7">
        <v>1087226327.4000001</v>
      </c>
      <c r="E24" s="7">
        <v>717622916.37</v>
      </c>
      <c r="F24" s="7">
        <v>716578639.85000002</v>
      </c>
      <c r="G24" s="7">
        <f t="shared" si="0"/>
        <v>369603411.03000009</v>
      </c>
    </row>
    <row r="25" spans="1:7" x14ac:dyDescent="0.2">
      <c r="A25" s="6" t="s">
        <v>29</v>
      </c>
      <c r="B25" s="7">
        <v>373661916.81</v>
      </c>
      <c r="C25" s="7">
        <v>-81915721.920000002</v>
      </c>
      <c r="D25" s="7">
        <v>291746194.88999999</v>
      </c>
      <c r="E25" s="7">
        <v>160309479.25999999</v>
      </c>
      <c r="F25" s="7">
        <v>159273617.59</v>
      </c>
      <c r="G25" s="7">
        <f t="shared" si="0"/>
        <v>131436715.63</v>
      </c>
    </row>
    <row r="26" spans="1:7" x14ac:dyDescent="0.2">
      <c r="A26" s="6" t="s">
        <v>30</v>
      </c>
      <c r="B26" s="7">
        <v>64063120.780000001</v>
      </c>
      <c r="C26" s="7">
        <v>-1642490.2000000002</v>
      </c>
      <c r="D26" s="7">
        <v>62420630.579999998</v>
      </c>
      <c r="E26" s="7">
        <v>28915429.940000001</v>
      </c>
      <c r="F26" s="7">
        <v>28680053.920000002</v>
      </c>
      <c r="G26" s="7">
        <f t="shared" si="0"/>
        <v>33505200.639999997</v>
      </c>
    </row>
    <row r="27" spans="1:7" x14ac:dyDescent="0.2">
      <c r="A27" s="6" t="s">
        <v>31</v>
      </c>
      <c r="B27" s="7">
        <v>96543616.480000004</v>
      </c>
      <c r="C27" s="7">
        <v>-3583977.66</v>
      </c>
      <c r="D27" s="7">
        <v>92959638.819999993</v>
      </c>
      <c r="E27" s="7">
        <v>33253780.77</v>
      </c>
      <c r="F27" s="7">
        <v>32669985.5</v>
      </c>
      <c r="G27" s="7">
        <f t="shared" si="0"/>
        <v>59705858.049999997</v>
      </c>
    </row>
    <row r="28" spans="1:7" x14ac:dyDescent="0.2">
      <c r="A28" s="6" t="s">
        <v>32</v>
      </c>
      <c r="B28" s="7">
        <v>705791600.62</v>
      </c>
      <c r="C28" s="7">
        <v>21357286.579999983</v>
      </c>
      <c r="D28" s="7">
        <v>727148887.20000005</v>
      </c>
      <c r="E28" s="7">
        <v>502513687.06</v>
      </c>
      <c r="F28" s="7">
        <v>502248005.81999999</v>
      </c>
      <c r="G28" s="7">
        <f t="shared" si="0"/>
        <v>224635200.14000005</v>
      </c>
    </row>
    <row r="29" spans="1:7" s="4" customFormat="1" x14ac:dyDescent="0.2">
      <c r="A29" s="9" t="s">
        <v>33</v>
      </c>
      <c r="B29" s="10">
        <f t="shared" ref="B29:G29" si="1">SUM(B31:B49)</f>
        <v>1507710011.3199999</v>
      </c>
      <c r="C29" s="5">
        <f t="shared" si="1"/>
        <v>58168210.220000006</v>
      </c>
      <c r="D29" s="5">
        <f t="shared" si="1"/>
        <v>1565878221.54</v>
      </c>
      <c r="E29" s="5">
        <f t="shared" si="1"/>
        <v>669707228.70000005</v>
      </c>
      <c r="F29" s="5">
        <f t="shared" si="1"/>
        <v>669707228.70000005</v>
      </c>
      <c r="G29" s="5">
        <f t="shared" si="1"/>
        <v>896170992.83999991</v>
      </c>
    </row>
    <row r="30" spans="1:7" s="4" customFormat="1" x14ac:dyDescent="0.2">
      <c r="A30" s="9" t="s">
        <v>34</v>
      </c>
      <c r="B30" s="5"/>
      <c r="C30" s="5"/>
      <c r="D30" s="5"/>
      <c r="E30" s="5"/>
      <c r="F30" s="5"/>
      <c r="G30" s="5"/>
    </row>
    <row r="31" spans="1:7" x14ac:dyDescent="0.2">
      <c r="A31" s="6" t="s">
        <v>14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>D31-E31</f>
        <v>0</v>
      </c>
    </row>
    <row r="32" spans="1:7" x14ac:dyDescent="0.2">
      <c r="A32" s="6" t="s">
        <v>15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49" si="2">D32-E32</f>
        <v>0</v>
      </c>
    </row>
    <row r="33" spans="1:7" x14ac:dyDescent="0.2">
      <c r="A33" s="6" t="s">
        <v>16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f t="shared" si="2"/>
        <v>0</v>
      </c>
    </row>
    <row r="34" spans="1:7" x14ac:dyDescent="0.2">
      <c r="A34" s="6" t="s">
        <v>17</v>
      </c>
      <c r="B34" s="7">
        <v>271353241.17000002</v>
      </c>
      <c r="C34" s="7">
        <v>29947247.590000004</v>
      </c>
      <c r="D34" s="7">
        <v>301300488.75999999</v>
      </c>
      <c r="E34" s="7">
        <v>65010429.420000002</v>
      </c>
      <c r="F34" s="7">
        <v>65010429.420000002</v>
      </c>
      <c r="G34" s="8">
        <f t="shared" si="2"/>
        <v>236290059.33999997</v>
      </c>
    </row>
    <row r="35" spans="1:7" x14ac:dyDescent="0.2">
      <c r="A35" s="6" t="s">
        <v>18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f t="shared" si="2"/>
        <v>0</v>
      </c>
    </row>
    <row r="36" spans="1:7" x14ac:dyDescent="0.2">
      <c r="A36" s="6" t="s">
        <v>19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f t="shared" si="2"/>
        <v>0</v>
      </c>
    </row>
    <row r="37" spans="1:7" x14ac:dyDescent="0.2">
      <c r="A37" s="6" t="s">
        <v>20</v>
      </c>
      <c r="B37" s="8">
        <v>0</v>
      </c>
      <c r="C37" s="7">
        <v>30000000</v>
      </c>
      <c r="D37" s="7">
        <v>30000000</v>
      </c>
      <c r="E37" s="8">
        <v>29999984.960000001</v>
      </c>
      <c r="F37" s="8">
        <v>29999984.960000001</v>
      </c>
      <c r="G37" s="8">
        <f t="shared" si="2"/>
        <v>15.03999999910593</v>
      </c>
    </row>
    <row r="38" spans="1:7" x14ac:dyDescent="0.2">
      <c r="A38" s="6" t="s">
        <v>21</v>
      </c>
      <c r="B38" s="8">
        <v>0</v>
      </c>
      <c r="C38" s="8">
        <v>325090</v>
      </c>
      <c r="D38" s="8">
        <v>325090</v>
      </c>
      <c r="E38" s="8">
        <v>0</v>
      </c>
      <c r="F38" s="8">
        <v>0</v>
      </c>
      <c r="G38" s="8">
        <f t="shared" si="2"/>
        <v>325090</v>
      </c>
    </row>
    <row r="39" spans="1:7" x14ac:dyDescent="0.2">
      <c r="A39" s="6" t="s">
        <v>22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f t="shared" si="2"/>
        <v>0</v>
      </c>
    </row>
    <row r="40" spans="1:7" x14ac:dyDescent="0.2">
      <c r="A40" s="6" t="s">
        <v>23</v>
      </c>
      <c r="B40" s="7">
        <v>354088198.06</v>
      </c>
      <c r="C40" s="7">
        <v>22189505.810000002</v>
      </c>
      <c r="D40" s="7">
        <v>376277703.87</v>
      </c>
      <c r="E40" s="8">
        <v>88397247.109999999</v>
      </c>
      <c r="F40" s="8">
        <v>88397247.109999999</v>
      </c>
      <c r="G40" s="8">
        <f t="shared" si="2"/>
        <v>287880456.75999999</v>
      </c>
    </row>
    <row r="41" spans="1:7" x14ac:dyDescent="0.2">
      <c r="A41" s="6" t="s">
        <v>24</v>
      </c>
      <c r="B41" s="7">
        <v>641723599</v>
      </c>
      <c r="C41" s="7">
        <v>-21443103.090000004</v>
      </c>
      <c r="D41" s="7">
        <v>620280495.90999997</v>
      </c>
      <c r="E41" s="7">
        <v>319709056.42000002</v>
      </c>
      <c r="F41" s="7">
        <v>319709056.42000002</v>
      </c>
      <c r="G41" s="8">
        <f t="shared" si="2"/>
        <v>300571439.48999995</v>
      </c>
    </row>
    <row r="42" spans="1:7" x14ac:dyDescent="0.2">
      <c r="A42" s="6" t="s">
        <v>25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f t="shared" si="2"/>
        <v>0</v>
      </c>
    </row>
    <row r="43" spans="1:7" x14ac:dyDescent="0.2">
      <c r="A43" s="6" t="s">
        <v>26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f t="shared" si="2"/>
        <v>0</v>
      </c>
    </row>
    <row r="44" spans="1:7" x14ac:dyDescent="0.2">
      <c r="A44" s="6" t="s">
        <v>27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f t="shared" si="2"/>
        <v>0</v>
      </c>
    </row>
    <row r="45" spans="1:7" x14ac:dyDescent="0.2">
      <c r="A45" s="6" t="s">
        <v>28</v>
      </c>
      <c r="B45" s="7">
        <v>240544973.09</v>
      </c>
      <c r="C45" s="7">
        <v>-11673764.719999995</v>
      </c>
      <c r="D45" s="7">
        <v>228871208.37</v>
      </c>
      <c r="E45" s="7">
        <v>157770510.78999999</v>
      </c>
      <c r="F45" s="7">
        <v>157770510.78999999</v>
      </c>
      <c r="G45" s="8">
        <f t="shared" si="2"/>
        <v>71100697.580000013</v>
      </c>
    </row>
    <row r="46" spans="1:7" x14ac:dyDescent="0.2">
      <c r="A46" s="6" t="s">
        <v>35</v>
      </c>
      <c r="B46" s="8">
        <v>0</v>
      </c>
      <c r="C46" s="7">
        <v>8823234.6300000008</v>
      </c>
      <c r="D46" s="7">
        <v>8823234.6300000008</v>
      </c>
      <c r="E46" s="7">
        <v>8820000</v>
      </c>
      <c r="F46" s="7">
        <v>8820000</v>
      </c>
      <c r="G46" s="8">
        <v>3234.63</v>
      </c>
    </row>
    <row r="47" spans="1:7" x14ac:dyDescent="0.2">
      <c r="A47" s="6" t="s">
        <v>30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f t="shared" si="2"/>
        <v>0</v>
      </c>
    </row>
    <row r="48" spans="1:7" x14ac:dyDescent="0.2">
      <c r="A48" s="6" t="s">
        <v>31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f t="shared" si="2"/>
        <v>0</v>
      </c>
    </row>
    <row r="49" spans="1:7" x14ac:dyDescent="0.2">
      <c r="A49" s="6" t="s">
        <v>32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f t="shared" si="2"/>
        <v>0</v>
      </c>
    </row>
    <row r="50" spans="1:7" s="4" customFormat="1" ht="12" thickBot="1" x14ac:dyDescent="0.25">
      <c r="A50" s="35" t="s">
        <v>36</v>
      </c>
      <c r="B50" s="36">
        <f>B8+B29</f>
        <v>12491139903.440001</v>
      </c>
      <c r="C50" s="36">
        <f>C8+C29</f>
        <v>58168210.220000036</v>
      </c>
      <c r="D50" s="36">
        <f>D8+D29</f>
        <v>12549308113.66</v>
      </c>
      <c r="E50" s="36">
        <f>E8+E29</f>
        <v>6938249194.3900013</v>
      </c>
      <c r="F50" s="36">
        <f>F8+F29</f>
        <v>6911082789.3200006</v>
      </c>
      <c r="G50" s="36">
        <f>G29+G8</f>
        <v>5611058919.2699976</v>
      </c>
    </row>
    <row r="52" spans="1:7" s="13" customFormat="1" x14ac:dyDescent="0.2">
      <c r="A52" s="11"/>
      <c r="B52" s="12"/>
      <c r="C52" s="11"/>
      <c r="D52" s="11"/>
      <c r="E52" s="11"/>
      <c r="F52" s="11"/>
      <c r="G52" s="11"/>
    </row>
    <row r="53" spans="1:7" x14ac:dyDescent="0.2">
      <c r="A53" s="1" t="s">
        <v>37</v>
      </c>
      <c r="B53" s="14"/>
    </row>
    <row r="54" spans="1:7" x14ac:dyDescent="0.2">
      <c r="B54" s="14"/>
    </row>
    <row r="55" spans="1:7" x14ac:dyDescent="0.2">
      <c r="B55" s="15"/>
    </row>
    <row r="56" spans="1:7" x14ac:dyDescent="0.2">
      <c r="B56" s="14"/>
    </row>
    <row r="57" spans="1:7" x14ac:dyDescent="0.2">
      <c r="C57" s="16"/>
    </row>
    <row r="58" spans="1:7" x14ac:dyDescent="0.2">
      <c r="A58" s="17" t="s">
        <v>38</v>
      </c>
      <c r="B58" s="17"/>
      <c r="C58" s="17"/>
      <c r="D58" s="17"/>
      <c r="E58" s="17"/>
      <c r="F58" s="17"/>
      <c r="G58" s="17"/>
    </row>
    <row r="59" spans="1:7" x14ac:dyDescent="0.2">
      <c r="A59" s="18" t="s">
        <v>39</v>
      </c>
      <c r="B59" s="18"/>
      <c r="C59" s="18"/>
      <c r="D59" s="18"/>
      <c r="E59" s="18"/>
      <c r="F59" s="18"/>
      <c r="G59" s="18"/>
    </row>
    <row r="60" spans="1:7" x14ac:dyDescent="0.2">
      <c r="A60" s="18" t="s">
        <v>40</v>
      </c>
      <c r="B60" s="18"/>
      <c r="C60" s="18"/>
      <c r="D60" s="18"/>
      <c r="E60" s="18"/>
      <c r="F60" s="18"/>
      <c r="G60" s="18"/>
    </row>
  </sheetData>
  <mergeCells count="23">
    <mergeCell ref="A58:G58"/>
    <mergeCell ref="A59:G59"/>
    <mergeCell ref="A60:G60"/>
    <mergeCell ref="B29:B30"/>
    <mergeCell ref="C29:C30"/>
    <mergeCell ref="D29:D30"/>
    <mergeCell ref="E29:E30"/>
    <mergeCell ref="F29:F30"/>
    <mergeCell ref="G29:G30"/>
    <mergeCell ref="B8:B9"/>
    <mergeCell ref="C8:C9"/>
    <mergeCell ref="D8:D9"/>
    <mergeCell ref="E8:E9"/>
    <mergeCell ref="F8:F9"/>
    <mergeCell ref="G8:G9"/>
    <mergeCell ref="A1:G1"/>
    <mergeCell ref="A2:G2"/>
    <mergeCell ref="A3:G3"/>
    <mergeCell ref="A4:G4"/>
    <mergeCell ref="A5:G5"/>
    <mergeCell ref="A6:A7"/>
    <mergeCell ref="B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7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dcterms:created xsi:type="dcterms:W3CDTF">2025-10-17T16:29:27Z</dcterms:created>
  <dcterms:modified xsi:type="dcterms:W3CDTF">2025-10-17T17:06:59Z</dcterms:modified>
</cp:coreProperties>
</file>