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AF040D5-3E01-4842-83AD-3C60BA938B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49" i="1" l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29" i="1"/>
  <c r="E29" i="1"/>
  <c r="D29" i="1"/>
  <c r="C29" i="1"/>
  <c r="C50" i="1" s="1"/>
  <c r="B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8" i="1"/>
  <c r="E8" i="1"/>
  <c r="D8" i="1"/>
  <c r="B8" i="1"/>
  <c r="D50" i="1" l="1"/>
  <c r="G29" i="1"/>
  <c r="G8" i="1"/>
  <c r="B50" i="1"/>
  <c r="F50" i="1"/>
  <c r="E50" i="1"/>
  <c r="G50" i="1" l="1"/>
</calcChain>
</file>

<file path=xl/sharedStrings.xml><?xml version="1.0" encoding="utf-8"?>
<sst xmlns="http://schemas.openxmlformats.org/spreadsheetml/2006/main" count="60" uniqueCount="42">
  <si>
    <t>Municipio de Guadalajara (a)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</si>
  <si>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</si>
  <si>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</si>
  <si>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</si>
  <si>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</si>
  <si>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</si>
  <si>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</si>
  <si>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</si>
  <si>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</si>
  <si>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</si>
  <si>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</si>
  <si>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</si>
  <si>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</si>
  <si>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</si>
  <si>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</si>
  <si>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</si>
  <si>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</si>
  <si>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</si>
  <si>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</si>
  <si>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</si>
  <si>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</si>
  <si>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</si>
  <si>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</si>
  <si>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</si>
  <si>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</si>
  <si>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</si>
  <si>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</si>
  <si>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</si>
  <si>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</si>
  <si>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</si>
  <si>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</si>
  <si>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</si>
  <si>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</si>
  <si>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>II. Gasto Etiquetado</t>
  </si>
  <si>
    <t>(II=A+B+C+D+E+F+G+H)</t>
  </si>
  <si>
    <t>CORRDINACIÓN GENERAL DE DESARROLLO ECONÓMICO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</si>
  <si>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</si>
  <si>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</si>
  <si>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</si>
  <si>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</si>
  <si>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</si>
  <si>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31 de diciembre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</si>
</sst>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14" xfId="0" applyFont="1" applyBorder="1" applyAlignment="1">
      <alignment horizontal="justify" vertical="center" wrapText="1"/>
    </xf>
    <xf numFmtId="0" fontId="2" fillId="0" borderId="0" xfId="0" applyFont="1"/>
    <xf numFmtId="0" fontId="3" fillId="0" borderId="14" xfId="0" applyFont="1" applyBorder="1" applyAlignment="1">
      <alignment horizontal="left" vertical="center" wrapText="1"/>
    </xf>
    <xf numFmtId="44" fontId="3" fillId="0" borderId="14" xfId="1" applyFont="1" applyBorder="1" applyAlignment="1">
      <alignment horizontal="right" vertical="center" wrapText="1"/>
    </xf>
    <xf numFmtId="164" fontId="3" fillId="0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44" fontId="2" fillId="0" borderId="15" xfId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56</xdr:row>
      <xdr:rowOff>123825</xdr:rowOff>
    </xdr:from>
    <xdr:to>
      <xdr:col>4</xdr:col>
      <xdr:colOff>285750</xdr:colOff>
      <xdr:row>56</xdr:row>
      <xdr:rowOff>123825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695575" y="8296275"/>
          <a:ext cx="4667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787977</xdr:colOff>
      <xdr:row>0</xdr:row>
      <xdr:rowOff>0</xdr:rowOff>
    </xdr:from>
    <xdr:to>
      <xdr:col>6</xdr:col>
      <xdr:colOff>1228725</xdr:colOff>
      <xdr:row>5</xdr:row>
      <xdr:rowOff>7792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1432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="110" zoomScaleNormal="110" workbookViewId="0">
      <selection activeCell="I13" sqref="I13"/>
    </sheetView>
  </sheetViews>
  <sheetFormatPr baseColWidth="10" defaultRowHeight="11.25" x14ac:dyDescent="0.2"/>
  <cols>
    <col min="1" max="1" width="53.140625" style="1" customWidth="1"/>
    <col min="2" max="2" width="18.5703125" style="1" bestFit="1" customWidth="1"/>
    <col min="3" max="3" width="15.85546875" style="1" bestFit="1" customWidth="1"/>
    <col min="4" max="4" width="18.5703125" style="1" bestFit="1" customWidth="1"/>
    <col min="5" max="6" width="17.5703125" style="1" bestFit="1" customWidth="1"/>
    <col min="7" max="7" width="18.5703125" style="1" bestFit="1" customWidth="1"/>
    <col min="8" max="8" width="16.28515625" style="1" bestFit="1" customWidth="1"/>
    <col min="9" max="11" width="18.140625" style="1" bestFit="1" customWidth="1"/>
    <col min="12" max="13" width="15.28515625" style="1" bestFit="1" customWidth="1"/>
    <col min="14" max="16384" width="11.42578125" style="1"/>
  </cols>
  <sheetData>
    <row r="1" spans="1:7" x14ac:dyDescent="0.2">
      <c r="A1" s="23" t="s">
        <v>0</v>
      </c>
      <c r="B1" s="24"/>
      <c r="C1" s="24"/>
      <c r="D1" s="24"/>
      <c r="E1" s="24"/>
      <c r="F1" s="24"/>
      <c r="G1" s="25"/>
    </row>
    <row r="2" spans="1:7" x14ac:dyDescent="0.2">
      <c r="A2" s="26" t="s">
        <v>1</v>
      </c>
      <c r="B2" s="27"/>
      <c r="C2" s="27"/>
      <c r="D2" s="27"/>
      <c r="E2" s="27"/>
      <c r="F2" s="27"/>
      <c r="G2" s="28"/>
    </row>
    <row r="3" spans="1:7" x14ac:dyDescent="0.2">
      <c r="A3" s="26" t="s">
        <v>2</v>
      </c>
      <c r="B3" s="27"/>
      <c r="C3" s="27"/>
      <c r="D3" s="27"/>
      <c r="E3" s="27"/>
      <c r="F3" s="27"/>
      <c r="G3" s="28"/>
    </row>
    <row r="4" spans="1:7" x14ac:dyDescent="0.2">
      <c r="A4" s="26" t="s">
        <v>41</v>
      </c>
      <c r="B4" s="27"/>
      <c r="C4" s="27"/>
      <c r="D4" s="27"/>
      <c r="E4" s="27"/>
      <c r="F4" s="27"/>
      <c r="G4" s="28"/>
    </row>
    <row r="5" spans="1:7" ht="12" thickBot="1" x14ac:dyDescent="0.25">
      <c r="A5" s="29" t="s">
        <v>3</v>
      </c>
      <c r="B5" s="30"/>
      <c r="C5" s="30"/>
      <c r="D5" s="30"/>
      <c r="E5" s="30"/>
      <c r="F5" s="30"/>
      <c r="G5" s="31"/>
    </row>
    <row r="6" spans="1:7" ht="12" thickBot="1" x14ac:dyDescent="0.25">
      <c r="A6" s="32" t="s">
        <v>4</v>
      </c>
      <c r="B6" s="34" t="s">
        <v>5</v>
      </c>
      <c r="C6" s="35"/>
      <c r="D6" s="35"/>
      <c r="E6" s="35"/>
      <c r="F6" s="36"/>
      <c r="G6" s="32" t="s">
        <v>6</v>
      </c>
    </row>
    <row r="7" spans="1:7" ht="23.25" thickBot="1" x14ac:dyDescent="0.25">
      <c r="A7" s="33"/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33"/>
    </row>
    <row r="8" spans="1:7" s="3" customFormat="1" x14ac:dyDescent="0.2">
      <c r="A8" s="2" t="s">
        <v>12</v>
      </c>
      <c r="B8" s="21">
        <f>SUM(B10:B28)</f>
        <v>10983429892.120001</v>
      </c>
      <c r="C8" s="22">
        <f>SUM(C10:C28)</f>
        <v>8.754432201385498E-8</v>
      </c>
      <c r="D8" s="21">
        <f>SUM(D10:D28)</f>
        <v>10983429892.119997</v>
      </c>
      <c r="E8" s="21">
        <f>SUM(E10:E28)</f>
        <v>9262129163.2699986</v>
      </c>
      <c r="F8" s="21">
        <f>SUM(F10:F28)</f>
        <v>9085863496.5099983</v>
      </c>
      <c r="G8" s="21">
        <f>D8-E8</f>
        <v>1721300728.8499985</v>
      </c>
    </row>
    <row r="9" spans="1:7" s="3" customFormat="1" x14ac:dyDescent="0.2">
      <c r="A9" s="2" t="s">
        <v>13</v>
      </c>
      <c r="B9" s="20"/>
      <c r="C9" s="20"/>
      <c r="D9" s="20"/>
      <c r="E9" s="20"/>
      <c r="F9" s="20"/>
      <c r="G9" s="20"/>
    </row>
    <row r="10" spans="1:7" x14ac:dyDescent="0.2">
      <c r="A10" s="4" t="s">
        <v>14</v>
      </c>
      <c r="B10" s="5">
        <v>8759412.2100000009</v>
      </c>
      <c r="C10" s="6">
        <v>1506665.8</v>
      </c>
      <c r="D10" s="5">
        <v>10266078.01</v>
      </c>
      <c r="E10" s="5">
        <v>9572864.1199999992</v>
      </c>
      <c r="F10" s="5">
        <v>9572864.1199999992</v>
      </c>
      <c r="G10" s="5">
        <f>D10-E10</f>
        <v>693213.8900000006</v>
      </c>
    </row>
    <row r="11" spans="1:7" x14ac:dyDescent="0.2">
      <c r="A11" s="4" t="s">
        <v>15</v>
      </c>
      <c r="B11" s="5">
        <v>45042959.619999997</v>
      </c>
      <c r="C11" s="5">
        <v>54348165.240000002</v>
      </c>
      <c r="D11" s="5">
        <v>99391124.859999999</v>
      </c>
      <c r="E11" s="5">
        <v>98725583.879999995</v>
      </c>
      <c r="F11" s="5">
        <v>98725583.879999995</v>
      </c>
      <c r="G11" s="5">
        <f t="shared" ref="G11:G28" si="0">D11-E11</f>
        <v>665540.98000000417</v>
      </c>
    </row>
    <row r="12" spans="1:7" x14ac:dyDescent="0.2">
      <c r="A12" s="4" t="s">
        <v>16</v>
      </c>
      <c r="B12" s="5">
        <v>45194538.18</v>
      </c>
      <c r="C12" s="5">
        <v>-26837370.750000004</v>
      </c>
      <c r="D12" s="5">
        <v>18357167.43</v>
      </c>
      <c r="E12" s="5">
        <v>14047283.66</v>
      </c>
      <c r="F12" s="5">
        <v>14047283.66</v>
      </c>
      <c r="G12" s="5">
        <f t="shared" si="0"/>
        <v>4309883.7699999996</v>
      </c>
    </row>
    <row r="13" spans="1:7" x14ac:dyDescent="0.2">
      <c r="A13" s="4" t="s">
        <v>17</v>
      </c>
      <c r="B13" s="5">
        <v>2229742530.1300001</v>
      </c>
      <c r="C13" s="5">
        <v>-408899723.21999991</v>
      </c>
      <c r="D13" s="5">
        <v>1820842806.9100001</v>
      </c>
      <c r="E13" s="5">
        <v>1608748381.6500001</v>
      </c>
      <c r="F13" s="5">
        <v>1599323881.6500001</v>
      </c>
      <c r="G13" s="5">
        <f t="shared" si="0"/>
        <v>212094425.25999999</v>
      </c>
    </row>
    <row r="14" spans="1:7" x14ac:dyDescent="0.2">
      <c r="A14" s="4" t="s">
        <v>18</v>
      </c>
      <c r="B14" s="5">
        <v>41211621.710000001</v>
      </c>
      <c r="C14" s="6">
        <v>-5583195.9100000011</v>
      </c>
      <c r="D14" s="5">
        <v>35628425.799999997</v>
      </c>
      <c r="E14" s="5">
        <v>34840523.369999997</v>
      </c>
      <c r="F14" s="5">
        <v>34590523.369999997</v>
      </c>
      <c r="G14" s="5">
        <f t="shared" si="0"/>
        <v>787902.4299999997</v>
      </c>
    </row>
    <row r="15" spans="1:7" x14ac:dyDescent="0.2">
      <c r="A15" s="4" t="s">
        <v>19</v>
      </c>
      <c r="B15" s="5">
        <v>57257491.619999997</v>
      </c>
      <c r="C15" s="6">
        <v>394416.71000000089</v>
      </c>
      <c r="D15" s="5">
        <v>57651908.329999998</v>
      </c>
      <c r="E15" s="5">
        <v>42756791.420000002</v>
      </c>
      <c r="F15" s="5">
        <v>42112991.420000002</v>
      </c>
      <c r="G15" s="5">
        <f t="shared" si="0"/>
        <v>14895116.909999996</v>
      </c>
    </row>
    <row r="16" spans="1:7" x14ac:dyDescent="0.2">
      <c r="A16" s="4" t="s">
        <v>20</v>
      </c>
      <c r="B16" s="5">
        <v>875405352.64999998</v>
      </c>
      <c r="C16" s="5">
        <v>422415312.20999998</v>
      </c>
      <c r="D16" s="5">
        <v>1297820664.8599999</v>
      </c>
      <c r="E16" s="5">
        <v>923481706.33000004</v>
      </c>
      <c r="F16" s="5">
        <v>898259629.29999995</v>
      </c>
      <c r="G16" s="5">
        <f t="shared" si="0"/>
        <v>374338958.52999985</v>
      </c>
    </row>
    <row r="17" spans="1:7" x14ac:dyDescent="0.2">
      <c r="A17" s="4" t="s">
        <v>21</v>
      </c>
      <c r="B17" s="5">
        <v>1275045144.0699999</v>
      </c>
      <c r="C17" s="5">
        <v>-73810202.550000012</v>
      </c>
      <c r="D17" s="5">
        <v>1201234941.52</v>
      </c>
      <c r="E17" s="5">
        <v>1091664515.0899999</v>
      </c>
      <c r="F17" s="5">
        <v>1089307817.6800001</v>
      </c>
      <c r="G17" s="5">
        <f t="shared" si="0"/>
        <v>109570426.43000007</v>
      </c>
    </row>
    <row r="18" spans="1:7" x14ac:dyDescent="0.2">
      <c r="A18" s="4" t="s">
        <v>22</v>
      </c>
      <c r="B18" s="5">
        <v>421334880.88999999</v>
      </c>
      <c r="C18" s="6">
        <v>-25820400.959999979</v>
      </c>
      <c r="D18" s="5">
        <v>395514479.93000001</v>
      </c>
      <c r="E18" s="5">
        <v>263317559.83000001</v>
      </c>
      <c r="F18" s="5">
        <v>255770059.83000001</v>
      </c>
      <c r="G18" s="5">
        <f t="shared" si="0"/>
        <v>132196920.09999999</v>
      </c>
    </row>
    <row r="19" spans="1:7" x14ac:dyDescent="0.2">
      <c r="A19" s="4" t="s">
        <v>23</v>
      </c>
      <c r="B19" s="5">
        <v>587121322.40999997</v>
      </c>
      <c r="C19" s="6">
        <v>321032734.89999998</v>
      </c>
      <c r="D19" s="5">
        <v>908154057.30999994</v>
      </c>
      <c r="E19" s="5">
        <v>774462384.84000003</v>
      </c>
      <c r="F19" s="5">
        <v>662194612.44000006</v>
      </c>
      <c r="G19" s="5">
        <f t="shared" si="0"/>
        <v>133691672.46999991</v>
      </c>
    </row>
    <row r="20" spans="1:7" x14ac:dyDescent="0.2">
      <c r="A20" s="4" t="s">
        <v>24</v>
      </c>
      <c r="B20" s="5">
        <v>2389655850.77</v>
      </c>
      <c r="C20" s="5">
        <v>-463242251.49000001</v>
      </c>
      <c r="D20" s="5">
        <v>1926413599.28</v>
      </c>
      <c r="E20" s="5">
        <v>1573159664.51</v>
      </c>
      <c r="F20" s="5">
        <v>1565911552.5699999</v>
      </c>
      <c r="G20" s="5">
        <f t="shared" si="0"/>
        <v>353253934.76999998</v>
      </c>
    </row>
    <row r="21" spans="1:7" x14ac:dyDescent="0.2">
      <c r="A21" s="4" t="s">
        <v>25</v>
      </c>
      <c r="B21" s="5">
        <v>82966758.329999998</v>
      </c>
      <c r="C21" s="5">
        <v>-2314565.6200000048</v>
      </c>
      <c r="D21" s="5">
        <v>80652192.709999993</v>
      </c>
      <c r="E21" s="5">
        <v>72911752.510000005</v>
      </c>
      <c r="F21" s="5">
        <v>72911752.510000005</v>
      </c>
      <c r="G21" s="5">
        <f t="shared" si="0"/>
        <v>7740440.1999999881</v>
      </c>
    </row>
    <row r="22" spans="1:7" x14ac:dyDescent="0.2">
      <c r="A22" s="4" t="s">
        <v>26</v>
      </c>
      <c r="B22" s="5">
        <v>577483900.10000002</v>
      </c>
      <c r="C22" s="5">
        <v>193576692.71999997</v>
      </c>
      <c r="D22" s="5">
        <v>771060592.82000005</v>
      </c>
      <c r="E22" s="5">
        <v>560681784.40999997</v>
      </c>
      <c r="F22" s="5">
        <v>559659191.08000004</v>
      </c>
      <c r="G22" s="5">
        <f t="shared" si="0"/>
        <v>210378808.41000009</v>
      </c>
    </row>
    <row r="23" spans="1:7" x14ac:dyDescent="0.2">
      <c r="A23" s="4" t="s">
        <v>27</v>
      </c>
      <c r="B23" s="5">
        <v>69386238.239999995</v>
      </c>
      <c r="C23" s="5">
        <v>-8210532.7600000016</v>
      </c>
      <c r="D23" s="5">
        <v>61175705.479999997</v>
      </c>
      <c r="E23" s="5">
        <v>59020575.32</v>
      </c>
      <c r="F23" s="5">
        <v>59020575.32</v>
      </c>
      <c r="G23" s="5">
        <f t="shared" si="0"/>
        <v>2155130.1599999964</v>
      </c>
    </row>
    <row r="24" spans="1:7" x14ac:dyDescent="0.2">
      <c r="A24" s="4" t="s">
        <v>28</v>
      </c>
      <c r="B24" s="5">
        <v>1037761636.5</v>
      </c>
      <c r="C24" s="5">
        <v>166732077.04000008</v>
      </c>
      <c r="D24" s="5">
        <v>1204493713.54</v>
      </c>
      <c r="E24" s="5">
        <v>1110146555.6099999</v>
      </c>
      <c r="F24" s="5">
        <v>1104612686.03</v>
      </c>
      <c r="G24" s="5">
        <f t="shared" si="0"/>
        <v>94347157.930000067</v>
      </c>
    </row>
    <row r="25" spans="1:7" x14ac:dyDescent="0.2">
      <c r="A25" s="4" t="s">
        <v>29</v>
      </c>
      <c r="B25" s="5">
        <v>373661916.81</v>
      </c>
      <c r="C25" s="5">
        <v>-114800051.20999999</v>
      </c>
      <c r="D25" s="5">
        <v>258861865.59999999</v>
      </c>
      <c r="E25" s="5">
        <v>219433166.69</v>
      </c>
      <c r="F25" s="5">
        <v>219373571.69</v>
      </c>
      <c r="G25" s="5">
        <f t="shared" si="0"/>
        <v>39428698.909999996</v>
      </c>
    </row>
    <row r="26" spans="1:7" x14ac:dyDescent="0.2">
      <c r="A26" s="4" t="s">
        <v>30</v>
      </c>
      <c r="B26" s="5">
        <v>64063120.780000001</v>
      </c>
      <c r="C26" s="5">
        <v>-14687509.069999998</v>
      </c>
      <c r="D26" s="5">
        <v>49375611.710000001</v>
      </c>
      <c r="E26" s="5">
        <v>47188945.25</v>
      </c>
      <c r="F26" s="5">
        <v>47188945.25</v>
      </c>
      <c r="G26" s="5">
        <f t="shared" si="0"/>
        <v>2186666.4600000009</v>
      </c>
    </row>
    <row r="27" spans="1:7" x14ac:dyDescent="0.2">
      <c r="A27" s="4" t="s">
        <v>31</v>
      </c>
      <c r="B27" s="5">
        <v>96543616.480000004</v>
      </c>
      <c r="C27" s="5">
        <v>-23662325.389999997</v>
      </c>
      <c r="D27" s="5">
        <v>72881291.090000004</v>
      </c>
      <c r="E27" s="5">
        <v>63306637.609999999</v>
      </c>
      <c r="F27" s="5">
        <v>63306637.609999999</v>
      </c>
      <c r="G27" s="5">
        <f t="shared" si="0"/>
        <v>9574653.4800000042</v>
      </c>
    </row>
    <row r="28" spans="1:7" x14ac:dyDescent="0.2">
      <c r="A28" s="4" t="s">
        <v>32</v>
      </c>
      <c r="B28" s="5">
        <v>705791600.62</v>
      </c>
      <c r="C28" s="5">
        <v>7862064.3100000024</v>
      </c>
      <c r="D28" s="5">
        <v>713653664.92999995</v>
      </c>
      <c r="E28" s="5">
        <v>694662487.16999996</v>
      </c>
      <c r="F28" s="5">
        <v>689973337.10000002</v>
      </c>
      <c r="G28" s="5">
        <f t="shared" si="0"/>
        <v>18991177.75999999</v>
      </c>
    </row>
    <row r="29" spans="1:7" s="3" customFormat="1" x14ac:dyDescent="0.2">
      <c r="A29" s="7" t="s">
        <v>33</v>
      </c>
      <c r="B29" s="19">
        <f t="shared" ref="B29:G29" si="1">SUM(B31:B49)</f>
        <v>1507710011.3199999</v>
      </c>
      <c r="C29" s="20">
        <f t="shared" si="1"/>
        <v>58878570.58000005</v>
      </c>
      <c r="D29" s="20">
        <f t="shared" si="1"/>
        <v>1566588581.9000001</v>
      </c>
      <c r="E29" s="20">
        <f t="shared" si="1"/>
        <v>1258966786.45</v>
      </c>
      <c r="F29" s="20">
        <f t="shared" si="1"/>
        <v>1090567155.8099999</v>
      </c>
      <c r="G29" s="20">
        <f t="shared" si="1"/>
        <v>307621795.44999999</v>
      </c>
    </row>
    <row r="30" spans="1:7" s="3" customFormat="1" x14ac:dyDescent="0.2">
      <c r="A30" s="7" t="s">
        <v>34</v>
      </c>
      <c r="B30" s="20"/>
      <c r="C30" s="20"/>
      <c r="D30" s="20"/>
      <c r="E30" s="20"/>
      <c r="F30" s="20"/>
      <c r="G30" s="20"/>
    </row>
    <row r="31" spans="1:7" x14ac:dyDescent="0.2">
      <c r="A31" s="4" t="s">
        <v>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>D31-E31</f>
        <v>0</v>
      </c>
    </row>
    <row r="32" spans="1:7" x14ac:dyDescent="0.2">
      <c r="A32" s="4" t="s">
        <v>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ref="G32:G49" si="2">D32-E32</f>
        <v>0</v>
      </c>
    </row>
    <row r="33" spans="1:7" x14ac:dyDescent="0.2">
      <c r="A33" s="4" t="s">
        <v>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f t="shared" si="2"/>
        <v>0</v>
      </c>
    </row>
    <row r="34" spans="1:7" x14ac:dyDescent="0.2">
      <c r="A34" s="4" t="s">
        <v>17</v>
      </c>
      <c r="B34" s="5">
        <v>271353241.17000002</v>
      </c>
      <c r="C34" s="5">
        <v>24160337.530000001</v>
      </c>
      <c r="D34" s="5">
        <v>295513578.69999999</v>
      </c>
      <c r="E34" s="5">
        <v>78622773.909999996</v>
      </c>
      <c r="F34" s="5">
        <v>77985273.909999996</v>
      </c>
      <c r="G34" s="6">
        <f t="shared" si="2"/>
        <v>216890804.78999999</v>
      </c>
    </row>
    <row r="35" spans="1:7" x14ac:dyDescent="0.2">
      <c r="A35" s="4" t="s">
        <v>18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2"/>
        <v>0</v>
      </c>
    </row>
    <row r="36" spans="1:7" x14ac:dyDescent="0.2">
      <c r="A36" s="4" t="s">
        <v>19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2"/>
        <v>0</v>
      </c>
    </row>
    <row r="37" spans="1:7" x14ac:dyDescent="0.2">
      <c r="A37" s="4" t="s">
        <v>20</v>
      </c>
      <c r="B37" s="6">
        <v>0</v>
      </c>
      <c r="C37" s="5">
        <v>29999986.239999998</v>
      </c>
      <c r="D37" s="5">
        <v>29999986.239999998</v>
      </c>
      <c r="E37" s="6">
        <v>29999984.960000001</v>
      </c>
      <c r="F37" s="6">
        <v>29999984.960000001</v>
      </c>
      <c r="G37" s="6">
        <f t="shared" si="2"/>
        <v>1.2799999974668026</v>
      </c>
    </row>
    <row r="38" spans="1:7" x14ac:dyDescent="0.2">
      <c r="A38" s="4" t="s">
        <v>21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2"/>
        <v>0</v>
      </c>
    </row>
    <row r="39" spans="1:7" x14ac:dyDescent="0.2">
      <c r="A39" s="4" t="s">
        <v>22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2"/>
        <v>0</v>
      </c>
    </row>
    <row r="40" spans="1:7" x14ac:dyDescent="0.2">
      <c r="A40" s="4" t="s">
        <v>23</v>
      </c>
      <c r="B40" s="5">
        <v>354088198.06</v>
      </c>
      <c r="C40" s="5">
        <v>27302542.320000052</v>
      </c>
      <c r="D40" s="5">
        <v>381390740.38</v>
      </c>
      <c r="E40" s="6">
        <v>380749661.25</v>
      </c>
      <c r="F40" s="6">
        <v>212987530.37</v>
      </c>
      <c r="G40" s="6">
        <f t="shared" si="2"/>
        <v>641079.12999999523</v>
      </c>
    </row>
    <row r="41" spans="1:7" x14ac:dyDescent="0.2">
      <c r="A41" s="4" t="s">
        <v>24</v>
      </c>
      <c r="B41" s="5">
        <v>641723599</v>
      </c>
      <c r="C41" s="5">
        <v>-2065650.5</v>
      </c>
      <c r="D41" s="5">
        <v>639657948.5</v>
      </c>
      <c r="E41" s="5">
        <v>549571272.88</v>
      </c>
      <c r="F41" s="5">
        <v>549571273.12</v>
      </c>
      <c r="G41" s="6">
        <f t="shared" si="2"/>
        <v>90086675.620000005</v>
      </c>
    </row>
    <row r="42" spans="1:7" x14ac:dyDescent="0.2">
      <c r="A42" s="4" t="s">
        <v>25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2"/>
        <v>0</v>
      </c>
    </row>
    <row r="43" spans="1:7" x14ac:dyDescent="0.2">
      <c r="A43" s="4" t="s">
        <v>26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f t="shared" si="2"/>
        <v>0</v>
      </c>
    </row>
    <row r="44" spans="1:7" x14ac:dyDescent="0.2">
      <c r="A44" s="4" t="s">
        <v>27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f t="shared" si="2"/>
        <v>0</v>
      </c>
    </row>
    <row r="45" spans="1:7" x14ac:dyDescent="0.2">
      <c r="A45" s="4" t="s">
        <v>28</v>
      </c>
      <c r="B45" s="5">
        <v>240544973.09</v>
      </c>
      <c r="C45" s="5">
        <v>-29341879.640000001</v>
      </c>
      <c r="D45" s="5">
        <v>211203093.44999999</v>
      </c>
      <c r="E45" s="5">
        <v>211203093.44999999</v>
      </c>
      <c r="F45" s="5">
        <v>211203093.44999999</v>
      </c>
      <c r="G45" s="6">
        <f t="shared" si="2"/>
        <v>0</v>
      </c>
    </row>
    <row r="46" spans="1:7" x14ac:dyDescent="0.2">
      <c r="A46" s="4" t="s">
        <v>35</v>
      </c>
      <c r="B46" s="6">
        <v>0</v>
      </c>
      <c r="C46" s="5">
        <v>8823234.6300000008</v>
      </c>
      <c r="D46" s="5">
        <v>8823234.6300000008</v>
      </c>
      <c r="E46" s="5">
        <v>8820000</v>
      </c>
      <c r="F46" s="5">
        <v>8820000</v>
      </c>
      <c r="G46" s="6">
        <v>3234.63</v>
      </c>
    </row>
    <row r="47" spans="1:7" x14ac:dyDescent="0.2">
      <c r="A47" s="4" t="s">
        <v>30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2"/>
        <v>0</v>
      </c>
    </row>
    <row r="48" spans="1:7" x14ac:dyDescent="0.2">
      <c r="A48" s="4" t="s">
        <v>31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2"/>
        <v>0</v>
      </c>
    </row>
    <row r="49" spans="1:7" x14ac:dyDescent="0.2">
      <c r="A49" s="4" t="s">
        <v>32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2"/>
        <v>0</v>
      </c>
    </row>
    <row r="50" spans="1:7" s="3" customFormat="1" ht="12" thickBot="1" x14ac:dyDescent="0.25">
      <c r="A50" s="15" t="s">
        <v>36</v>
      </c>
      <c r="B50" s="16">
        <f>B8+B29</f>
        <v>12491139903.440001</v>
      </c>
      <c r="C50" s="16">
        <f>C8+C29</f>
        <v>58878570.58000014</v>
      </c>
      <c r="D50" s="16">
        <f>D8+D29</f>
        <v>12550018474.019997</v>
      </c>
      <c r="E50" s="16">
        <f>E8+E29</f>
        <v>10521095949.719999</v>
      </c>
      <c r="F50" s="16">
        <f>F8+F29</f>
        <v>10176430652.319998</v>
      </c>
      <c r="G50" s="16">
        <f>G29+G8</f>
        <v>2028922524.2999985</v>
      </c>
    </row>
    <row r="52" spans="1:7" s="10" customFormat="1" x14ac:dyDescent="0.2">
      <c r="A52" s="8"/>
      <c r="B52" s="9"/>
      <c r="C52" s="8"/>
      <c r="D52" s="8"/>
      <c r="E52" s="8"/>
      <c r="F52" s="8"/>
      <c r="G52" s="8"/>
    </row>
    <row r="53" spans="1:7" x14ac:dyDescent="0.2">
      <c r="A53" s="1" t="s">
        <v>37</v>
      </c>
      <c r="B53" s="11"/>
    </row>
    <row r="54" spans="1:7" x14ac:dyDescent="0.2">
      <c r="B54" s="11"/>
    </row>
    <row r="55" spans="1:7" x14ac:dyDescent="0.2">
      <c r="B55" s="12"/>
    </row>
    <row r="56" spans="1:7" x14ac:dyDescent="0.2">
      <c r="B56" s="11"/>
    </row>
    <row r="57" spans="1:7" x14ac:dyDescent="0.2">
      <c r="C57" s="13"/>
    </row>
    <row r="58" spans="1:7" x14ac:dyDescent="0.2">
      <c r="A58" s="17" t="s">
        <v>38</v>
      </c>
      <c r="B58" s="17"/>
      <c r="C58" s="17"/>
      <c r="D58" s="17"/>
      <c r="E58" s="17"/>
      <c r="F58" s="17"/>
      <c r="G58" s="17"/>
    </row>
    <row r="59" spans="1:7" x14ac:dyDescent="0.2">
      <c r="A59" s="18" t="s">
        <v>39</v>
      </c>
      <c r="B59" s="18"/>
      <c r="C59" s="18"/>
      <c r="D59" s="18"/>
      <c r="E59" s="18"/>
      <c r="F59" s="18"/>
      <c r="G59" s="18"/>
    </row>
    <row r="60" spans="1:7" x14ac:dyDescent="0.2">
      <c r="A60" s="18" t="s">
        <v>40</v>
      </c>
      <c r="B60" s="18"/>
      <c r="C60" s="18"/>
      <c r="D60" s="18"/>
      <c r="E60" s="18"/>
      <c r="F60" s="18"/>
      <c r="G60" s="18"/>
    </row>
  </sheetData>
  <mergeCells count="23">
    <mergeCell ref="G8:G9"/>
    <mergeCell ref="A1:G1"/>
    <mergeCell ref="A2:G2"/>
    <mergeCell ref="A3:G3"/>
    <mergeCell ref="A4:G4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A58:G58"/>
    <mergeCell ref="A59:G59"/>
    <mergeCell ref="A60:G60"/>
    <mergeCell ref="B29:B30"/>
    <mergeCell ref="C29:C30"/>
    <mergeCell ref="D29:D30"/>
    <mergeCell ref="E29:E30"/>
    <mergeCell ref="F29:F30"/>
    <mergeCell ref="G29:G30"/>
  </mergeCells>
  <printOptions horizontalCentered="1"/>
  <pageMargins left="0.70866141732283472" right="0.70866141732283472" top="0.74803149606299213" bottom="0.74803149606299213" header="0.31496062992125984" footer="0.31496062992125984"/>
  <pageSetup scale="7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dcterms:created xsi:type="dcterms:W3CDTF">2025-10-17T16:29:27Z</dcterms:created>
  <dcterms:modified xsi:type="dcterms:W3CDTF">2026-01-19T19:31:08Z</dcterms:modified>
</cp:coreProperties>
</file>