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Estado Analítico de Egresos CA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<sst xmlns="http://schemas.openxmlformats.org/spreadsheetml/2006/main" count="55" uniqueCount="36">
  <si>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Municipio de Guadalajara</t>
  </si>
  <si>
    <t>Estado Analítico del Ejercicio del Presupuesto de Egresos Detallado - LDF</t>
  </si>
  <si>
    <t>Clasificación Administrativa</t>
  </si>
  <si>
    <t>(Cifras en Pesos)</t>
  </si>
  <si>
    <t>Concepto</t>
  </si>
  <si>
    <t>Egresos</t>
  </si>
  <si>
    <t>Aprobado</t>
  </si>
  <si>
    <t>Ampliaciones/
(Reducciones)</t>
  </si>
  <si>
    <t>Modificado</t>
  </si>
  <si>
    <t>Devengado</t>
  </si>
  <si>
    <t>Pagado</t>
  </si>
  <si>
    <t>Subejercicio</t>
  </si>
  <si>
    <t xml:space="preserve">  I. Gasto No Etiquetado</t>
  </si>
  <si>
    <t xml:space="preserve">  II. Gasto Etiquetado</t>
  </si>
  <si>
    <t xml:space="preserve">  III. Total de Egresos</t>
  </si>
  <si>
    <t>Bajo protesta de decir verdad declaramos que los Estados Financieros y sus notas, son razonablemente correctos y son responsabilidad del emisor.</t>
  </si>
  <si>
    <t>01 PRESIDENCIA MUNICIPAL</t>
  </si>
  <si>
    <t>02 CONSEJERÍA JURÍDICA</t>
  </si>
  <si>
    <t>03 SUPERINTENDENCIA DEL CENTRO HISTÓRICO</t>
  </si>
  <si>
    <t>04 COMISARÍA DE LA POLICÍA DE GUADALAJARA</t>
  </si>
  <si>
    <t>05 CONTRALORÍA CIUDADANA</t>
  </si>
  <si>
    <t>06 COORDINACIÓN DE ANÁLISIS ESTRATÉGICO Y COMUNICACIÓN</t>
  </si>
  <si>
    <t>07 COORDINACIÓN GENERAL DE ADMINISTRACIÓN E INNOVACIÓN GUBERNAMENTAL</t>
  </si>
  <si>
    <t>08 COORDINACIÓN GENERAL DE CONSTRUCCIÓN DE COMUNIDAD</t>
  </si>
  <si>
    <t>09 COORDINACIÓN GENERAL DE COMBATE A LA DESIGUALDAD</t>
  </si>
  <si>
    <t>10 COORDINACIÓN GENERAL DE GESTIÓN INTEGRAL DE LA CIUDAD</t>
  </si>
  <si>
    <t>11 COORDINACIÓN GENERAL DE SERVICIOS MUNICIPALES</t>
  </si>
  <si>
    <t>12 JEFATURA DE GABINETE</t>
  </si>
  <si>
    <t>13 SECRETARIA GENERAL</t>
  </si>
  <si>
    <t>14 SINDICATURA</t>
  </si>
  <si>
    <t>15 TESORERÍA</t>
  </si>
  <si>
    <t>16 COORDINACIÓN GENERAL DE DESARROLLO ECONÓMICO</t>
  </si>
  <si>
    <t>17 RELACIONES PÚBLICAS</t>
  </si>
  <si>
    <t>18 SECRETARÍA PARTICULAR</t>
  </si>
  <si>
    <t>20 COORDINACIÓN DE PROYECTOS ESTRATÉGICOS</t>
  </si>
  <si>
    <t>Del 1 de enero al 30 de septiembre de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</si>
</sst>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Alignment="1">
      <alignment/>
    </xf>
    <xf numFmtId="164" fontId="1" fillId="0" borderId="10" xfId="0" applyNumberFormat="1" applyFont="1" applyFill="1" applyBorder="1" applyAlignment="1" applyProtection="1">
      <alignment horizontal="right" vertical="center"/>
      <protection/>
    </xf>
    <xf numFmtId="164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1" fillId="0" borderId="12" xfId="0" applyFont="1" applyFill="1" applyBorder="1" applyAlignment="1" applyProtection="1">
      <alignment vertical="center"/>
      <protection/>
    </xf>
    <xf numFmtId="164" fontId="2" fillId="0" borderId="11" xfId="0" applyNumberFormat="1" applyFont="1" applyFill="1" applyBorder="1" applyAlignment="1" applyProtection="1">
      <alignment horizontal="right" vertical="center"/>
      <protection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13" xfId="0" applyFont="1" applyFill="1" applyBorder="1" applyAlignment="1" applyProtection="1">
      <alignment vertical="center"/>
      <protection/>
    </xf>
    <xf numFmtId="164" fontId="1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15" xfId="0" applyFont="1" applyFill="1" applyBorder="1" applyAlignment="1" applyProtection="1">
      <alignment horizontal="left" vertical="center"/>
      <protection/>
    </xf>
    <xf numFmtId="0" fontId="1" fillId="0" borderId="16" xfId="0" applyFont="1" applyFill="1" applyBorder="1" applyAlignment="1" applyProtection="1">
      <alignment horizontal="left" vertical="center"/>
      <protection/>
    </xf>
    <xf numFmtId="44" fontId="0" fillId="0" borderId="0" xfId="0" applyNumberFormat="1" applyAlignment="1">
      <alignment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/>
      <protection/>
    </xf>
    <xf numFmtId="164" fontId="1" fillId="0" borderId="14" xfId="0" applyNumberFormat="1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Fill="1" applyBorder="1" applyAlignment="1" applyProtection="1">
      <alignment horizontal="right" vertical="center"/>
      <protection/>
    </xf>
    <xf numFmtId="164" fontId="1" fillId="0" borderId="17" xfId="0" applyNumberFormat="1" applyFont="1" applyFill="1" applyBorder="1" applyAlignment="1" applyProtection="1">
      <alignment horizontal="right" vertical="center"/>
      <protection/>
    </xf>
    <xf numFmtId="164" fontId="2" fillId="0" borderId="17" xfId="0" applyNumberFormat="1" applyFont="1" applyFill="1" applyBorder="1" applyAlignment="1" applyProtection="1">
      <alignment horizontal="right" vertical="center"/>
      <protection/>
    </xf>
    <xf numFmtId="44" fontId="0" fillId="0" borderId="10" xfId="0" applyNumberFormat="1" applyBorder="1" applyAlignment="1">
      <alignment/>
    </xf>
    <xf numFmtId="164" fontId="1" fillId="0" borderId="12" xfId="0" applyNumberFormat="1" applyFont="1" applyFill="1" applyBorder="1" applyAlignment="1" applyProtection="1">
      <alignment horizontal="right" vertical="center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I55"/>
  <sheetViews>
    <sheetView tabSelected="1" zoomScale="85" zoomScaleNormal="85" zoomScalePageLayoutView="0" workbookViewId="0" topLeftCell="A1">
      <selection activeCell="C31" sqref="C31"/>
    </sheetView>
  </sheetViews>
  <sheetFormatPr defaultColWidth="11.421875" defaultRowHeight="12.75"/>
  <cols>
    <col min="2" max="2" width="87.00390625" style="0" customWidth="1"/>
    <col min="3" max="3" width="20.00390625" style="0" customWidth="1"/>
    <col min="4" max="4" width="27.8515625" style="0" customWidth="1"/>
    <col min="5" max="8" width="20.00390625" style="0" customWidth="1"/>
    <col min="9" max="9" width="17.421875" style="0" bestFit="1" customWidth="1"/>
  </cols>
  <sheetData>
    <row r="2" spans="2:8" ht="12.75">
      <c r="B2" s="15" t="s">
        <v>0</v>
      </c>
      <c r="C2" s="15"/>
      <c r="D2" s="15"/>
      <c r="E2" s="15"/>
      <c r="F2" s="15"/>
      <c r="G2" s="15"/>
      <c r="H2" s="15"/>
    </row>
    <row r="3" spans="2:8" ht="12.75">
      <c r="B3" s="15"/>
      <c r="C3" s="15"/>
      <c r="D3" s="15"/>
      <c r="E3" s="15"/>
      <c r="F3" s="15"/>
      <c r="G3" s="15"/>
      <c r="H3" s="15"/>
    </row>
    <row r="4" spans="2:8" ht="12.75">
      <c r="B4" s="14" t="s">
        <v>1</v>
      </c>
      <c r="C4" s="14"/>
      <c r="D4" s="14"/>
      <c r="E4" s="14"/>
      <c r="F4" s="14"/>
      <c r="G4" s="14"/>
      <c r="H4" s="14"/>
    </row>
    <row r="5" spans="2:8" ht="12.75">
      <c r="B5" s="14" t="s">
        <v>2</v>
      </c>
      <c r="C5" s="14"/>
      <c r="D5" s="14"/>
      <c r="E5" s="14"/>
      <c r="F5" s="14"/>
      <c r="G5" s="14"/>
      <c r="H5" s="14"/>
    </row>
    <row r="6" spans="2:8" ht="12.75">
      <c r="B6" s="14" t="s">
        <v>35</v>
      </c>
      <c r="C6" s="14"/>
      <c r="D6" s="14"/>
      <c r="E6" s="14"/>
      <c r="F6" s="14"/>
      <c r="G6" s="14"/>
      <c r="H6" s="14"/>
    </row>
    <row r="7" spans="2:8" ht="12.75">
      <c r="B7" s="13" t="s">
        <v>3</v>
      </c>
      <c r="C7" s="13"/>
      <c r="D7" s="13"/>
      <c r="E7" s="13"/>
      <c r="F7" s="13"/>
      <c r="G7" s="13"/>
      <c r="H7" s="13"/>
    </row>
    <row r="8" spans="2:8" ht="12.75">
      <c r="B8" s="17" t="s">
        <v>4</v>
      </c>
      <c r="C8" s="17" t="s">
        <v>5</v>
      </c>
      <c r="D8" s="17"/>
      <c r="E8" s="17"/>
      <c r="F8" s="17"/>
      <c r="G8" s="17"/>
      <c r="H8" s="17" t="s">
        <v>11</v>
      </c>
    </row>
    <row r="9" spans="2:8" ht="25.5" customHeight="1">
      <c r="B9" s="17"/>
      <c r="C9" s="17" t="s">
        <v>6</v>
      </c>
      <c r="D9" s="17" t="s">
        <v>7</v>
      </c>
      <c r="E9" s="17" t="s">
        <v>8</v>
      </c>
      <c r="F9" s="17" t="s">
        <v>9</v>
      </c>
      <c r="G9" s="17" t="s">
        <v>10</v>
      </c>
      <c r="H9" s="17"/>
    </row>
    <row r="10" spans="2:8" s="7" customFormat="1" ht="12.75">
      <c r="B10" s="16" t="s">
        <v>12</v>
      </c>
      <c r="C10" s="1">
        <f>SUM(C11:C29)</f>
        <v>9160880245.999998</v>
      </c>
      <c r="D10" s="1">
        <f>SUM(D11:D29)</f>
        <v>644302896.8100002</v>
      </c>
      <c r="E10" s="26">
        <f>SUM(E11:E29)</f>
        <v>9805183142.81</v>
      </c>
      <c r="F10" s="26">
        <f>SUM(F11:F29)</f>
        <v>6685900597.119999</v>
      </c>
      <c r="G10" s="23">
        <f>SUM(G11:G29)</f>
        <v>6685414159.089999</v>
      </c>
      <c r="H10" s="1">
        <f>E10-F10</f>
        <v>3119282545.6900005</v>
      </c>
    </row>
    <row r="11" spans="2:8" ht="12.75">
      <c r="B11" s="4" t="s">
        <v>16</v>
      </c>
      <c r="C11" s="2">
        <v>12693918.3</v>
      </c>
      <c r="D11" s="25">
        <v>21694212.38999999</v>
      </c>
      <c r="E11" s="25">
        <v>34388130.69</v>
      </c>
      <c r="F11" s="25">
        <v>26827209.989999995</v>
      </c>
      <c r="G11" s="12">
        <v>26827209.989999995</v>
      </c>
      <c r="H11" s="2">
        <f aca="true" t="shared" si="0" ref="H11:H29">E11-F11</f>
        <v>7560920.700000003</v>
      </c>
    </row>
    <row r="12" spans="2:8" ht="12.75">
      <c r="B12" s="4" t="s">
        <v>17</v>
      </c>
      <c r="C12" s="2">
        <v>279113833.33000004</v>
      </c>
      <c r="D12" s="25">
        <v>-9296393.430000005</v>
      </c>
      <c r="E12" s="25">
        <v>269817439.8999998</v>
      </c>
      <c r="F12" s="25">
        <v>179450730.3999999</v>
      </c>
      <c r="G12" s="12">
        <v>179450730.3999999</v>
      </c>
      <c r="H12" s="2">
        <f t="shared" si="0"/>
        <v>90366709.49999991</v>
      </c>
    </row>
    <row r="13" spans="2:8" ht="12.75">
      <c r="B13" s="4" t="s">
        <v>18</v>
      </c>
      <c r="C13" s="2">
        <v>26972073.450000003</v>
      </c>
      <c r="D13" s="25">
        <v>14779428.200000001</v>
      </c>
      <c r="E13" s="25">
        <v>41751501.650000006</v>
      </c>
      <c r="F13" s="25">
        <v>17975797.060000002</v>
      </c>
      <c r="G13" s="12">
        <v>17975797.060000002</v>
      </c>
      <c r="H13" s="2">
        <f t="shared" si="0"/>
        <v>23775704.590000004</v>
      </c>
    </row>
    <row r="14" spans="2:8" ht="12.75">
      <c r="B14" s="4" t="s">
        <v>19</v>
      </c>
      <c r="C14" s="2">
        <v>1908781494.8599992</v>
      </c>
      <c r="D14" s="25">
        <v>-25986637.060000088</v>
      </c>
      <c r="E14" s="25">
        <v>1882794857.8000004</v>
      </c>
      <c r="F14" s="25">
        <v>1395831442.4999995</v>
      </c>
      <c r="G14" s="12">
        <v>1395831442.4399996</v>
      </c>
      <c r="H14" s="2">
        <f t="shared" si="0"/>
        <v>486963415.3000009</v>
      </c>
    </row>
    <row r="15" spans="2:8" ht="12.75">
      <c r="B15" s="4" t="s">
        <v>20</v>
      </c>
      <c r="C15" s="2">
        <v>42133237.09999998</v>
      </c>
      <c r="D15" s="25">
        <v>7991704.249999996</v>
      </c>
      <c r="E15" s="25">
        <v>50124941.34999999</v>
      </c>
      <c r="F15" s="25">
        <v>27148980.619999994</v>
      </c>
      <c r="G15" s="12">
        <v>27148980.619999994</v>
      </c>
      <c r="H15" s="2">
        <f t="shared" si="0"/>
        <v>22975960.729999993</v>
      </c>
    </row>
    <row r="16" spans="2:8" ht="12.75">
      <c r="B16" s="4" t="s">
        <v>21</v>
      </c>
      <c r="C16" s="2">
        <v>74608606.43</v>
      </c>
      <c r="D16" s="25">
        <v>14808498.899999982</v>
      </c>
      <c r="E16" s="25">
        <v>89417105.33000003</v>
      </c>
      <c r="F16" s="25">
        <v>53178808.870000005</v>
      </c>
      <c r="G16" s="12">
        <v>52797988.480000004</v>
      </c>
      <c r="H16" s="2">
        <f t="shared" si="0"/>
        <v>36238296.46000002</v>
      </c>
    </row>
    <row r="17" spans="2:8" ht="12.75">
      <c r="B17" s="4" t="s">
        <v>22</v>
      </c>
      <c r="C17" s="2">
        <v>547434865.7200001</v>
      </c>
      <c r="D17" s="25">
        <v>327047722.11000013</v>
      </c>
      <c r="E17" s="25">
        <v>874482587.8300005</v>
      </c>
      <c r="F17" s="25">
        <v>595819093.0500003</v>
      </c>
      <c r="G17" s="12">
        <v>595819093.0500003</v>
      </c>
      <c r="H17" s="2">
        <f t="shared" si="0"/>
        <v>278663494.7800002</v>
      </c>
    </row>
    <row r="18" spans="2:8" ht="12.75">
      <c r="B18" s="4" t="s">
        <v>23</v>
      </c>
      <c r="C18" s="2">
        <v>1089839918.91</v>
      </c>
      <c r="D18" s="25">
        <v>110745209.17000014</v>
      </c>
      <c r="E18" s="25">
        <v>1200585128.0799994</v>
      </c>
      <c r="F18" s="25">
        <v>730520806.8099998</v>
      </c>
      <c r="G18" s="12">
        <v>730520806.8099998</v>
      </c>
      <c r="H18" s="2">
        <f t="shared" si="0"/>
        <v>470064321.2699996</v>
      </c>
    </row>
    <row r="19" spans="2:8" ht="12.75">
      <c r="B19" s="4" t="s">
        <v>24</v>
      </c>
      <c r="C19" s="2">
        <v>315826618.12999994</v>
      </c>
      <c r="D19" s="25">
        <v>5105211.959999997</v>
      </c>
      <c r="E19" s="25">
        <v>320931830.0899999</v>
      </c>
      <c r="F19" s="25">
        <v>112324516.74000001</v>
      </c>
      <c r="G19" s="12">
        <v>112246516.74000001</v>
      </c>
      <c r="H19" s="2">
        <f t="shared" si="0"/>
        <v>208607313.3499999</v>
      </c>
    </row>
    <row r="20" spans="2:8" ht="12.75">
      <c r="B20" s="4" t="s">
        <v>25</v>
      </c>
      <c r="C20" s="2">
        <v>1024660528.0899999</v>
      </c>
      <c r="D20" s="25">
        <v>230820565.1499999</v>
      </c>
      <c r="E20" s="25">
        <v>1255481093.2400002</v>
      </c>
      <c r="F20" s="25">
        <v>961402330.68</v>
      </c>
      <c r="G20" s="12">
        <v>961402330.68</v>
      </c>
      <c r="H20" s="2">
        <f t="shared" si="0"/>
        <v>294078762.5600003</v>
      </c>
    </row>
    <row r="21" spans="2:8" ht="12.75">
      <c r="B21" s="4" t="s">
        <v>26</v>
      </c>
      <c r="C21" s="2">
        <v>1757682891.149999</v>
      </c>
      <c r="D21" s="25">
        <v>-423701977.7699997</v>
      </c>
      <c r="E21" s="25">
        <v>1333980913.3800004</v>
      </c>
      <c r="F21" s="25">
        <v>949202624.4200003</v>
      </c>
      <c r="G21" s="12">
        <v>949202624.4200003</v>
      </c>
      <c r="H21" s="2">
        <f t="shared" si="0"/>
        <v>384778288.96000004</v>
      </c>
    </row>
    <row r="22" spans="2:8" ht="12.75">
      <c r="B22" s="4" t="s">
        <v>27</v>
      </c>
      <c r="C22" s="2">
        <v>605743424.7</v>
      </c>
      <c r="D22" s="25">
        <v>18619994.900000006</v>
      </c>
      <c r="E22" s="25">
        <v>624363419.6</v>
      </c>
      <c r="F22" s="25">
        <v>500663602.97</v>
      </c>
      <c r="G22" s="12">
        <v>500663602.97</v>
      </c>
      <c r="H22" s="2">
        <f t="shared" si="0"/>
        <v>123699816.63</v>
      </c>
    </row>
    <row r="23" spans="2:8" ht="12.75">
      <c r="B23" s="4" t="s">
        <v>28</v>
      </c>
      <c r="C23" s="2">
        <v>515422004.30999964</v>
      </c>
      <c r="D23" s="25">
        <v>-29908840.660000023</v>
      </c>
      <c r="E23" s="25">
        <v>485513163.6499998</v>
      </c>
      <c r="F23" s="25">
        <v>303689957.93999946</v>
      </c>
      <c r="G23" s="12">
        <v>303662784.3199995</v>
      </c>
      <c r="H23" s="2">
        <f t="shared" si="0"/>
        <v>181823205.71000034</v>
      </c>
    </row>
    <row r="24" spans="2:8" ht="12.75">
      <c r="B24" s="4" t="s">
        <v>29</v>
      </c>
      <c r="C24" s="2">
        <v>68678966.06</v>
      </c>
      <c r="D24" s="25">
        <v>6280339.390000003</v>
      </c>
      <c r="E24" s="25">
        <v>74959305.45</v>
      </c>
      <c r="F24" s="25">
        <v>44800387.69</v>
      </c>
      <c r="G24" s="12">
        <v>44800387.69</v>
      </c>
      <c r="H24" s="2">
        <f t="shared" si="0"/>
        <v>30158917.760000005</v>
      </c>
    </row>
    <row r="25" spans="2:8" ht="12.75">
      <c r="B25" s="4" t="s">
        <v>30</v>
      </c>
      <c r="C25" s="2">
        <v>490936247.99</v>
      </c>
      <c r="D25" s="25">
        <v>362024605.26</v>
      </c>
      <c r="E25" s="25">
        <v>852960853.2499999</v>
      </c>
      <c r="F25" s="25">
        <v>513635318.6900002</v>
      </c>
      <c r="G25" s="12">
        <v>513634874.73000014</v>
      </c>
      <c r="H25" s="2">
        <f t="shared" si="0"/>
        <v>339325534.5599997</v>
      </c>
    </row>
    <row r="26" spans="2:8" ht="12.75">
      <c r="B26" s="4" t="s">
        <v>31</v>
      </c>
      <c r="C26" s="2">
        <v>344833345.00999993</v>
      </c>
      <c r="D26" s="25">
        <v>-12479345.380000027</v>
      </c>
      <c r="E26" s="25">
        <v>332353999.6300001</v>
      </c>
      <c r="F26" s="25">
        <v>218694619.93000013</v>
      </c>
      <c r="G26" s="12">
        <v>218694619.93000013</v>
      </c>
      <c r="H26" s="2">
        <f t="shared" si="0"/>
        <v>113659379.69999999</v>
      </c>
    </row>
    <row r="27" spans="2:8" ht="12.75">
      <c r="B27" s="4" t="s">
        <v>32</v>
      </c>
      <c r="C27" s="2">
        <v>25617033.150000002</v>
      </c>
      <c r="D27" s="25">
        <v>4137895.2799999993</v>
      </c>
      <c r="E27" s="25">
        <v>29754928.43</v>
      </c>
      <c r="F27" s="25">
        <v>17343094.71</v>
      </c>
      <c r="G27" s="12">
        <v>17343094.71</v>
      </c>
      <c r="H27" s="2">
        <f t="shared" si="0"/>
        <v>12411833.719999999</v>
      </c>
    </row>
    <row r="28" spans="2:8" ht="12.75">
      <c r="B28" s="4" t="s">
        <v>33</v>
      </c>
      <c r="C28" s="2">
        <v>12878860.32</v>
      </c>
      <c r="D28" s="25">
        <v>4695227.52</v>
      </c>
      <c r="E28" s="25">
        <v>17574087.84</v>
      </c>
      <c r="F28" s="25">
        <v>11029044.98</v>
      </c>
      <c r="G28" s="12">
        <v>11029044.98</v>
      </c>
      <c r="H28" s="2">
        <f t="shared" si="0"/>
        <v>6545042.859999999</v>
      </c>
    </row>
    <row r="29" spans="2:8" ht="12.75">
      <c r="B29" s="8" t="s">
        <v>34</v>
      </c>
      <c r="C29" s="2">
        <v>17022378.99</v>
      </c>
      <c r="D29" s="25">
        <v>16925476.630000003</v>
      </c>
      <c r="E29" s="25">
        <v>33947855.61999999</v>
      </c>
      <c r="F29" s="25">
        <v>26362229.070000008</v>
      </c>
      <c r="G29" s="12">
        <v>26362229.070000008</v>
      </c>
      <c r="H29" s="2">
        <f t="shared" si="0"/>
        <v>7585626.549999982</v>
      </c>
    </row>
    <row r="30" spans="2:8" ht="12.75">
      <c r="B30" s="3"/>
      <c r="C30" s="5"/>
      <c r="D30" s="2"/>
      <c r="E30" s="2"/>
      <c r="F30" s="2"/>
      <c r="G30" s="22"/>
      <c r="H30" s="2"/>
    </row>
    <row r="31" spans="2:8" s="7" customFormat="1" ht="12.75">
      <c r="B31" s="18" t="s">
        <v>13</v>
      </c>
      <c r="C31" s="1">
        <f>SUM(C32:C50)</f>
        <v>1441119754</v>
      </c>
      <c r="D31" s="1">
        <f>SUM(D32:D50)</f>
        <v>241309561.51</v>
      </c>
      <c r="E31" s="1">
        <f>SUM(E32:E50)</f>
        <v>1682429315.51</v>
      </c>
      <c r="F31" s="1">
        <f>SUM(F32:F50)</f>
        <v>1094838869.9299998</v>
      </c>
      <c r="G31" s="23">
        <f>SUM(G32:G50)</f>
        <v>1094838869.9299998</v>
      </c>
      <c r="H31" s="1">
        <f>E31-F31</f>
        <v>587590445.5800002</v>
      </c>
    </row>
    <row r="32" spans="2:8" ht="12.75">
      <c r="B32" s="4" t="s">
        <v>16</v>
      </c>
      <c r="C32" s="2">
        <v>0</v>
      </c>
      <c r="D32" s="2">
        <v>0</v>
      </c>
      <c r="E32" s="2">
        <v>0</v>
      </c>
      <c r="F32" s="2">
        <v>0</v>
      </c>
      <c r="G32" s="24">
        <v>0</v>
      </c>
      <c r="H32" s="2">
        <f aca="true" t="shared" si="1" ref="H32:H50">E32-F32</f>
        <v>0</v>
      </c>
    </row>
    <row r="33" spans="2:8" ht="12.75">
      <c r="B33" s="4" t="s">
        <v>17</v>
      </c>
      <c r="C33" s="2">
        <v>0</v>
      </c>
      <c r="D33" s="2">
        <v>0</v>
      </c>
      <c r="E33" s="2">
        <v>0</v>
      </c>
      <c r="F33" s="2">
        <v>0</v>
      </c>
      <c r="G33" s="24">
        <v>0</v>
      </c>
      <c r="H33" s="2">
        <f t="shared" si="1"/>
        <v>0</v>
      </c>
    </row>
    <row r="34" spans="2:8" ht="12.75">
      <c r="B34" s="4" t="s">
        <v>18</v>
      </c>
      <c r="C34" s="2">
        <v>0</v>
      </c>
      <c r="D34" s="2">
        <v>0</v>
      </c>
      <c r="E34" s="2">
        <v>0</v>
      </c>
      <c r="F34" s="2">
        <v>0</v>
      </c>
      <c r="G34" s="24">
        <v>0</v>
      </c>
      <c r="H34" s="2">
        <f t="shared" si="1"/>
        <v>0</v>
      </c>
    </row>
    <row r="35" spans="2:8" ht="12.75">
      <c r="B35" s="4" t="s">
        <v>19</v>
      </c>
      <c r="C35" s="2">
        <v>180672596.49</v>
      </c>
      <c r="D35" s="25">
        <v>-148263747.49</v>
      </c>
      <c r="E35" s="25">
        <v>32408849</v>
      </c>
      <c r="F35" s="25">
        <v>4491374.03</v>
      </c>
      <c r="G35" s="12">
        <v>4491374.03</v>
      </c>
      <c r="H35" s="2">
        <f t="shared" si="1"/>
        <v>27917474.97</v>
      </c>
    </row>
    <row r="36" spans="2:8" ht="12.75">
      <c r="B36" s="4" t="s">
        <v>20</v>
      </c>
      <c r="C36" s="2">
        <v>0</v>
      </c>
      <c r="D36" s="2">
        <v>0</v>
      </c>
      <c r="E36" s="2">
        <v>0</v>
      </c>
      <c r="F36" s="2">
        <v>0</v>
      </c>
      <c r="G36" s="24">
        <v>0</v>
      </c>
      <c r="H36" s="2">
        <f t="shared" si="1"/>
        <v>0</v>
      </c>
    </row>
    <row r="37" spans="2:8" ht="12.75">
      <c r="B37" s="4" t="s">
        <v>21</v>
      </c>
      <c r="C37" s="2">
        <v>0</v>
      </c>
      <c r="D37" s="2">
        <v>0</v>
      </c>
      <c r="E37" s="2">
        <v>0</v>
      </c>
      <c r="F37" s="2">
        <v>0</v>
      </c>
      <c r="G37" s="24">
        <v>0</v>
      </c>
      <c r="H37" s="2">
        <f t="shared" si="1"/>
        <v>0</v>
      </c>
    </row>
    <row r="38" spans="2:8" ht="12.75">
      <c r="B38" s="4" t="s">
        <v>22</v>
      </c>
      <c r="C38" s="2">
        <v>0</v>
      </c>
      <c r="D38" s="2">
        <v>0</v>
      </c>
      <c r="E38" s="2">
        <v>0</v>
      </c>
      <c r="F38" s="2">
        <v>0</v>
      </c>
      <c r="G38" s="24">
        <v>0</v>
      </c>
      <c r="H38" s="2">
        <f t="shared" si="1"/>
        <v>0</v>
      </c>
    </row>
    <row r="39" spans="2:8" ht="12.75">
      <c r="B39" s="4" t="s">
        <v>23</v>
      </c>
      <c r="C39" s="2">
        <v>0</v>
      </c>
      <c r="D39" s="25">
        <v>5000000</v>
      </c>
      <c r="E39" s="25">
        <v>5000000</v>
      </c>
      <c r="F39" s="25">
        <v>5000000</v>
      </c>
      <c r="G39" s="12">
        <v>5000000</v>
      </c>
      <c r="H39" s="2">
        <f t="shared" si="1"/>
        <v>0</v>
      </c>
    </row>
    <row r="40" spans="2:8" ht="12.75">
      <c r="B40" s="4" t="s">
        <v>24</v>
      </c>
      <c r="C40" s="2">
        <v>0</v>
      </c>
      <c r="D40" s="2">
        <v>0</v>
      </c>
      <c r="E40" s="2">
        <v>0</v>
      </c>
      <c r="F40" s="2">
        <v>0</v>
      </c>
      <c r="G40" s="24">
        <v>0</v>
      </c>
      <c r="H40" s="2">
        <f t="shared" si="1"/>
        <v>0</v>
      </c>
    </row>
    <row r="41" spans="2:8" ht="12.75">
      <c r="B41" s="4" t="s">
        <v>25</v>
      </c>
      <c r="C41" s="2">
        <v>424369513.51</v>
      </c>
      <c r="D41" s="25">
        <v>175308562.78</v>
      </c>
      <c r="E41" s="25">
        <v>599678076.29</v>
      </c>
      <c r="F41" s="25">
        <v>326576328.1499999</v>
      </c>
      <c r="G41" s="12">
        <v>326576328.1499999</v>
      </c>
      <c r="H41" s="2">
        <f t="shared" si="1"/>
        <v>273101748.14000005</v>
      </c>
    </row>
    <row r="42" spans="2:8" ht="12.75">
      <c r="B42" s="4" t="s">
        <v>26</v>
      </c>
      <c r="C42" s="2">
        <v>613092395</v>
      </c>
      <c r="D42" s="25">
        <v>173786775.71</v>
      </c>
      <c r="E42" s="25">
        <v>786879170.7099999</v>
      </c>
      <c r="F42" s="25">
        <v>544019606.65</v>
      </c>
      <c r="G42" s="12">
        <v>544019606.65</v>
      </c>
      <c r="H42" s="2">
        <f t="shared" si="1"/>
        <v>242859564.05999994</v>
      </c>
    </row>
    <row r="43" spans="2:8" ht="12.75">
      <c r="B43" s="4" t="s">
        <v>27</v>
      </c>
      <c r="C43" s="2">
        <v>0</v>
      </c>
      <c r="D43" s="2">
        <v>0</v>
      </c>
      <c r="E43" s="2">
        <v>0</v>
      </c>
      <c r="F43" s="2">
        <v>0</v>
      </c>
      <c r="G43" s="24">
        <v>0</v>
      </c>
      <c r="H43" s="2">
        <f t="shared" si="1"/>
        <v>0</v>
      </c>
    </row>
    <row r="44" spans="2:8" ht="12.75">
      <c r="B44" s="4" t="s">
        <v>28</v>
      </c>
      <c r="C44" s="2">
        <v>0</v>
      </c>
      <c r="D44" s="2">
        <v>0</v>
      </c>
      <c r="E44" s="2">
        <v>0</v>
      </c>
      <c r="F44" s="2">
        <v>0</v>
      </c>
      <c r="G44" s="24">
        <v>0</v>
      </c>
      <c r="H44" s="2">
        <f t="shared" si="1"/>
        <v>0</v>
      </c>
    </row>
    <row r="45" spans="2:8" ht="12.75">
      <c r="B45" s="4" t="s">
        <v>29</v>
      </c>
      <c r="C45" s="2">
        <v>0</v>
      </c>
      <c r="D45" s="2">
        <v>0</v>
      </c>
      <c r="E45" s="2">
        <v>0</v>
      </c>
      <c r="F45" s="2">
        <v>0</v>
      </c>
      <c r="G45" s="24">
        <v>0</v>
      </c>
      <c r="H45" s="2">
        <f t="shared" si="1"/>
        <v>0</v>
      </c>
    </row>
    <row r="46" spans="2:8" ht="12.75">
      <c r="B46" s="4" t="s">
        <v>30</v>
      </c>
      <c r="C46" s="2">
        <v>222985249</v>
      </c>
      <c r="D46" s="25">
        <v>35127970.51</v>
      </c>
      <c r="E46" s="25">
        <v>258113219.51</v>
      </c>
      <c r="F46" s="25">
        <v>214401561.10000002</v>
      </c>
      <c r="G46" s="12">
        <v>214401561.10000002</v>
      </c>
      <c r="H46" s="2">
        <f t="shared" si="1"/>
        <v>43711658.40999997</v>
      </c>
    </row>
    <row r="47" spans="2:8" ht="12.75">
      <c r="B47" s="4" t="s">
        <v>31</v>
      </c>
      <c r="C47" s="2">
        <v>0</v>
      </c>
      <c r="D47" s="25">
        <v>350000</v>
      </c>
      <c r="E47" s="25">
        <v>350000</v>
      </c>
      <c r="F47" s="25">
        <v>350000</v>
      </c>
      <c r="G47" s="12">
        <v>350000</v>
      </c>
      <c r="H47" s="2">
        <f t="shared" si="1"/>
        <v>0</v>
      </c>
    </row>
    <row r="48" spans="2:8" ht="12.75">
      <c r="B48" s="4" t="s">
        <v>32</v>
      </c>
      <c r="C48" s="2">
        <v>0</v>
      </c>
      <c r="D48" s="2">
        <v>0</v>
      </c>
      <c r="E48" s="2">
        <v>0</v>
      </c>
      <c r="F48" s="2">
        <v>0</v>
      </c>
      <c r="G48" s="24">
        <v>0</v>
      </c>
      <c r="H48" s="2">
        <f t="shared" si="1"/>
        <v>0</v>
      </c>
    </row>
    <row r="49" spans="2:8" ht="12.75">
      <c r="B49" s="4" t="s">
        <v>33</v>
      </c>
      <c r="C49" s="2">
        <v>0</v>
      </c>
      <c r="D49" s="2">
        <v>0</v>
      </c>
      <c r="E49" s="2">
        <v>0</v>
      </c>
      <c r="F49" s="2">
        <v>0</v>
      </c>
      <c r="G49" s="24">
        <v>0</v>
      </c>
      <c r="H49" s="2">
        <f t="shared" si="1"/>
        <v>0</v>
      </c>
    </row>
    <row r="50" spans="2:8" ht="12.75">
      <c r="B50" s="8" t="s">
        <v>34</v>
      </c>
      <c r="C50" s="2">
        <v>0</v>
      </c>
      <c r="D50" s="2">
        <v>0</v>
      </c>
      <c r="E50" s="2">
        <v>0</v>
      </c>
      <c r="F50" s="2">
        <v>0</v>
      </c>
      <c r="G50" s="24">
        <v>0</v>
      </c>
      <c r="H50" s="2">
        <f t="shared" si="1"/>
        <v>0</v>
      </c>
    </row>
    <row r="51" spans="2:8" ht="12.75">
      <c r="B51" s="18"/>
      <c r="C51" s="11"/>
      <c r="D51" s="11"/>
      <c r="E51" s="11"/>
      <c r="F51" s="11"/>
      <c r="G51" s="11"/>
      <c r="H51" s="10"/>
    </row>
    <row r="52" spans="2:9" ht="12.75">
      <c r="B52" s="18" t="s">
        <v>14</v>
      </c>
      <c r="C52" s="21">
        <f aca="true" t="shared" si="2" ref="C52:H52">+C10+C31</f>
        <v>10601999999.999998</v>
      </c>
      <c r="D52" s="9">
        <f t="shared" si="2"/>
        <v>885612458.3200002</v>
      </c>
      <c r="E52" s="9">
        <f t="shared" si="2"/>
        <v>11487612458.32</v>
      </c>
      <c r="F52" s="9">
        <f t="shared" si="2"/>
        <v>7780739467.049999</v>
      </c>
      <c r="G52" s="9">
        <f t="shared" si="2"/>
        <v>7780253029.019999</v>
      </c>
      <c r="H52" s="9">
        <f t="shared" si="2"/>
        <v>3706872991.2700005</v>
      </c>
      <c r="I52" s="6"/>
    </row>
    <row r="53" spans="2:8" ht="12.75">
      <c r="B53" s="20"/>
      <c r="C53" s="20"/>
      <c r="D53" s="20"/>
      <c r="E53" s="20"/>
      <c r="F53" s="20"/>
      <c r="G53" s="20"/>
      <c r="H53" s="20"/>
    </row>
    <row r="55" spans="2:8" ht="12.75">
      <c r="B55" s="19" t="s">
        <v>15</v>
      </c>
      <c r="C55" s="19"/>
      <c r="D55" s="19"/>
      <c r="E55" s="19"/>
      <c r="F55" s="19"/>
      <c r="G55" s="19"/>
      <c r="H55" s="19"/>
    </row>
  </sheetData>
  <sheetProtection/>
  <mergeCells count="10">
    <mergeCell ref="B55:H55"/>
    <mergeCell ref="B53:H53"/>
    <mergeCell ref="C8:G8"/>
    <mergeCell ref="B8:B9"/>
    <mergeCell ref="B7:H7"/>
    <mergeCell ref="B6:H6"/>
    <mergeCell ref="B5:H5"/>
    <mergeCell ref="B4:H4"/>
    <mergeCell ref="B2:H3"/>
    <mergeCell ref="H8:H9"/>
  </mergeCells>
  <printOptions horizontalCentered="1"/>
  <pageMargins left="0.3" right="0.3" top="0.61" bottom="0.37" header="0.1" footer="0.1"/>
  <pageSetup firstPageNumber="1" useFirstPageNumber="1" fitToHeight="0" fitToWidth="1" horizontalDpi="300" verticalDpi="300" orientation="portrait" pageOrder="overThenDown" scale="45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la Torre Gontes Silvia</dc:creator>
  <cp:keywords/>
  <dc:description/>
  <cp:lastModifiedBy>Flores Jimenez Abel Ramon</cp:lastModifiedBy>
  <cp:lastPrinted>2022-10-10T18:01:27Z</cp:lastPrinted>
  <dcterms:created xsi:type="dcterms:W3CDTF">2022-03-01T17:48:14Z</dcterms:created>
  <dcterms:modified xsi:type="dcterms:W3CDTF">2023-11-06T19:40:50Z</dcterms:modified>
  <cp:category/>
  <cp:version/>
  <cp:contentType/>
  <cp:contentStatus/>
</cp:coreProperties>
</file>