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Analítico de Egresos CA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<sst xmlns="http://schemas.openxmlformats.org/spreadsheetml/2006/main" count="55" uniqueCount="36">
  <si>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Municipio de Guadalajara</t>
  </si>
  <si>
    <t>Estado Analítico del Ejercicio del Presupuesto de Egresos Detallado - LDF</t>
  </si>
  <si>
    <t>Clasificación Administrativa</t>
  </si>
  <si>
    <t>(Cifras en Pesos)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</si>
  <si>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</si>
  <si>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</si>
  <si>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</si>
  <si>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</si>
  <si>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</si>
  <si>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</si>
  <si>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</si>
  <si>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</si>
  <si>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  I. Gasto No Etiquetado</t>
  </si>
  <si>
    <t xml:space="preserve">  II. Gasto Etiquetado</t>
  </si>
  <si>
    <t xml:space="preserve">  III. Total de Egresos</t>
  </si>
  <si>
    <t>Bajo protesta de decir verdad declaramos que los Estados Financieros y sus notas, son razonablemente correctos y son responsabilidad del emisor.</t>
  </si>
  <si>
    <t>01 PRESIDENCIA MUNICIPAL</t>
  </si>
  <si>
    <t>02 CONSEJERÍA JURÍDICA</t>
  </si>
  <si>
    <t>03 SUPERINTENDENCIA DEL CENTRO HISTÓRICO</t>
  </si>
  <si>
    <t>04 COMISARÍA DE LA POLICÍA DE GUADALAJARA</t>
  </si>
  <si>
    <t>05 CONTRALORÍA CIUDADANA</t>
  </si>
  <si>
    <t>06 COORDINACIÓN DE ANÁLISIS ESTRATÉGICO Y COMUNICACIÓN</t>
  </si>
  <si>
    <t>07 COORDINACIÓN GENERAL DE ADMINISTRACIÓN E INNOVACIÓN GUBERNAMENTAL</t>
  </si>
  <si>
    <t>08 COORDINACIÓN GENERAL DE CONSTRUCCIÓN DE COMUNIDAD</t>
  </si>
  <si>
    <t>09 COORDINACIÓN GENERAL DE COMBATE A LA DESIGUALDAD</t>
  </si>
  <si>
    <t>10 COORDINACIÓN GENERAL DE GESTIÓN INTEGRAL DE LA CIUDAD</t>
  </si>
  <si>
    <t>11 COORDINACIÓN GENERAL DE SERVICIOS MUNICIPALES</t>
  </si>
  <si>
    <t>12 JEFATURA DE GABINETE</t>
  </si>
  <si>
    <t>13 SECRETARIA GENERAL</t>
  </si>
  <si>
    <t>14 SINDICATURA</t>
  </si>
  <si>
    <t>15 TESORERÍA</t>
  </si>
  <si>
    <t>16 COORDINACIÓN GENERAL DE DESARROLLO ECONÓMICO</t>
  </si>
  <si>
    <t>17 RELACIONES PÚBLICAS</t>
  </si>
  <si>
    <t>18 SECRETARÍA PARTICULAR</t>
  </si>
  <si>
    <t>20 COORDINACIÓN DE PROYECTOS ESTRATÉGICOS</t>
  </si>
  <si>
    <t>Cifras del 1 de enero 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</si>
</sst>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3" xfId="0" applyFont="1" applyFill="1" applyBorder="1" applyAlignment="1" applyProtection="1">
      <alignment vertical="center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44" fontId="0" fillId="0" borderId="0" xfId="0" applyNumberFormat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17" xfId="0" applyNumberFormat="1" applyFont="1" applyFill="1" applyBorder="1" applyAlignment="1" applyProtection="1">
      <alignment horizontal="right" vertical="center"/>
      <protection/>
    </xf>
    <xf numFmtId="164" fontId="2" fillId="0" borderId="17" xfId="0" applyNumberFormat="1" applyFont="1" applyFill="1" applyBorder="1" applyAlignment="1" applyProtection="1">
      <alignment horizontal="right" vertical="center"/>
      <protection/>
    </xf>
    <xf numFmtId="44" fontId="0" fillId="0" borderId="10" xfId="0" applyNumberFormat="1" applyBorder="1" applyAlignment="1">
      <alignment/>
    </xf>
    <xf numFmtId="164" fontId="1" fillId="0" borderId="12" xfId="0" applyNumberFormat="1" applyFont="1" applyFill="1" applyBorder="1" applyAlignment="1" applyProtection="1">
      <alignment horizontal="righ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I55"/>
  <sheetViews>
    <sheetView tabSelected="1" zoomScale="85" zoomScaleNormal="85" zoomScalePageLayoutView="0" workbookViewId="0" topLeftCell="A1">
      <selection activeCell="J12" sqref="J12"/>
    </sheetView>
  </sheetViews>
  <sheetFormatPr defaultColWidth="11.421875" defaultRowHeight="12.75"/>
  <cols>
    <col min="2" max="2" width="87.00390625" style="0" customWidth="1"/>
    <col min="3" max="3" width="20.00390625" style="0" customWidth="1"/>
    <col min="4" max="4" width="27.8515625" style="0" customWidth="1"/>
    <col min="5" max="8" width="20.00390625" style="0" customWidth="1"/>
    <col min="9" max="9" width="17.421875" style="0" bestFit="1" customWidth="1"/>
  </cols>
  <sheetData>
    <row r="2" spans="2:8" ht="12.75">
      <c r="B2" s="19" t="s">
        <v>0</v>
      </c>
      <c r="C2" s="19"/>
      <c r="D2" s="19"/>
      <c r="E2" s="19"/>
      <c r="F2" s="19"/>
      <c r="G2" s="19"/>
      <c r="H2" s="19"/>
    </row>
    <row r="3" spans="2:8" ht="12.75">
      <c r="B3" s="19"/>
      <c r="C3" s="19"/>
      <c r="D3" s="19"/>
      <c r="E3" s="19"/>
      <c r="F3" s="19"/>
      <c r="G3" s="19"/>
      <c r="H3" s="19"/>
    </row>
    <row r="4" spans="2:8" ht="12.75">
      <c r="B4" s="18" t="s">
        <v>1</v>
      </c>
      <c r="C4" s="18"/>
      <c r="D4" s="18"/>
      <c r="E4" s="18"/>
      <c r="F4" s="18"/>
      <c r="G4" s="18"/>
      <c r="H4" s="18"/>
    </row>
    <row r="5" spans="2:8" ht="12.75">
      <c r="B5" s="18" t="s">
        <v>2</v>
      </c>
      <c r="C5" s="18"/>
      <c r="D5" s="18"/>
      <c r="E5" s="18"/>
      <c r="F5" s="18"/>
      <c r="G5" s="18"/>
      <c r="H5" s="18"/>
    </row>
    <row r="6" spans="2:8" ht="12.75">
      <c r="B6" s="18" t="s">
        <v>35</v>
      </c>
      <c r="C6" s="18"/>
      <c r="D6" s="18"/>
      <c r="E6" s="18"/>
      <c r="F6" s="18"/>
      <c r="G6" s="18"/>
      <c r="H6" s="18"/>
    </row>
    <row r="7" spans="2:8" ht="12.75">
      <c r="B7" s="23" t="s">
        <v>3</v>
      </c>
      <c r="C7" s="23"/>
      <c r="D7" s="23"/>
      <c r="E7" s="23"/>
      <c r="F7" s="23"/>
      <c r="G7" s="23"/>
      <c r="H7" s="23"/>
    </row>
    <row r="8" spans="2:8" ht="12.75">
      <c r="B8" s="21" t="s">
        <v>4</v>
      </c>
      <c r="C8" s="21" t="s">
        <v>5</v>
      </c>
      <c r="D8" s="21"/>
      <c r="E8" s="21"/>
      <c r="F8" s="21"/>
      <c r="G8" s="21"/>
      <c r="H8" s="21" t="s">
        <v>11</v>
      </c>
    </row>
    <row r="9" spans="2:8" ht="25.5" customHeight="1">
      <c r="B9" s="21"/>
      <c r="C9" s="21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1"/>
    </row>
    <row r="10" spans="2:8" s="7" customFormat="1" ht="12.75">
      <c r="B10" s="20" t="s">
        <v>12</v>
      </c>
      <c r="C10" s="1">
        <f>SUM(C11:C29)</f>
        <v>9160880245.999998</v>
      </c>
      <c r="D10" s="1">
        <f>SUM(D11:D29)</f>
        <v>646621363.6600002</v>
      </c>
      <c r="E10" s="17">
        <f>SUM(E11:E29)</f>
        <v>9807501609.66</v>
      </c>
      <c r="F10" s="17">
        <f>SUM(F11:F29)</f>
        <v>9663903314.290003</v>
      </c>
      <c r="G10" s="14">
        <f>SUM(G11:G29)</f>
        <v>9329305347.550003</v>
      </c>
      <c r="H10" s="1">
        <f>E10-F10</f>
        <v>143598295.36999702</v>
      </c>
    </row>
    <row r="11" spans="2:8" ht="12.75">
      <c r="B11" s="4" t="s">
        <v>16</v>
      </c>
      <c r="C11" s="2">
        <v>12693918.3</v>
      </c>
      <c r="D11" s="16">
        <v>17008396.27</v>
      </c>
      <c r="E11" s="16">
        <v>29702314.56999999</v>
      </c>
      <c r="F11" s="16">
        <v>29448422.71999999</v>
      </c>
      <c r="G11" s="12">
        <v>29375020.65999999</v>
      </c>
      <c r="H11" s="2">
        <f aca="true" t="shared" si="0" ref="H11:H29">E11-F11</f>
        <v>253891.84999999776</v>
      </c>
    </row>
    <row r="12" spans="2:8" ht="12.75">
      <c r="B12" s="4" t="s">
        <v>17</v>
      </c>
      <c r="C12" s="2">
        <v>279113833.33000004</v>
      </c>
      <c r="D12" s="16">
        <v>-12353812.389999995</v>
      </c>
      <c r="E12" s="16">
        <v>266760020.9399998</v>
      </c>
      <c r="F12" s="16">
        <v>263906857.37999988</v>
      </c>
      <c r="G12" s="12">
        <v>261423936.08999988</v>
      </c>
      <c r="H12" s="2">
        <f t="shared" si="0"/>
        <v>2853163.559999913</v>
      </c>
    </row>
    <row r="13" spans="2:8" ht="12.75">
      <c r="B13" s="4" t="s">
        <v>18</v>
      </c>
      <c r="C13" s="2">
        <v>26972073.450000003</v>
      </c>
      <c r="D13" s="16">
        <v>2596147.2199999997</v>
      </c>
      <c r="E13" s="16">
        <v>29568220.67</v>
      </c>
      <c r="F13" s="16">
        <v>27921115.41</v>
      </c>
      <c r="G13" s="12">
        <v>27194472.259999998</v>
      </c>
      <c r="H13" s="2">
        <f t="shared" si="0"/>
        <v>1647105.2600000016</v>
      </c>
    </row>
    <row r="14" spans="2:8" ht="12.75">
      <c r="B14" s="4" t="s">
        <v>19</v>
      </c>
      <c r="C14" s="2">
        <v>1908781494.8599992</v>
      </c>
      <c r="D14" s="16">
        <v>58339276.54000001</v>
      </c>
      <c r="E14" s="16">
        <v>1967120771.3999994</v>
      </c>
      <c r="F14" s="16">
        <v>1964311622.9</v>
      </c>
      <c r="G14" s="12">
        <v>1935803640.830001</v>
      </c>
      <c r="H14" s="2">
        <f t="shared" si="0"/>
        <v>2809148.4999992847</v>
      </c>
    </row>
    <row r="15" spans="2:8" ht="12.75">
      <c r="B15" s="4" t="s">
        <v>20</v>
      </c>
      <c r="C15" s="2">
        <v>42133237.09999998</v>
      </c>
      <c r="D15" s="16">
        <v>-1487405.2200000049</v>
      </c>
      <c r="E15" s="16">
        <v>40645831.879999995</v>
      </c>
      <c r="F15" s="16">
        <v>39653236.31</v>
      </c>
      <c r="G15" s="12">
        <v>39239080.370000005</v>
      </c>
      <c r="H15" s="2">
        <f t="shared" si="0"/>
        <v>992595.5699999928</v>
      </c>
    </row>
    <row r="16" spans="2:8" ht="12.75">
      <c r="B16" s="4" t="s">
        <v>21</v>
      </c>
      <c r="C16" s="2">
        <v>74608606.43</v>
      </c>
      <c r="D16" s="16">
        <v>4942212.959999997</v>
      </c>
      <c r="E16" s="16">
        <v>79550819.39000003</v>
      </c>
      <c r="F16" s="16">
        <v>78672213.34</v>
      </c>
      <c r="G16" s="12">
        <v>75110984.93999998</v>
      </c>
      <c r="H16" s="2">
        <f t="shared" si="0"/>
        <v>878606.0500000268</v>
      </c>
    </row>
    <row r="17" spans="2:8" ht="12.75">
      <c r="B17" s="4" t="s">
        <v>22</v>
      </c>
      <c r="C17" s="2">
        <v>547434865.7200001</v>
      </c>
      <c r="D17" s="16">
        <v>329385412.9800001</v>
      </c>
      <c r="E17" s="16">
        <v>876820278.7000004</v>
      </c>
      <c r="F17" s="16">
        <v>851702723.5800005</v>
      </c>
      <c r="G17" s="12">
        <v>780815251.3800005</v>
      </c>
      <c r="H17" s="2">
        <f t="shared" si="0"/>
        <v>25117555.119999886</v>
      </c>
    </row>
    <row r="18" spans="2:8" ht="12.75">
      <c r="B18" s="4" t="s">
        <v>23</v>
      </c>
      <c r="C18" s="2">
        <v>1089839918.91</v>
      </c>
      <c r="D18" s="16">
        <v>-10365247.870000003</v>
      </c>
      <c r="E18" s="16">
        <v>1079474671.0399995</v>
      </c>
      <c r="F18" s="16">
        <v>1059847809.7299999</v>
      </c>
      <c r="G18" s="12">
        <v>1034202208.6200002</v>
      </c>
      <c r="H18" s="2">
        <f t="shared" si="0"/>
        <v>19626861.309999585</v>
      </c>
    </row>
    <row r="19" spans="2:8" ht="12.75">
      <c r="B19" s="4" t="s">
        <v>24</v>
      </c>
      <c r="C19" s="2">
        <v>315826618.12999994</v>
      </c>
      <c r="D19" s="16">
        <v>12773915.830000002</v>
      </c>
      <c r="E19" s="16">
        <v>328600533.96</v>
      </c>
      <c r="F19" s="16">
        <v>323257381.27</v>
      </c>
      <c r="G19" s="12">
        <v>291222591.52</v>
      </c>
      <c r="H19" s="2">
        <f t="shared" si="0"/>
        <v>5343152.689999998</v>
      </c>
    </row>
    <row r="20" spans="2:8" ht="12.75">
      <c r="B20" s="4" t="s">
        <v>25</v>
      </c>
      <c r="C20" s="2">
        <v>1024660528.09</v>
      </c>
      <c r="D20" s="16">
        <v>248068250.04999995</v>
      </c>
      <c r="E20" s="16">
        <v>1272728778.140001</v>
      </c>
      <c r="F20" s="16">
        <v>1257039196.0000007</v>
      </c>
      <c r="G20" s="12">
        <v>1215897936.7500002</v>
      </c>
      <c r="H20" s="2">
        <f t="shared" si="0"/>
        <v>15689582.140000343</v>
      </c>
    </row>
    <row r="21" spans="2:8" ht="12.75">
      <c r="B21" s="4" t="s">
        <v>26</v>
      </c>
      <c r="C21" s="2">
        <v>1757682891.149999</v>
      </c>
      <c r="D21" s="16">
        <v>-353922802.4099998</v>
      </c>
      <c r="E21" s="16">
        <v>1403760088.740001</v>
      </c>
      <c r="F21" s="16">
        <v>1383308820.0000007</v>
      </c>
      <c r="G21" s="12">
        <v>1282160399.7000008</v>
      </c>
      <c r="H21" s="2">
        <f t="shared" si="0"/>
        <v>20451268.740000248</v>
      </c>
    </row>
    <row r="22" spans="2:8" ht="12.75">
      <c r="B22" s="4" t="s">
        <v>27</v>
      </c>
      <c r="C22" s="2">
        <v>605743424.7</v>
      </c>
      <c r="D22" s="16">
        <v>4608466.539999992</v>
      </c>
      <c r="E22" s="16">
        <v>610351891.24</v>
      </c>
      <c r="F22" s="16">
        <v>605235133.14</v>
      </c>
      <c r="G22" s="12">
        <v>604873268.31</v>
      </c>
      <c r="H22" s="2">
        <f t="shared" si="0"/>
        <v>5116758.100000024</v>
      </c>
    </row>
    <row r="23" spans="2:8" ht="12.75">
      <c r="B23" s="4" t="s">
        <v>28</v>
      </c>
      <c r="C23" s="2">
        <v>515422004.30999964</v>
      </c>
      <c r="D23" s="16">
        <v>-2956873.7300000135</v>
      </c>
      <c r="E23" s="16">
        <v>512465130.58000004</v>
      </c>
      <c r="F23" s="16">
        <v>494469019.73999995</v>
      </c>
      <c r="G23" s="12">
        <v>478714309.9099999</v>
      </c>
      <c r="H23" s="2">
        <f t="shared" si="0"/>
        <v>17996110.840000093</v>
      </c>
    </row>
    <row r="24" spans="2:8" ht="12.75">
      <c r="B24" s="4" t="s">
        <v>29</v>
      </c>
      <c r="C24" s="2">
        <v>68678966.06</v>
      </c>
      <c r="D24" s="16">
        <v>-405946.38999999873</v>
      </c>
      <c r="E24" s="16">
        <v>68273019.66999999</v>
      </c>
      <c r="F24" s="16">
        <v>65879413.84</v>
      </c>
      <c r="G24" s="12">
        <v>65029967.09</v>
      </c>
      <c r="H24" s="2">
        <f t="shared" si="0"/>
        <v>2393605.8299999833</v>
      </c>
    </row>
    <row r="25" spans="2:8" ht="12.75">
      <c r="B25" s="4" t="s">
        <v>30</v>
      </c>
      <c r="C25" s="2">
        <v>490936247.99</v>
      </c>
      <c r="D25" s="16">
        <v>326798126.15</v>
      </c>
      <c r="E25" s="16">
        <v>817734374.1399995</v>
      </c>
      <c r="F25" s="16">
        <v>811378802.5299995</v>
      </c>
      <c r="G25" s="12">
        <v>808466138.0899993</v>
      </c>
      <c r="H25" s="2">
        <f t="shared" si="0"/>
        <v>6355571.610000014</v>
      </c>
    </row>
    <row r="26" spans="2:8" ht="12.75">
      <c r="B26" s="4" t="s">
        <v>31</v>
      </c>
      <c r="C26" s="2">
        <v>344833345.00999993</v>
      </c>
      <c r="D26" s="16">
        <v>-10110720.540000018</v>
      </c>
      <c r="E26" s="16">
        <v>334722624.4699999</v>
      </c>
      <c r="F26" s="16">
        <v>319615152.84000003</v>
      </c>
      <c r="G26" s="12">
        <v>312560839.70000017</v>
      </c>
      <c r="H26" s="2">
        <f t="shared" si="0"/>
        <v>15107471.629999876</v>
      </c>
    </row>
    <row r="27" spans="2:8" ht="12.75">
      <c r="B27" s="4" t="s">
        <v>32</v>
      </c>
      <c r="C27" s="2">
        <v>25617033.150000002</v>
      </c>
      <c r="D27" s="16">
        <v>-253137.29000000033</v>
      </c>
      <c r="E27" s="16">
        <v>25363895.860000003</v>
      </c>
      <c r="F27" s="16">
        <v>24917490.290000003</v>
      </c>
      <c r="G27" s="12">
        <v>24769186.94</v>
      </c>
      <c r="H27" s="2">
        <f t="shared" si="0"/>
        <v>446405.5700000003</v>
      </c>
    </row>
    <row r="28" spans="2:8" ht="12.75">
      <c r="B28" s="4" t="s">
        <v>33</v>
      </c>
      <c r="C28" s="2">
        <v>12878860.32</v>
      </c>
      <c r="D28" s="16">
        <v>3287112.2900000014</v>
      </c>
      <c r="E28" s="16">
        <v>16165972.61</v>
      </c>
      <c r="F28" s="16">
        <v>15797679.330000004</v>
      </c>
      <c r="G28" s="12">
        <v>15663173.300000003</v>
      </c>
      <c r="H28" s="2">
        <f t="shared" si="0"/>
        <v>368293.2799999956</v>
      </c>
    </row>
    <row r="29" spans="2:8" ht="12.75">
      <c r="B29" s="8" t="s">
        <v>34</v>
      </c>
      <c r="C29" s="2">
        <v>17022378.99</v>
      </c>
      <c r="D29" s="16">
        <v>30669992.669999998</v>
      </c>
      <c r="E29" s="16">
        <v>47692371.66000001</v>
      </c>
      <c r="F29" s="16">
        <v>47541223.940000005</v>
      </c>
      <c r="G29" s="12">
        <v>46782941.09</v>
      </c>
      <c r="H29" s="2">
        <f t="shared" si="0"/>
        <v>151147.72000000626</v>
      </c>
    </row>
    <row r="30" spans="2:8" ht="12.75">
      <c r="B30" s="3"/>
      <c r="C30" s="5"/>
      <c r="D30" s="2"/>
      <c r="E30" s="2"/>
      <c r="F30" s="2"/>
      <c r="G30" s="13"/>
      <c r="H30" s="2"/>
    </row>
    <row r="31" spans="2:8" s="7" customFormat="1" ht="12.75">
      <c r="B31" s="22" t="s">
        <v>13</v>
      </c>
      <c r="C31" s="1">
        <f>SUM(C32:C50)</f>
        <v>1441119754</v>
      </c>
      <c r="D31" s="1">
        <f>SUM(D32:D50)</f>
        <v>254310709.5699999</v>
      </c>
      <c r="E31" s="1">
        <f>SUM(E32:E50)</f>
        <v>1695430463.5700002</v>
      </c>
      <c r="F31" s="1">
        <f>SUM(F32:F50)</f>
        <v>1694805305.15</v>
      </c>
      <c r="G31" s="14">
        <f>SUM(G32:G50)</f>
        <v>1652323031.3000002</v>
      </c>
      <c r="H31" s="1">
        <f>E31-F31</f>
        <v>625158.4200000763</v>
      </c>
    </row>
    <row r="32" spans="2:8" ht="12.75">
      <c r="B32" s="4" t="s">
        <v>16</v>
      </c>
      <c r="C32" s="2">
        <v>0</v>
      </c>
      <c r="D32" s="2">
        <v>0</v>
      </c>
      <c r="E32" s="2">
        <v>0</v>
      </c>
      <c r="F32" s="2">
        <v>0</v>
      </c>
      <c r="G32" s="15">
        <v>0</v>
      </c>
      <c r="H32" s="2">
        <f aca="true" t="shared" si="1" ref="H32:H50">E32-F32</f>
        <v>0</v>
      </c>
    </row>
    <row r="33" spans="2:8" ht="12.75">
      <c r="B33" s="4" t="s">
        <v>17</v>
      </c>
      <c r="C33" s="2">
        <v>0</v>
      </c>
      <c r="D33" s="2">
        <v>0</v>
      </c>
      <c r="E33" s="2">
        <v>0</v>
      </c>
      <c r="F33" s="2">
        <v>0</v>
      </c>
      <c r="G33" s="15">
        <v>0</v>
      </c>
      <c r="H33" s="2">
        <f t="shared" si="1"/>
        <v>0</v>
      </c>
    </row>
    <row r="34" spans="2:8" ht="12.75">
      <c r="B34" s="4" t="s">
        <v>18</v>
      </c>
      <c r="C34" s="2">
        <v>0</v>
      </c>
      <c r="D34" s="2">
        <v>7000000</v>
      </c>
      <c r="E34" s="2">
        <v>7000000</v>
      </c>
      <c r="F34" s="2">
        <v>6900000</v>
      </c>
      <c r="G34" s="15">
        <v>6900000</v>
      </c>
      <c r="H34" s="2">
        <f t="shared" si="1"/>
        <v>100000</v>
      </c>
    </row>
    <row r="35" spans="2:8" ht="12.75">
      <c r="B35" s="4" t="s">
        <v>19</v>
      </c>
      <c r="C35" s="2">
        <v>180672596.49</v>
      </c>
      <c r="D35" s="16">
        <v>-149015703.38</v>
      </c>
      <c r="E35" s="16">
        <v>31656893.11</v>
      </c>
      <c r="F35" s="16">
        <v>31656893.11</v>
      </c>
      <c r="G35" s="12">
        <v>31106893.11</v>
      </c>
      <c r="H35" s="2">
        <f t="shared" si="1"/>
        <v>0</v>
      </c>
    </row>
    <row r="36" spans="2:8" ht="12.75">
      <c r="B36" s="4" t="s">
        <v>20</v>
      </c>
      <c r="C36" s="2">
        <v>0</v>
      </c>
      <c r="D36" s="2">
        <v>0</v>
      </c>
      <c r="E36" s="2">
        <v>0</v>
      </c>
      <c r="F36" s="2">
        <v>0</v>
      </c>
      <c r="G36" s="15">
        <v>0</v>
      </c>
      <c r="H36" s="2">
        <f t="shared" si="1"/>
        <v>0</v>
      </c>
    </row>
    <row r="37" spans="2:8" ht="12.75">
      <c r="B37" s="4" t="s">
        <v>21</v>
      </c>
      <c r="C37" s="2">
        <v>0</v>
      </c>
      <c r="D37" s="2">
        <v>0</v>
      </c>
      <c r="E37" s="2">
        <v>0</v>
      </c>
      <c r="F37" s="2">
        <v>0</v>
      </c>
      <c r="G37" s="15">
        <v>0</v>
      </c>
      <c r="H37" s="2">
        <f t="shared" si="1"/>
        <v>0</v>
      </c>
    </row>
    <row r="38" spans="2:8" ht="12.75">
      <c r="B38" s="4" t="s">
        <v>22</v>
      </c>
      <c r="C38" s="2">
        <v>0</v>
      </c>
      <c r="D38" s="2">
        <v>0</v>
      </c>
      <c r="E38" s="2">
        <v>0</v>
      </c>
      <c r="F38" s="2">
        <v>0</v>
      </c>
      <c r="G38" s="15">
        <v>0</v>
      </c>
      <c r="H38" s="2">
        <f t="shared" si="1"/>
        <v>0</v>
      </c>
    </row>
    <row r="39" spans="2:8" ht="12.75">
      <c r="B39" s="4" t="s">
        <v>23</v>
      </c>
      <c r="C39" s="2">
        <v>0</v>
      </c>
      <c r="D39" s="16">
        <v>5000000</v>
      </c>
      <c r="E39" s="16">
        <v>5000000</v>
      </c>
      <c r="F39" s="16">
        <v>5000000</v>
      </c>
      <c r="G39" s="12">
        <v>5000000</v>
      </c>
      <c r="H39" s="2">
        <f t="shared" si="1"/>
        <v>0</v>
      </c>
    </row>
    <row r="40" spans="2:8" ht="12.75">
      <c r="B40" s="4" t="s">
        <v>24</v>
      </c>
      <c r="C40" s="2">
        <v>0</v>
      </c>
      <c r="D40" s="2">
        <v>0</v>
      </c>
      <c r="E40" s="2">
        <v>0</v>
      </c>
      <c r="F40" s="2">
        <v>0</v>
      </c>
      <c r="G40" s="15">
        <v>0</v>
      </c>
      <c r="H40" s="2">
        <f t="shared" si="1"/>
        <v>0</v>
      </c>
    </row>
    <row r="41" spans="2:8" ht="12.75">
      <c r="B41" s="4" t="s">
        <v>25</v>
      </c>
      <c r="C41" s="2">
        <v>424369513.51</v>
      </c>
      <c r="D41" s="16">
        <v>179403761.4699999</v>
      </c>
      <c r="E41" s="16">
        <v>603773274.9800001</v>
      </c>
      <c r="F41" s="16">
        <v>603248116.5600001</v>
      </c>
      <c r="G41" s="12">
        <v>584289697.7</v>
      </c>
      <c r="H41" s="2">
        <f t="shared" si="1"/>
        <v>525158.4200000763</v>
      </c>
    </row>
    <row r="42" spans="2:8" ht="12.75">
      <c r="B42" s="4" t="s">
        <v>26</v>
      </c>
      <c r="C42" s="2">
        <v>613092395</v>
      </c>
      <c r="D42" s="16">
        <v>167950577.29</v>
      </c>
      <c r="E42" s="16">
        <v>781042972.2900001</v>
      </c>
      <c r="F42" s="16">
        <v>781042972.2900001</v>
      </c>
      <c r="G42" s="12">
        <v>758069117.3000001</v>
      </c>
      <c r="H42" s="2">
        <f t="shared" si="1"/>
        <v>0</v>
      </c>
    </row>
    <row r="43" spans="2:8" ht="12.75">
      <c r="B43" s="4" t="s">
        <v>27</v>
      </c>
      <c r="C43" s="2">
        <v>0</v>
      </c>
      <c r="D43" s="2">
        <v>0</v>
      </c>
      <c r="E43" s="2">
        <v>0</v>
      </c>
      <c r="F43" s="2">
        <v>0</v>
      </c>
      <c r="G43" s="15">
        <v>0</v>
      </c>
      <c r="H43" s="2">
        <f t="shared" si="1"/>
        <v>0</v>
      </c>
    </row>
    <row r="44" spans="2:8" ht="12.75">
      <c r="B44" s="4" t="s">
        <v>28</v>
      </c>
      <c r="C44" s="2">
        <v>0</v>
      </c>
      <c r="D44" s="2">
        <v>0</v>
      </c>
      <c r="E44" s="2">
        <v>0</v>
      </c>
      <c r="F44" s="2">
        <v>0</v>
      </c>
      <c r="G44" s="15">
        <v>0</v>
      </c>
      <c r="H44" s="2">
        <f t="shared" si="1"/>
        <v>0</v>
      </c>
    </row>
    <row r="45" spans="2:8" ht="12.75">
      <c r="B45" s="4" t="s">
        <v>29</v>
      </c>
      <c r="C45" s="2">
        <v>0</v>
      </c>
      <c r="D45" s="2">
        <v>0</v>
      </c>
      <c r="E45" s="2">
        <v>0</v>
      </c>
      <c r="F45" s="2">
        <v>0</v>
      </c>
      <c r="G45" s="15">
        <v>0</v>
      </c>
      <c r="H45" s="2">
        <f t="shared" si="1"/>
        <v>0</v>
      </c>
    </row>
    <row r="46" spans="2:8" ht="12.75">
      <c r="B46" s="4" t="s">
        <v>30</v>
      </c>
      <c r="C46" s="2">
        <v>222985249</v>
      </c>
      <c r="D46" s="16">
        <v>42192074.19</v>
      </c>
      <c r="E46" s="16">
        <v>265177323.19</v>
      </c>
      <c r="F46" s="16">
        <v>265177323.19</v>
      </c>
      <c r="G46" s="12">
        <v>265177323.19</v>
      </c>
      <c r="H46" s="2">
        <f t="shared" si="1"/>
        <v>0</v>
      </c>
    </row>
    <row r="47" spans="2:8" ht="12.75">
      <c r="B47" s="4" t="s">
        <v>31</v>
      </c>
      <c r="C47" s="2">
        <v>0</v>
      </c>
      <c r="D47" s="16">
        <v>1780000</v>
      </c>
      <c r="E47" s="16">
        <v>1780000</v>
      </c>
      <c r="F47" s="16">
        <v>1780000</v>
      </c>
      <c r="G47" s="12">
        <v>1780000</v>
      </c>
      <c r="H47" s="2">
        <f t="shared" si="1"/>
        <v>0</v>
      </c>
    </row>
    <row r="48" spans="2:8" ht="12.75">
      <c r="B48" s="4" t="s">
        <v>32</v>
      </c>
      <c r="C48" s="2">
        <v>0</v>
      </c>
      <c r="D48" s="2">
        <v>0</v>
      </c>
      <c r="E48" s="2">
        <v>0</v>
      </c>
      <c r="F48" s="2">
        <v>0</v>
      </c>
      <c r="G48" s="15">
        <v>0</v>
      </c>
      <c r="H48" s="2">
        <f t="shared" si="1"/>
        <v>0</v>
      </c>
    </row>
    <row r="49" spans="2:8" ht="12.75">
      <c r="B49" s="4" t="s">
        <v>33</v>
      </c>
      <c r="C49" s="2">
        <v>0</v>
      </c>
      <c r="D49" s="2">
        <v>0</v>
      </c>
      <c r="E49" s="2">
        <v>0</v>
      </c>
      <c r="F49" s="2">
        <v>0</v>
      </c>
      <c r="G49" s="15">
        <v>0</v>
      </c>
      <c r="H49" s="2">
        <f t="shared" si="1"/>
        <v>0</v>
      </c>
    </row>
    <row r="50" spans="2:8" ht="12.75">
      <c r="B50" s="8" t="s">
        <v>34</v>
      </c>
      <c r="C50" s="2">
        <v>0</v>
      </c>
      <c r="D50" s="2">
        <v>0</v>
      </c>
      <c r="E50" s="2">
        <v>0</v>
      </c>
      <c r="F50" s="2">
        <v>0</v>
      </c>
      <c r="G50" s="15">
        <v>0</v>
      </c>
      <c r="H50" s="2">
        <f t="shared" si="1"/>
        <v>0</v>
      </c>
    </row>
    <row r="51" spans="2:8" ht="12.75">
      <c r="B51" s="22"/>
      <c r="C51" s="11"/>
      <c r="D51" s="11"/>
      <c r="E51" s="11"/>
      <c r="F51" s="11"/>
      <c r="G51" s="11"/>
      <c r="H51" s="10"/>
    </row>
    <row r="52" spans="2:9" ht="12.75">
      <c r="B52" s="22" t="s">
        <v>14</v>
      </c>
      <c r="C52" s="26">
        <f aca="true" t="shared" si="2" ref="C52:H52">+C10+C31</f>
        <v>10601999999.999998</v>
      </c>
      <c r="D52" s="9">
        <f t="shared" si="2"/>
        <v>900932073.2300001</v>
      </c>
      <c r="E52" s="9">
        <f t="shared" si="2"/>
        <v>11502932073.23</v>
      </c>
      <c r="F52" s="9">
        <f t="shared" si="2"/>
        <v>11358708619.440002</v>
      </c>
      <c r="G52" s="9">
        <f t="shared" si="2"/>
        <v>10981628378.850002</v>
      </c>
      <c r="H52" s="9">
        <f t="shared" si="2"/>
        <v>144223453.7899971</v>
      </c>
      <c r="I52" s="6"/>
    </row>
    <row r="53" spans="2:8" ht="12.75">
      <c r="B53" s="25"/>
      <c r="C53" s="25"/>
      <c r="D53" s="25"/>
      <c r="E53" s="25"/>
      <c r="F53" s="25"/>
      <c r="G53" s="25"/>
      <c r="H53" s="25"/>
    </row>
    <row r="55" spans="2:8" ht="12.75">
      <c r="B55" s="24" t="s">
        <v>15</v>
      </c>
      <c r="C55" s="24"/>
      <c r="D55" s="24"/>
      <c r="E55" s="24"/>
      <c r="F55" s="24"/>
      <c r="G55" s="24"/>
      <c r="H55" s="24"/>
    </row>
  </sheetData>
  <sheetProtection/>
  <mergeCells count="10">
    <mergeCell ref="B7:H7"/>
    <mergeCell ref="B6:H6"/>
    <mergeCell ref="B5:H5"/>
    <mergeCell ref="B55:H55"/>
    <mergeCell ref="B53:H53"/>
    <mergeCell ref="B4:H4"/>
    <mergeCell ref="B2:H3"/>
    <mergeCell ref="H8:H9"/>
    <mergeCell ref="C8:G8"/>
    <mergeCell ref="B8:B9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portrait" pageOrder="overThenDown" scale="45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2022-10-10T18:01:27Z</cp:lastPrinted>
  <dcterms:created xsi:type="dcterms:W3CDTF">2022-03-01T17:48:14Z</dcterms:created>
  <dcterms:modified xsi:type="dcterms:W3CDTF">2024-04-16T18:20:22Z</dcterms:modified>
  <cp:category/>
  <cp:version/>
  <cp:contentType/>
  <cp:contentStatus/>
</cp:coreProperties>
</file>