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 CA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<sst xmlns="http://schemas.openxmlformats.org/spreadsheetml/2006/main" count="55" uniqueCount="36">
  <si>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Municipio de Guadalajara</t>
  </si>
  <si>
    <t>Estado Analítico del Ejercicio del Presupuesto de Egresos Detallado - LDF</t>
  </si>
  <si>
    <t>Clasificación Administrativa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</si>
  <si>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</si>
  <si>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</si>
  <si>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</si>
  <si>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</si>
  <si>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</si>
  <si>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</si>
  <si>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</si>
  <si>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</si>
  <si>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</si>
  <si>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I. Gasto No Etiquetado</t>
  </si>
  <si>
    <t xml:space="preserve">  II. Gasto Etiquetado</t>
  </si>
  <si>
    <t xml:space="preserve">  III. Total de Egresos</t>
  </si>
  <si>
    <t>Bajo protesta de decir verdad declaramos que los Estados Financieros y sus notas, son razonablemente correctos y son responsabilidad del emisor.</t>
  </si>
  <si>
    <t>01 PRESIDENCIA MUNICIPAL</t>
  </si>
  <si>
    <t>02 CONSEJERÍA JURÍDICA</t>
  </si>
  <si>
    <t>03 SUPERINTENDENCIA DEL CENTRO HISTÓRICO</t>
  </si>
  <si>
    <t>04 COMISARÍA DE LA POLICÍA DE GUADALAJARA</t>
  </si>
  <si>
    <t>05 CONTRALORÍA CIUDADANA</t>
  </si>
  <si>
    <t>06 COORDINACIÓN DE ANÁLISIS ESTRATÉGICO Y COMUNICACIÓN</t>
  </si>
  <si>
    <t>07 COORDINACIÓN GENERAL DE ADMINISTRACIÓN E INNOVACIÓN GUBERNAMENTAL</t>
  </si>
  <si>
    <t>08 COORDINACIÓN GENERAL DE CONSTRUCCIÓN DE COMUNIDAD</t>
  </si>
  <si>
    <t>09 COORDINACIÓN GENERAL DE COMBATE A LA DESIGUALDAD</t>
  </si>
  <si>
    <t>10 COORDINACIÓN GENERAL DE GESTIÓN INTEGRAL DE LA CIUDAD</t>
  </si>
  <si>
    <t>11 COORDINACIÓN GENERAL DE SERVICIOS MUNICIPALES</t>
  </si>
  <si>
    <t>12 JEFATURA DE GABINETE</t>
  </si>
  <si>
    <t>13 SECRETARIA GENERAL</t>
  </si>
  <si>
    <t>14 SINDICATURA</t>
  </si>
  <si>
    <t>15 TESORERÍA</t>
  </si>
  <si>
    <t>16 COORDINACIÓN GENERAL DE DESARROLLO ECONÓMICO</t>
  </si>
  <si>
    <t>17 RELACIONES PÚBLICAS</t>
  </si>
  <si>
    <t>18 SECRETARÍA PARTICULAR</t>
  </si>
  <si>
    <t>Del 1 de enero al 31 de marzo de 2023</t>
  </si>
  <si>
    <t>20 COORDINACIÓN DE PROYECTOS ESTRATÉGICOS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</si>
</sst>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3" xfId="0" applyFont="1" applyFill="1" applyBorder="1" applyAlignment="1" applyProtection="1">
      <alignment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I55"/>
  <sheetViews>
    <sheetView tabSelected="1" zoomScale="85" zoomScaleNormal="85" zoomScalePageLayoutView="0" workbookViewId="0" topLeftCell="A1">
      <selection activeCell="F22" sqref="F22"/>
    </sheetView>
  </sheetViews>
  <sheetFormatPr defaultColWidth="11.421875" defaultRowHeight="12.75"/>
  <cols>
    <col min="2" max="2" width="87.00390625" style="0" customWidth="1"/>
    <col min="3" max="3" width="20.00390625" style="0" customWidth="1"/>
    <col min="4" max="4" width="27.28125" style="0" bestFit="1" customWidth="1"/>
    <col min="5" max="8" width="20.00390625" style="0" customWidth="1"/>
    <col min="9" max="9" width="17.421875" style="0" bestFit="1" customWidth="1"/>
  </cols>
  <sheetData>
    <row r="2" spans="2:8" ht="12.75">
      <c r="B2" s="12" t="s">
        <v>0</v>
      </c>
      <c r="C2" s="12"/>
      <c r="D2" s="12"/>
      <c r="E2" s="12"/>
      <c r="F2" s="12"/>
      <c r="G2" s="12"/>
      <c r="H2" s="12"/>
    </row>
    <row r="3" spans="2:8" ht="12.75">
      <c r="B3" s="12"/>
      <c r="C3" s="12"/>
      <c r="D3" s="12"/>
      <c r="E3" s="12"/>
      <c r="F3" s="12"/>
      <c r="G3" s="12"/>
      <c r="H3" s="12"/>
    </row>
    <row r="4" spans="2:8" ht="12.75">
      <c r="B4" s="11" t="s">
        <v>1</v>
      </c>
      <c r="C4" s="11"/>
      <c r="D4" s="11"/>
      <c r="E4" s="11"/>
      <c r="F4" s="11"/>
      <c r="G4" s="11"/>
      <c r="H4" s="11"/>
    </row>
    <row r="5" spans="2:8" ht="12.75">
      <c r="B5" s="11" t="s">
        <v>2</v>
      </c>
      <c r="C5" s="11"/>
      <c r="D5" s="11"/>
      <c r="E5" s="11"/>
      <c r="F5" s="11"/>
      <c r="G5" s="11"/>
      <c r="H5" s="11"/>
    </row>
    <row r="6" spans="2:8" ht="12.75">
      <c r="B6" s="11" t="s">
        <v>34</v>
      </c>
      <c r="C6" s="11"/>
      <c r="D6" s="11"/>
      <c r="E6" s="11"/>
      <c r="F6" s="11"/>
      <c r="G6" s="11"/>
      <c r="H6" s="11"/>
    </row>
    <row r="7" spans="2:8" ht="12.75">
      <c r="B7" s="10" t="s">
        <v>3</v>
      </c>
      <c r="C7" s="10"/>
      <c r="D7" s="10"/>
      <c r="E7" s="10"/>
      <c r="F7" s="10"/>
      <c r="G7" s="10"/>
      <c r="H7" s="10"/>
    </row>
    <row r="8" spans="2:8" ht="12.75">
      <c r="B8" s="14" t="s">
        <v>4</v>
      </c>
      <c r="C8" s="14" t="s">
        <v>5</v>
      </c>
      <c r="D8" s="14"/>
      <c r="E8" s="14"/>
      <c r="F8" s="14"/>
      <c r="G8" s="14"/>
      <c r="H8" s="14" t="s">
        <v>11</v>
      </c>
    </row>
    <row r="9" spans="2:8" ht="25.5" customHeight="1">
      <c r="B9" s="14"/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/>
    </row>
    <row r="10" spans="2:8" s="7" customFormat="1" ht="12.75">
      <c r="B10" s="13" t="s">
        <v>12</v>
      </c>
      <c r="C10" s="1">
        <f>SUM(C11:C29)</f>
        <v>9160880245.999998</v>
      </c>
      <c r="D10" s="1">
        <f>SUM(D11:D29)</f>
        <v>1.6391277313232422E-07</v>
      </c>
      <c r="E10" s="1">
        <f>SUM(E11:E29)</f>
        <v>9160880245.999996</v>
      </c>
      <c r="F10" s="1">
        <f>SUM(F11:F29)</f>
        <v>2369988973.169999</v>
      </c>
      <c r="G10" s="1">
        <f>SUM(G11:G29)</f>
        <v>2234092738.72</v>
      </c>
      <c r="H10" s="1">
        <f>E10-F10</f>
        <v>6790891272.829997</v>
      </c>
    </row>
    <row r="11" spans="2:8" ht="12.75">
      <c r="B11" s="4" t="s">
        <v>16</v>
      </c>
      <c r="C11" s="2">
        <v>12693918.3</v>
      </c>
      <c r="D11" s="2">
        <v>22554731.359999996</v>
      </c>
      <c r="E11" s="2">
        <v>35248649.65999999</v>
      </c>
      <c r="F11" s="2">
        <v>22841068.89999999</v>
      </c>
      <c r="G11" s="2">
        <v>22563865.21999999</v>
      </c>
      <c r="H11" s="2">
        <f aca="true" t="shared" si="0" ref="H11:H29">E11-F11</f>
        <v>12407580.759999998</v>
      </c>
    </row>
    <row r="12" spans="2:8" ht="12.75">
      <c r="B12" s="4" t="s">
        <v>17</v>
      </c>
      <c r="C12" s="2">
        <v>279113833.33000004</v>
      </c>
      <c r="D12" s="2">
        <v>-32640646.02999999</v>
      </c>
      <c r="E12" s="2">
        <v>246473187.29999983</v>
      </c>
      <c r="F12" s="2">
        <v>64219947.460000046</v>
      </c>
      <c r="G12" s="2">
        <v>56406349.10000004</v>
      </c>
      <c r="H12" s="2">
        <f t="shared" si="0"/>
        <v>182253239.8399998</v>
      </c>
    </row>
    <row r="13" spans="2:8" ht="12.75">
      <c r="B13" s="4" t="s">
        <v>18</v>
      </c>
      <c r="C13" s="2">
        <v>26972073.450000003</v>
      </c>
      <c r="D13" s="2">
        <v>5610033.040000002</v>
      </c>
      <c r="E13" s="2">
        <v>32582106.489999995</v>
      </c>
      <c r="F13" s="2">
        <v>5204522.599999999</v>
      </c>
      <c r="G13" s="2">
        <v>4565718.299999999</v>
      </c>
      <c r="H13" s="2">
        <f t="shared" si="0"/>
        <v>27377583.889999997</v>
      </c>
    </row>
    <row r="14" spans="2:8" ht="12.75">
      <c r="B14" s="4" t="s">
        <v>19</v>
      </c>
      <c r="C14" s="2">
        <v>1908781494.8599992</v>
      </c>
      <c r="D14" s="2">
        <v>-118432812.33999996</v>
      </c>
      <c r="E14" s="2">
        <v>1790348682.5200002</v>
      </c>
      <c r="F14" s="2">
        <v>522898232.8500002</v>
      </c>
      <c r="G14" s="2">
        <v>481474309.1700002</v>
      </c>
      <c r="H14" s="2">
        <f t="shared" si="0"/>
        <v>1267450449.67</v>
      </c>
    </row>
    <row r="15" spans="2:8" ht="12.75">
      <c r="B15" s="4" t="s">
        <v>20</v>
      </c>
      <c r="C15" s="2">
        <v>42133237.09999998</v>
      </c>
      <c r="D15" s="2">
        <v>1128639.6400000004</v>
      </c>
      <c r="E15" s="2">
        <v>43261876.73999998</v>
      </c>
      <c r="F15" s="2">
        <v>9897920.289999997</v>
      </c>
      <c r="G15" s="2">
        <v>8736764.070000002</v>
      </c>
      <c r="H15" s="2">
        <f t="shared" si="0"/>
        <v>33363956.44999998</v>
      </c>
    </row>
    <row r="16" spans="2:8" ht="12.75">
      <c r="B16" s="4" t="s">
        <v>21</v>
      </c>
      <c r="C16" s="2">
        <v>74608606.43</v>
      </c>
      <c r="D16" s="2">
        <v>18814418.07</v>
      </c>
      <c r="E16" s="2">
        <v>93423024.5</v>
      </c>
      <c r="F16" s="2">
        <v>11750016.199999997</v>
      </c>
      <c r="G16" s="2">
        <v>10924974.209999999</v>
      </c>
      <c r="H16" s="2">
        <f t="shared" si="0"/>
        <v>81673008.3</v>
      </c>
    </row>
    <row r="17" spans="2:8" ht="12.75">
      <c r="B17" s="4" t="s">
        <v>22</v>
      </c>
      <c r="C17" s="2">
        <v>547434865.7200001</v>
      </c>
      <c r="D17" s="2">
        <v>270265526.02000004</v>
      </c>
      <c r="E17" s="2">
        <v>817700391.7400001</v>
      </c>
      <c r="F17" s="2">
        <v>193657920.29999992</v>
      </c>
      <c r="G17" s="2">
        <v>187363308.1599999</v>
      </c>
      <c r="H17" s="2">
        <f t="shared" si="0"/>
        <v>624042471.4400002</v>
      </c>
    </row>
    <row r="18" spans="2:8" ht="12.75">
      <c r="B18" s="4" t="s">
        <v>23</v>
      </c>
      <c r="C18" s="2">
        <v>1089839918.91</v>
      </c>
      <c r="D18" s="2">
        <v>-15592589.79999997</v>
      </c>
      <c r="E18" s="2">
        <v>1074247329.1099997</v>
      </c>
      <c r="F18" s="2">
        <v>266208234.73999995</v>
      </c>
      <c r="G18" s="2">
        <v>246413211.13999993</v>
      </c>
      <c r="H18" s="2">
        <f t="shared" si="0"/>
        <v>808039094.3699996</v>
      </c>
    </row>
    <row r="19" spans="2:8" ht="12.75">
      <c r="B19" s="4" t="s">
        <v>24</v>
      </c>
      <c r="C19" s="2">
        <v>315826618.12999994</v>
      </c>
      <c r="D19" s="2">
        <v>-1342348.3200000003</v>
      </c>
      <c r="E19" s="2">
        <v>314484269.80999994</v>
      </c>
      <c r="F19" s="2">
        <v>24766750.910000008</v>
      </c>
      <c r="G19" s="2">
        <v>22025318.339999996</v>
      </c>
      <c r="H19" s="2">
        <f t="shared" si="0"/>
        <v>289717518.8999999</v>
      </c>
    </row>
    <row r="20" spans="2:8" ht="12.75">
      <c r="B20" s="4" t="s">
        <v>25</v>
      </c>
      <c r="C20" s="2">
        <v>1024660528.0899999</v>
      </c>
      <c r="D20" s="2">
        <v>-11530947.659999998</v>
      </c>
      <c r="E20" s="2">
        <v>1013129580.4299998</v>
      </c>
      <c r="F20" s="2">
        <v>346563113.8000002</v>
      </c>
      <c r="G20" s="2">
        <v>339715156.8200001</v>
      </c>
      <c r="H20" s="2">
        <f t="shared" si="0"/>
        <v>666566466.6299996</v>
      </c>
    </row>
    <row r="21" spans="2:8" ht="12.75">
      <c r="B21" s="4" t="s">
        <v>26</v>
      </c>
      <c r="C21" s="2">
        <v>1757682891.149999</v>
      </c>
      <c r="D21" s="2">
        <v>-340611048.1999999</v>
      </c>
      <c r="E21" s="2">
        <v>1417071842.949999</v>
      </c>
      <c r="F21" s="2">
        <v>315190472.7799997</v>
      </c>
      <c r="G21" s="2">
        <v>296363826.85999984</v>
      </c>
      <c r="H21" s="2">
        <f t="shared" si="0"/>
        <v>1101881370.1699994</v>
      </c>
    </row>
    <row r="22" spans="2:8" ht="12.75">
      <c r="B22" s="4" t="s">
        <v>27</v>
      </c>
      <c r="C22" s="2">
        <v>605743424.7</v>
      </c>
      <c r="D22" s="2">
        <v>12320196.719999999</v>
      </c>
      <c r="E22" s="2">
        <v>618063621.42</v>
      </c>
      <c r="F22" s="2">
        <v>195623719.11999997</v>
      </c>
      <c r="G22" s="2">
        <v>194538419.29999998</v>
      </c>
      <c r="H22" s="2">
        <f t="shared" si="0"/>
        <v>422439902.29999995</v>
      </c>
    </row>
    <row r="23" spans="2:8" ht="12.75">
      <c r="B23" s="4" t="s">
        <v>28</v>
      </c>
      <c r="C23" s="2">
        <v>515422004.30999964</v>
      </c>
      <c r="D23" s="2">
        <v>-5926204.20999998</v>
      </c>
      <c r="E23" s="2">
        <v>509495800.09999985</v>
      </c>
      <c r="F23" s="2">
        <v>106877804.47999996</v>
      </c>
      <c r="G23" s="2">
        <v>94532540.67999993</v>
      </c>
      <c r="H23" s="2">
        <f t="shared" si="0"/>
        <v>402617995.6199999</v>
      </c>
    </row>
    <row r="24" spans="2:8" ht="12.75">
      <c r="B24" s="4" t="s">
        <v>29</v>
      </c>
      <c r="C24" s="2">
        <v>68678966.06</v>
      </c>
      <c r="D24" s="2">
        <v>8724367.07</v>
      </c>
      <c r="E24" s="2">
        <v>77403333.13000003</v>
      </c>
      <c r="F24" s="2">
        <v>16484250.859999992</v>
      </c>
      <c r="G24" s="2">
        <v>14559970.199999994</v>
      </c>
      <c r="H24" s="2">
        <f t="shared" si="0"/>
        <v>60919082.27000003</v>
      </c>
    </row>
    <row r="25" spans="2:8" ht="12.75">
      <c r="B25" s="4" t="s">
        <v>30</v>
      </c>
      <c r="C25" s="2">
        <v>490936247.99</v>
      </c>
      <c r="D25" s="2">
        <v>171097706.96999997</v>
      </c>
      <c r="E25" s="2">
        <v>662033954.96</v>
      </c>
      <c r="F25" s="2">
        <v>162532660.52999994</v>
      </c>
      <c r="G25" s="2">
        <v>157220728.84</v>
      </c>
      <c r="H25" s="2">
        <f t="shared" si="0"/>
        <v>499501294.43000007</v>
      </c>
    </row>
    <row r="26" spans="2:8" ht="12.75">
      <c r="B26" s="4" t="s">
        <v>31</v>
      </c>
      <c r="C26" s="2">
        <v>344833345.00999993</v>
      </c>
      <c r="D26" s="2">
        <v>-1777203.0000000012</v>
      </c>
      <c r="E26" s="2">
        <v>343056142.01</v>
      </c>
      <c r="F26" s="2">
        <v>88980898.49000001</v>
      </c>
      <c r="G26" s="2">
        <v>81631483.86000001</v>
      </c>
      <c r="H26" s="2">
        <f t="shared" si="0"/>
        <v>254075243.51999998</v>
      </c>
    </row>
    <row r="27" spans="2:8" ht="12.75">
      <c r="B27" s="4" t="s">
        <v>32</v>
      </c>
      <c r="C27" s="2">
        <v>25617033.150000002</v>
      </c>
      <c r="D27" s="2">
        <v>975182.9500000002</v>
      </c>
      <c r="E27" s="2">
        <v>26592216.1</v>
      </c>
      <c r="F27" s="2">
        <v>5544839.23</v>
      </c>
      <c r="G27" s="2">
        <v>5015177.79</v>
      </c>
      <c r="H27" s="2">
        <f t="shared" si="0"/>
        <v>21047376.87</v>
      </c>
    </row>
    <row r="28" spans="2:8" ht="12.75">
      <c r="B28" s="4" t="s">
        <v>33</v>
      </c>
      <c r="C28" s="2">
        <v>12878860.32</v>
      </c>
      <c r="D28" s="2">
        <v>1400150.41</v>
      </c>
      <c r="E28" s="2">
        <v>14279010.729999999</v>
      </c>
      <c r="F28" s="2">
        <v>3733398.6799999992</v>
      </c>
      <c r="G28" s="2">
        <v>3333048.059999999</v>
      </c>
      <c r="H28" s="2">
        <f t="shared" si="0"/>
        <v>10545612.049999999</v>
      </c>
    </row>
    <row r="29" spans="2:8" ht="12.75">
      <c r="B29" s="8" t="s">
        <v>35</v>
      </c>
      <c r="C29" s="2">
        <v>17022378.99</v>
      </c>
      <c r="D29" s="2">
        <v>14962847.310000002</v>
      </c>
      <c r="E29" s="2">
        <v>31985226.300000004</v>
      </c>
      <c r="F29" s="2">
        <v>7013200.950000002</v>
      </c>
      <c r="G29" s="2">
        <v>6708568.6000000015</v>
      </c>
      <c r="H29" s="2">
        <f t="shared" si="0"/>
        <v>24972025.35</v>
      </c>
    </row>
    <row r="30" spans="2:8" ht="12.75">
      <c r="B30" s="3"/>
      <c r="C30" s="5"/>
      <c r="D30" s="2"/>
      <c r="E30" s="5"/>
      <c r="F30" s="5"/>
      <c r="G30" s="5"/>
      <c r="H30" s="2"/>
    </row>
    <row r="31" spans="2:8" s="7" customFormat="1" ht="12.75">
      <c r="B31" s="15" t="s">
        <v>13</v>
      </c>
      <c r="C31" s="1">
        <f>SUM(C32:C50)</f>
        <v>1441119754</v>
      </c>
      <c r="D31" s="1">
        <f>SUM(D32:D50)</f>
        <v>94769801.50999999</v>
      </c>
      <c r="E31" s="1">
        <f>SUM(E32:E50)</f>
        <v>1535889555.51</v>
      </c>
      <c r="F31" s="1">
        <f>SUM(F32:F50)</f>
        <v>266374198.25</v>
      </c>
      <c r="G31" s="1">
        <f>SUM(G32:G50)</f>
        <v>261340248</v>
      </c>
      <c r="H31" s="1">
        <f>E31-F31</f>
        <v>1269515357.26</v>
      </c>
    </row>
    <row r="32" spans="2:8" ht="12.75">
      <c r="B32" s="4" t="s">
        <v>16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f aca="true" t="shared" si="1" ref="H32:H50">E32-F32</f>
        <v>0</v>
      </c>
    </row>
    <row r="33" spans="2:8" ht="12.75">
      <c r="B33" s="4" t="s">
        <v>17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f t="shared" si="1"/>
        <v>0</v>
      </c>
    </row>
    <row r="34" spans="2:8" ht="12.75">
      <c r="B34" s="4" t="s">
        <v>18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f t="shared" si="1"/>
        <v>0</v>
      </c>
    </row>
    <row r="35" spans="2:8" ht="12.75">
      <c r="B35" s="4" t="s">
        <v>19</v>
      </c>
      <c r="C35" s="2">
        <v>180672596.49</v>
      </c>
      <c r="D35" s="2">
        <v>-172813747.49</v>
      </c>
      <c r="E35" s="2">
        <v>7858849</v>
      </c>
      <c r="F35" s="2">
        <v>0</v>
      </c>
      <c r="G35" s="2">
        <v>0</v>
      </c>
      <c r="H35" s="2">
        <f t="shared" si="1"/>
        <v>7858849</v>
      </c>
    </row>
    <row r="36" spans="2:8" ht="12.75">
      <c r="B36" s="4" t="s">
        <v>20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f t="shared" si="1"/>
        <v>0</v>
      </c>
    </row>
    <row r="37" spans="2:8" ht="12.75">
      <c r="B37" s="4" t="s">
        <v>21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f t="shared" si="1"/>
        <v>0</v>
      </c>
    </row>
    <row r="38" spans="2:8" ht="12.75">
      <c r="B38" s="4" t="s">
        <v>22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f t="shared" si="1"/>
        <v>0</v>
      </c>
    </row>
    <row r="39" spans="2:8" ht="12.75">
      <c r="B39" s="4" t="s">
        <v>23</v>
      </c>
      <c r="C39" s="2">
        <v>0</v>
      </c>
      <c r="D39" s="2">
        <v>5000000</v>
      </c>
      <c r="E39" s="2">
        <v>5000000</v>
      </c>
      <c r="F39" s="2">
        <v>5000000</v>
      </c>
      <c r="G39" s="2">
        <v>5000000.13</v>
      </c>
      <c r="H39" s="2">
        <f t="shared" si="1"/>
        <v>0</v>
      </c>
    </row>
    <row r="40" spans="2:8" ht="12.75">
      <c r="B40" s="4" t="s">
        <v>24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f t="shared" si="1"/>
        <v>0</v>
      </c>
    </row>
    <row r="41" spans="2:8" ht="12.75">
      <c r="B41" s="4" t="s">
        <v>25</v>
      </c>
      <c r="C41" s="2">
        <v>424369513.51</v>
      </c>
      <c r="D41" s="2">
        <v>641831</v>
      </c>
      <c r="E41" s="2">
        <v>425011344.51</v>
      </c>
      <c r="F41" s="2">
        <v>4643159.390000001</v>
      </c>
      <c r="G41" s="2">
        <v>4643159.390000001</v>
      </c>
      <c r="H41" s="2">
        <f t="shared" si="1"/>
        <v>420368185.12</v>
      </c>
    </row>
    <row r="42" spans="2:8" ht="12.75">
      <c r="B42" s="4" t="s">
        <v>26</v>
      </c>
      <c r="C42" s="2">
        <v>613092395</v>
      </c>
      <c r="D42" s="2">
        <v>202813747.49</v>
      </c>
      <c r="E42" s="2">
        <v>815906142.49</v>
      </c>
      <c r="F42" s="2">
        <v>170999378.99</v>
      </c>
      <c r="G42" s="2">
        <v>165965428.61</v>
      </c>
      <c r="H42" s="2">
        <f t="shared" si="1"/>
        <v>644906763.5</v>
      </c>
    </row>
    <row r="43" spans="2:8" ht="12.75">
      <c r="B43" s="4" t="s">
        <v>27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f t="shared" si="1"/>
        <v>0</v>
      </c>
    </row>
    <row r="44" spans="2:8" ht="12.75">
      <c r="B44" s="4" t="s">
        <v>28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f t="shared" si="1"/>
        <v>0</v>
      </c>
    </row>
    <row r="45" spans="2:8" ht="12.75">
      <c r="B45" s="4" t="s">
        <v>29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f t="shared" si="1"/>
        <v>0</v>
      </c>
    </row>
    <row r="46" spans="2:8" ht="12.75">
      <c r="B46" s="4" t="s">
        <v>30</v>
      </c>
      <c r="C46" s="2">
        <v>222985249</v>
      </c>
      <c r="D46" s="2">
        <v>59127970.51</v>
      </c>
      <c r="E46" s="2">
        <v>282113219.51</v>
      </c>
      <c r="F46" s="2">
        <v>85731659.86999999</v>
      </c>
      <c r="G46" s="2">
        <v>85731659.86999999</v>
      </c>
      <c r="H46" s="2">
        <f t="shared" si="1"/>
        <v>196381559.64</v>
      </c>
    </row>
    <row r="47" spans="2:8" ht="12.75">
      <c r="B47" s="4" t="s">
        <v>31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f t="shared" si="1"/>
        <v>0</v>
      </c>
    </row>
    <row r="48" spans="2:8" ht="12.75">
      <c r="B48" s="4" t="s">
        <v>32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f t="shared" si="1"/>
        <v>0</v>
      </c>
    </row>
    <row r="49" spans="2:8" ht="12.75">
      <c r="B49" s="4" t="s">
        <v>33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f t="shared" si="1"/>
        <v>0</v>
      </c>
    </row>
    <row r="50" spans="2:8" ht="12.75">
      <c r="B50" s="8" t="s">
        <v>35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f t="shared" si="1"/>
        <v>0</v>
      </c>
    </row>
    <row r="51" spans="2:8" ht="12.75">
      <c r="B51" s="15"/>
      <c r="C51" s="19"/>
      <c r="D51" s="19"/>
      <c r="E51" s="19"/>
      <c r="F51" s="19"/>
      <c r="G51" s="19"/>
      <c r="H51" s="18"/>
    </row>
    <row r="52" spans="2:9" ht="12.75">
      <c r="B52" s="15" t="s">
        <v>14</v>
      </c>
      <c r="C52" s="20">
        <f aca="true" t="shared" si="2" ref="C52:H52">+C10+C31</f>
        <v>10601999999.999998</v>
      </c>
      <c r="D52" s="9">
        <f t="shared" si="2"/>
        <v>94769801.51000015</v>
      </c>
      <c r="E52" s="9">
        <f t="shared" si="2"/>
        <v>10696769801.509996</v>
      </c>
      <c r="F52" s="9">
        <f t="shared" si="2"/>
        <v>2636363171.419999</v>
      </c>
      <c r="G52" s="9">
        <f t="shared" si="2"/>
        <v>2495432986.72</v>
      </c>
      <c r="H52" s="9">
        <f t="shared" si="2"/>
        <v>8060406630.089997</v>
      </c>
      <c r="I52" s="6"/>
    </row>
    <row r="53" spans="2:8" ht="12.75">
      <c r="B53" s="17"/>
      <c r="C53" s="17"/>
      <c r="D53" s="17"/>
      <c r="E53" s="17"/>
      <c r="F53" s="17"/>
      <c r="G53" s="17"/>
      <c r="H53" s="17"/>
    </row>
    <row r="55" spans="2:8" ht="12.75">
      <c r="B55" s="16" t="s">
        <v>15</v>
      </c>
      <c r="C55" s="16"/>
      <c r="D55" s="16"/>
      <c r="E55" s="16"/>
      <c r="F55" s="16"/>
      <c r="G55" s="16"/>
      <c r="H55" s="16"/>
    </row>
  </sheetData>
  <sheetProtection/>
  <mergeCells count="10">
    <mergeCell ref="B55:H55"/>
    <mergeCell ref="B53:H53"/>
    <mergeCell ref="C8:G8"/>
    <mergeCell ref="B8:B9"/>
    <mergeCell ref="B7:H7"/>
    <mergeCell ref="B6:H6"/>
    <mergeCell ref="B5:H5"/>
    <mergeCell ref="B4:H4"/>
    <mergeCell ref="B2:H3"/>
    <mergeCell ref="H8:H9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4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2022-10-10T18:01:27Z</cp:lastPrinted>
  <dcterms:created xsi:type="dcterms:W3CDTF">2022-03-01T17:48:14Z</dcterms:created>
  <dcterms:modified xsi:type="dcterms:W3CDTF">2023-06-01T17:41:50Z</dcterms:modified>
  <cp:category/>
  <cp:version/>
  <cp:contentType/>
  <cp:contentStatus/>
</cp:coreProperties>
</file>