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Estado Analítico de Egresos De" sheetId="1" r:id="rId1"/>
  </sheets>
  <definedNames/>
  <calcPr fullCalcOnLoad="1"/>
</workbook>
</file>

<file path=xl/sharedStrings.xml><?xml version="1.0" encoding="utf-8"?>
<sst xmlns="http://schemas.openxmlformats.org/spreadsheetml/2006/main" count="159" uniqueCount="87">
  <si>
    <t>Municipio de Guadalajara</t>
  </si>
  <si>
    <t>Estado Analítico del Ejercicio Presupuesto de Egresos</t>
  </si>
  <si>
    <t>Clasificación por Objeto del Gasto</t>
  </si>
  <si>
    <t>Concepto</t>
  </si>
  <si>
    <t>Egresos</t>
  </si>
  <si>
    <t>Aprobado</t>
  </si>
  <si>
    <t>Ampliaciones/
(Reducciones)</t>
  </si>
  <si>
    <t>Modificado</t>
  </si>
  <si>
    <t>Devengado</t>
  </si>
  <si>
    <t>Pagado</t>
  </si>
  <si>
    <t>Subejercicio</t>
  </si>
  <si>
    <t>I .Gasto No Etiquetado</t>
  </si>
  <si>
    <t>A. SERVICIOS PERSONALES</t>
  </si>
  <si>
    <t xml:space="preserve">    a1. REMUNERACIONES AL PERSONAL DE CARACTER PERMANENTE</t>
  </si>
  <si>
    <t xml:space="preserve">    a2. REMUNERACIONES AL PERSONAL DE CARACTER TRANSITORIO</t>
  </si>
  <si>
    <t xml:space="preserve">    a3. REMUNERACIONES ADICIONALES Y ESPECIALES</t>
  </si>
  <si>
    <t xml:space="preserve">    a4. SEGURIDAD SOCIAL</t>
  </si>
  <si>
    <t xml:space="preserve">    a5. OTRAS PRESTACIONES SOCIALES Y ECONOMICAS</t>
  </si>
  <si>
    <t xml:space="preserve">    a6. PREVISIONES</t>
  </si>
  <si>
    <t xml:space="preserve">    a7. PAGO DE ESTIMULOS A SERVIDORES PUBLICOS</t>
  </si>
  <si>
    <t>B. MATERIALES Y SUMINISTROS</t>
  </si>
  <si>
    <t xml:space="preserve">    b1. MATERIALES DE ADMINISTRACION, EMISION DE DOCUMENTOS Y ARTICULOS OFICIALES</t>
  </si>
  <si>
    <t xml:space="preserve">    b2. ALIMENTOS Y UTENSILIOS</t>
  </si>
  <si>
    <t xml:space="preserve">    b3. MATERIAS PRIMAS Y MATERIALES DE PRODUCCION Y COMERCIALIZACION</t>
  </si>
  <si>
    <t xml:space="preserve">    b4. MATERIALES Y ARTICULOS DE CONSTRUCCION Y DE REPARACION</t>
  </si>
  <si>
    <t xml:space="preserve">    b5. PRODUCTOS QUIMICOS, FARMACEUTICOS Y DE LABORATORIO</t>
  </si>
  <si>
    <t xml:space="preserve">    b6. COMBUSTIBLES, LUBRICANTES Y ADITIVOS</t>
  </si>
  <si>
    <t xml:space="preserve">    b7. VESTUARIO, BLANCOS, PRENDAS DE PROTECCION Y ARTICULOS DEPORTIVOS</t>
  </si>
  <si>
    <t xml:space="preserve">    b8. MATERIALES Y SUMINISTROS PARA SEGURIDAD</t>
  </si>
  <si>
    <t xml:space="preserve">    b9. HERRAMIENTAS, REFACCIONES Y ACCESORIOS MENORES</t>
  </si>
  <si>
    <t>C. SERVICIOS GENERALES</t>
  </si>
  <si>
    <t xml:space="preserve">    c1. SERVICIOS BASICOS</t>
  </si>
  <si>
    <t xml:space="preserve">    c2. SERVICIOS DE ARRENDAMIENTO</t>
  </si>
  <si>
    <t xml:space="preserve">    c3. SERVICIOS PROFESIONALES, CIENTIFICOS, TECNICOS Y OTROS SERVICIOS</t>
  </si>
  <si>
    <t xml:space="preserve">    c4.  SERVICIOS FINANCIEROS, BANCARIOS Y COMERCIALES</t>
  </si>
  <si>
    <t xml:space="preserve">    c5. SERVICIOS DE INSTALACION, REPARACION, MANTENIMIENTO Y CONSERVACION</t>
  </si>
  <si>
    <t xml:space="preserve">    c6. SERVICIOS DE COMUNICACION SOCIAL Y PUBLICIDAD</t>
  </si>
  <si>
    <t xml:space="preserve">    c7. SERVICIOS DE TRASLADO Y VIATICOS</t>
  </si>
  <si>
    <t xml:space="preserve">    c8. SERVICIOS OFICIALES</t>
  </si>
  <si>
    <t xml:space="preserve">    c9. OTROS SERVICIOS GENERALES</t>
  </si>
  <si>
    <t>D. TRANSFERENCIAS, ASIGNACIONES, SUBSIDIOS Y OTRAS AYUDAS</t>
  </si>
  <si>
    <t xml:space="preserve">    d1. TRANSFERENCIAS INTERNAS Y ASIGNACIONES AL SECTOR PUBLICO</t>
  </si>
  <si>
    <t xml:space="preserve">    d2. TRANSFERENCIAS AL RESTO DEL SECTOR PUBLICO</t>
  </si>
  <si>
    <t xml:space="preserve">    d3. SUBSIDIOS Y SUBVENCIONES</t>
  </si>
  <si>
    <t xml:space="preserve">    d4. AYUDAS SOCIALES</t>
  </si>
  <si>
    <t xml:space="preserve">    d5. PENSIONES Y JUBILACIONES</t>
  </si>
  <si>
    <t xml:space="preserve">    d6. TRANSFERENCIAS A FIDEICOMISOS, MANDATOS Y OTROS ANALOGOS</t>
  </si>
  <si>
    <t xml:space="preserve">    d7.  TRANSFERENCIAS A LA SEGURIDAD SOCIAL</t>
  </si>
  <si>
    <t xml:space="preserve">    d8. DONATIVOS</t>
  </si>
  <si>
    <t xml:space="preserve">    d9. TRANSFERENCIAS AL EXTERIOR</t>
  </si>
  <si>
    <t>E. BIENES MUEBLES, INMUEBLES E INTANGIBLES</t>
  </si>
  <si>
    <t xml:space="preserve">    e1. MOBILIARIO Y EQUIPO DE ADMINISTRACION</t>
  </si>
  <si>
    <t xml:space="preserve">    e2. MOBILIARIO Y EQUIPO EDUCACIONAL Y RECREATIVO</t>
  </si>
  <si>
    <t xml:space="preserve">    e3.  EQUIPO E INSTRUMENTAL MEDICO Y DE LABORATORIO</t>
  </si>
  <si>
    <t xml:space="preserve">    e4. VEHICULOS Y EQUIPO DE TRANSPORTE</t>
  </si>
  <si>
    <t xml:space="preserve">    e5. EQUIPO DE DEFENSA Y SEGURIDAD</t>
  </si>
  <si>
    <t xml:space="preserve">    e6. MAQUINARIA, OTROS EQUIPOS Y HERRAMIENTAS</t>
  </si>
  <si>
    <t xml:space="preserve">    e7.  ACTIVOS BIOLOGICOS</t>
  </si>
  <si>
    <t xml:space="preserve">    e8. BIENES INMUEBLES</t>
  </si>
  <si>
    <t xml:space="preserve">    e9. ACTIVOS INTANGIBLES</t>
  </si>
  <si>
    <t>F. INVERSION PUBLICA</t>
  </si>
  <si>
    <t xml:space="preserve">    f1. OBRA PUBLICA EN BIENES DE DOMINIO PUBLICO</t>
  </si>
  <si>
    <t xml:space="preserve">    f2. OBRA PUBLICA EN BIENES PROPIOS</t>
  </si>
  <si>
    <t xml:space="preserve">    f3. PROYECTOS PRODUCTIVOS Y ACCIONES DE FOMENTO</t>
  </si>
  <si>
    <t>G. INVERSIONES FINANCIERAS Y OTRAS PROVISIONES</t>
  </si>
  <si>
    <t xml:space="preserve">    g1. INVERSIONES PARA EL FOMENTO DE ACTIVIDADES PRODUCTIVAS</t>
  </si>
  <si>
    <t xml:space="preserve">    g2. ACCIONES Y PARTICIPACIONES DE CAPITAL</t>
  </si>
  <si>
    <t xml:space="preserve">    g3. COMPRA DE TITULOS Y VALORES</t>
  </si>
  <si>
    <t xml:space="preserve">    g4.  CONCESION DE PRESTAMOS</t>
  </si>
  <si>
    <t xml:space="preserve">    g5.  INVERSIONES EN FIDEICOMISOS, MANDATOS Y OTROS ANALOGOS</t>
  </si>
  <si>
    <t xml:space="preserve">    g6. OTRAS INVERSIONES FINANCIERAS</t>
  </si>
  <si>
    <t xml:space="preserve">    g7. PROVISIONES PARA CONTINGENCIAS Y OTRAS EROGACIONES ESPECIALES</t>
  </si>
  <si>
    <t>H. PARTICIPACIONES Y APORTACIONES</t>
  </si>
  <si>
    <t xml:space="preserve">    h1. PARTICIPACIONES</t>
  </si>
  <si>
    <t xml:space="preserve">    h2. APORTACIONES</t>
  </si>
  <si>
    <t xml:space="preserve">    h3. CONVENIOS</t>
  </si>
  <si>
    <t>I.  DEUDA PUBLICA</t>
  </si>
  <si>
    <t xml:space="preserve">    i1. AMORTIZACION DE LA DEUDA PUBLICA</t>
  </si>
  <si>
    <t xml:space="preserve">    i2. INTERESES DE LA DEUDA PUBLICA</t>
  </si>
  <si>
    <t xml:space="preserve">    i3. COMISIONES DE LA DEUDA PUBLICA</t>
  </si>
  <si>
    <t xml:space="preserve">    i4. GASTOS DE LA DEUDA PUBLICA</t>
  </si>
  <si>
    <t xml:space="preserve">    i5. COSTO POR COBERTURAS</t>
  </si>
  <si>
    <t xml:space="preserve">    i6. APOYOS FINANCIEROS</t>
  </si>
  <si>
    <t xml:space="preserve">    i7. ADEUDOS DE EJERCICIOS FISCALES ANTERIORES (ADEFAS)</t>
  </si>
  <si>
    <t>II .Gasto Etiquetado</t>
  </si>
  <si>
    <t>III. Total de Egresos:</t>
  </si>
  <si>
    <t>Del 1 de Abril al 30 de Junio de 2022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</si>
</sst>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&quot; de &quot;mmmm&quot; de &quot;yyyy"/>
    <numFmt numFmtId="166" formatCode="[$-80A]hh:mm:ss\ AM/PM"/>
  </numFmts>
  <fonts count="3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164" fontId="1" fillId="0" borderId="10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164" fontId="2" fillId="0" borderId="10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vertical="center"/>
      <protection/>
    </xf>
    <xf numFmtId="164" fontId="1" fillId="0" borderId="11" xfId="0" applyNumberFormat="1" applyFont="1" applyFill="1" applyBorder="1" applyAlignment="1" applyProtection="1">
      <alignment vertical="center"/>
      <protection/>
    </xf>
    <xf numFmtId="164" fontId="2" fillId="0" borderId="11" xfId="0" applyNumberFormat="1" applyFont="1" applyFill="1" applyBorder="1" applyAlignment="1" applyProtection="1">
      <alignment vertical="center"/>
      <protection/>
    </xf>
    <xf numFmtId="164" fontId="1" fillId="0" borderId="16" xfId="0" applyNumberFormat="1" applyFont="1" applyFill="1" applyBorder="1" applyAlignment="1" applyProtection="1">
      <alignment vertical="center"/>
      <protection/>
    </xf>
    <xf numFmtId="0" fontId="1" fillId="33" borderId="12" xfId="0" applyFont="1" applyFill="1" applyBorder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vertical="center"/>
      <protection/>
    </xf>
    <xf numFmtId="0" fontId="1" fillId="33" borderId="16" xfId="0" applyFont="1" applyFill="1" applyBorder="1" applyAlignment="1" applyProtection="1">
      <alignment vertical="center"/>
      <protection/>
    </xf>
    <xf numFmtId="0" fontId="1" fillId="33" borderId="15" xfId="0" applyFont="1" applyFill="1" applyBorder="1" applyAlignment="1" applyProtection="1">
      <alignment vertical="center"/>
      <protection/>
    </xf>
    <xf numFmtId="0" fontId="1" fillId="33" borderId="17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" fillId="0" borderId="16" xfId="0" applyFont="1" applyFill="1" applyBorder="1" applyAlignment="1" applyProtection="1">
      <alignment vertical="center"/>
      <protection/>
    </xf>
    <xf numFmtId="164" fontId="1" fillId="0" borderId="18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0" fontId="1" fillId="33" borderId="12" xfId="0" applyFont="1" applyFill="1" applyBorder="1" applyAlignment="1" applyProtection="1">
      <alignment vertical="center" wrapText="1"/>
      <protection/>
    </xf>
    <xf numFmtId="4" fontId="37" fillId="0" borderId="2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33" borderId="21" xfId="0" applyFont="1" applyFill="1" applyBorder="1" applyAlignment="1" applyProtection="1">
      <alignment vertical="center"/>
      <protection/>
    </xf>
    <xf numFmtId="0" fontId="1" fillId="33" borderId="22" xfId="0" applyFont="1" applyFill="1" applyBorder="1" applyAlignment="1" applyProtection="1">
      <alignment vertical="center"/>
      <protection/>
    </xf>
    <xf numFmtId="0" fontId="0" fillId="0" borderId="21" xfId="0" applyBorder="1" applyAlignment="1">
      <alignment/>
    </xf>
    <xf numFmtId="4" fontId="37" fillId="0" borderId="23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24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H168"/>
  <sheetViews>
    <sheetView tabSelected="1" zoomScale="80" zoomScaleNormal="80" zoomScalePageLayoutView="0" workbookViewId="0" topLeftCell="B1">
      <selection activeCell="B7" sqref="B7"/>
    </sheetView>
  </sheetViews>
  <sheetFormatPr defaultColWidth="11.421875" defaultRowHeight="12.75"/>
  <cols>
    <col min="2" max="2" width="85.8515625" style="0" bestFit="1" customWidth="1"/>
    <col min="3" max="3" width="17.421875" style="0" bestFit="1" customWidth="1"/>
    <col min="4" max="4" width="16.421875" style="0" bestFit="1" customWidth="1"/>
    <col min="5" max="7" width="17.421875" style="0" bestFit="1" customWidth="1"/>
    <col min="8" max="8" width="17.421875" style="32" bestFit="1" customWidth="1"/>
  </cols>
  <sheetData>
    <row r="2" spans="2:8" ht="12.75">
      <c r="B2" s="35" t="s">
        <v>0</v>
      </c>
      <c r="C2" s="36"/>
      <c r="D2" s="36"/>
      <c r="E2" s="36"/>
      <c r="F2" s="36"/>
      <c r="G2" s="36"/>
      <c r="H2" s="36"/>
    </row>
    <row r="3" spans="2:8" ht="12.75">
      <c r="B3" s="21"/>
      <c r="C3" s="22"/>
      <c r="D3" s="22"/>
      <c r="E3" s="22"/>
      <c r="F3" s="22"/>
      <c r="G3" s="22"/>
      <c r="H3" s="30"/>
    </row>
    <row r="4" spans="2:8" ht="12.75">
      <c r="B4" s="37" t="s">
        <v>1</v>
      </c>
      <c r="C4" s="38"/>
      <c r="D4" s="38"/>
      <c r="E4" s="38"/>
      <c r="F4" s="38"/>
      <c r="G4" s="38"/>
      <c r="H4" s="38"/>
    </row>
    <row r="5" spans="2:8" ht="12.75">
      <c r="B5" s="37" t="s">
        <v>2</v>
      </c>
      <c r="C5" s="38"/>
      <c r="D5" s="38"/>
      <c r="E5" s="38"/>
      <c r="F5" s="38"/>
      <c r="G5" s="38"/>
      <c r="H5" s="38"/>
    </row>
    <row r="6" spans="2:8" ht="12.75">
      <c r="B6" s="37" t="s">
        <v>86</v>
      </c>
      <c r="C6" s="38"/>
      <c r="D6" s="38"/>
      <c r="E6" s="38"/>
      <c r="F6" s="38"/>
      <c r="G6" s="38"/>
      <c r="H6" s="38"/>
    </row>
    <row r="7" spans="2:8" ht="12.75">
      <c r="B7" s="19"/>
      <c r="C7" s="20"/>
      <c r="D7" s="20"/>
      <c r="E7" s="20"/>
      <c r="F7" s="20"/>
      <c r="G7" s="20"/>
      <c r="H7" s="31"/>
    </row>
    <row r="8" spans="2:8" ht="12.75">
      <c r="B8" s="18" t="s">
        <v>3</v>
      </c>
      <c r="C8" s="16" t="s">
        <v>4</v>
      </c>
      <c r="D8" s="17"/>
      <c r="E8" s="17"/>
      <c r="F8" s="17"/>
      <c r="G8" s="17"/>
      <c r="H8" s="39" t="s">
        <v>10</v>
      </c>
    </row>
    <row r="9" spans="2:8" ht="39" customHeight="1">
      <c r="B9" s="19"/>
      <c r="C9" s="16" t="s">
        <v>5</v>
      </c>
      <c r="D9" s="26" t="s">
        <v>6</v>
      </c>
      <c r="E9" s="16" t="s">
        <v>7</v>
      </c>
      <c r="F9" s="16" t="s">
        <v>8</v>
      </c>
      <c r="G9" s="16" t="s">
        <v>9</v>
      </c>
      <c r="H9" s="40"/>
    </row>
    <row r="10" spans="2:8" ht="12.75">
      <c r="B10" s="23" t="s">
        <v>11</v>
      </c>
      <c r="C10" s="15">
        <f>SUM(C11+C19+C29+C39+C49+C59+C75)</f>
        <v>8200134452.030004</v>
      </c>
      <c r="D10" s="15">
        <f>SUM(D11+D19+D29+D39+D49+D59+D75)</f>
        <v>-11305500.00000005</v>
      </c>
      <c r="E10" s="15">
        <f>SUM(E11+E19+E29+E39+E49+E59+E75)</f>
        <v>8188828952.030003</v>
      </c>
      <c r="F10" s="15">
        <f>SUM(F11+F19+F29+F39+F49+F59+F75)</f>
        <v>3326519059.5099998</v>
      </c>
      <c r="G10" s="15">
        <f>SUM(G11+G19+G29+G39+G49+G59+G75)</f>
        <v>3294366292.89</v>
      </c>
      <c r="H10" s="24">
        <f>+E10-F10</f>
        <v>4862309892.520002</v>
      </c>
    </row>
    <row r="11" spans="2:8" s="29" customFormat="1" ht="12.75">
      <c r="B11" s="4" t="s">
        <v>12</v>
      </c>
      <c r="C11" s="13">
        <v>4697259032.380002</v>
      </c>
      <c r="D11" s="13">
        <v>-209253399.92000002</v>
      </c>
      <c r="E11" s="13">
        <f aca="true" t="shared" si="0" ref="E11:E74">+C11+D11</f>
        <v>4488005632.460002</v>
      </c>
      <c r="F11" s="13">
        <v>2067084330.4999993</v>
      </c>
      <c r="G11" s="13">
        <v>2065772067.9499993</v>
      </c>
      <c r="H11" s="3">
        <f aca="true" t="shared" si="1" ref="H11:H74">+E11-F11</f>
        <v>2420921301.960003</v>
      </c>
    </row>
    <row r="12" spans="2:8" ht="12.75">
      <c r="B12" s="7" t="s">
        <v>13</v>
      </c>
      <c r="C12" s="14">
        <v>2709744912.040001</v>
      </c>
      <c r="D12" s="14">
        <v>-90137353.28</v>
      </c>
      <c r="E12" s="14">
        <f t="shared" si="0"/>
        <v>2619607558.7600007</v>
      </c>
      <c r="F12" s="14">
        <v>1263199105.8399992</v>
      </c>
      <c r="G12" s="14">
        <v>1262439241.1099992</v>
      </c>
      <c r="H12" s="6">
        <f t="shared" si="1"/>
        <v>1356408452.9200015</v>
      </c>
    </row>
    <row r="13" spans="2:8" ht="12.75">
      <c r="B13" s="7" t="s">
        <v>14</v>
      </c>
      <c r="C13" s="14">
        <v>225465966.74</v>
      </c>
      <c r="D13" s="14">
        <v>-10995886.600000001</v>
      </c>
      <c r="E13" s="14">
        <f t="shared" si="0"/>
        <v>214470080.14000002</v>
      </c>
      <c r="F13" s="14">
        <v>158086248.85999998</v>
      </c>
      <c r="G13" s="14">
        <v>158086248.85999998</v>
      </c>
      <c r="H13" s="6">
        <f t="shared" si="1"/>
        <v>56383831.28000003</v>
      </c>
    </row>
    <row r="14" spans="2:8" ht="12.75">
      <c r="B14" s="7" t="s">
        <v>15</v>
      </c>
      <c r="C14" s="14">
        <v>504567468.1400001</v>
      </c>
      <c r="D14" s="14">
        <v>-6842075.589999995</v>
      </c>
      <c r="E14" s="14">
        <f t="shared" si="0"/>
        <v>497725392.55000013</v>
      </c>
      <c r="F14" s="14">
        <v>70137794.08999997</v>
      </c>
      <c r="G14" s="14">
        <v>70119200.91999997</v>
      </c>
      <c r="H14" s="6">
        <f t="shared" si="1"/>
        <v>427587598.46000016</v>
      </c>
    </row>
    <row r="15" spans="2:8" ht="12.75">
      <c r="B15" s="7" t="s">
        <v>16</v>
      </c>
      <c r="C15" s="14">
        <v>837526118.9300008</v>
      </c>
      <c r="D15" s="14">
        <v>-33813317.71000001</v>
      </c>
      <c r="E15" s="14">
        <f t="shared" si="0"/>
        <v>803712801.2200007</v>
      </c>
      <c r="F15" s="14">
        <v>391349484.4000003</v>
      </c>
      <c r="G15" s="14">
        <v>391349484.4000003</v>
      </c>
      <c r="H15" s="6">
        <f t="shared" si="1"/>
        <v>412363316.82000047</v>
      </c>
    </row>
    <row r="16" spans="2:8" ht="12.75">
      <c r="B16" s="7" t="s">
        <v>17</v>
      </c>
      <c r="C16" s="14">
        <v>331689166.5299999</v>
      </c>
      <c r="D16" s="14">
        <v>-67445132.84</v>
      </c>
      <c r="E16" s="14">
        <f t="shared" si="0"/>
        <v>264244033.6899999</v>
      </c>
      <c r="F16" s="14">
        <v>184311697.30999997</v>
      </c>
      <c r="G16" s="14">
        <v>183777892.65999997</v>
      </c>
      <c r="H16" s="6">
        <f t="shared" si="1"/>
        <v>79932336.37999994</v>
      </c>
    </row>
    <row r="17" spans="2:8" ht="12.75">
      <c r="B17" s="7" t="s">
        <v>18</v>
      </c>
      <c r="C17" s="14">
        <v>88265400</v>
      </c>
      <c r="D17" s="14">
        <v>-19633.9</v>
      </c>
      <c r="E17" s="14">
        <f t="shared" si="0"/>
        <v>88245766.1</v>
      </c>
      <c r="F17" s="14">
        <v>0</v>
      </c>
      <c r="G17" s="14">
        <v>0</v>
      </c>
      <c r="H17" s="6">
        <f t="shared" si="1"/>
        <v>88245766.1</v>
      </c>
    </row>
    <row r="18" spans="2:8" ht="12.75">
      <c r="B18" s="7" t="s">
        <v>19</v>
      </c>
      <c r="C18" s="14">
        <v>0</v>
      </c>
      <c r="D18" s="14">
        <v>0</v>
      </c>
      <c r="E18" s="14">
        <f t="shared" si="0"/>
        <v>0</v>
      </c>
      <c r="F18" s="14">
        <v>0</v>
      </c>
      <c r="G18" s="14">
        <v>0</v>
      </c>
      <c r="H18" s="6">
        <f t="shared" si="1"/>
        <v>0</v>
      </c>
    </row>
    <row r="19" spans="2:8" s="29" customFormat="1" ht="12.75">
      <c r="B19" s="4" t="s">
        <v>20</v>
      </c>
      <c r="C19" s="13">
        <v>342953604.31000006</v>
      </c>
      <c r="D19" s="13">
        <v>175596518.09</v>
      </c>
      <c r="E19" s="13">
        <f t="shared" si="0"/>
        <v>518550122.4000001</v>
      </c>
      <c r="F19" s="13">
        <v>74104048.91</v>
      </c>
      <c r="G19" s="13">
        <v>67378356.42</v>
      </c>
      <c r="H19" s="3">
        <f t="shared" si="1"/>
        <v>444446073.4900001</v>
      </c>
    </row>
    <row r="20" spans="2:8" ht="12.75">
      <c r="B20" s="7" t="s">
        <v>21</v>
      </c>
      <c r="C20" s="14">
        <v>84873869.36000001</v>
      </c>
      <c r="D20" s="14">
        <v>86217820.14</v>
      </c>
      <c r="E20" s="14">
        <f t="shared" si="0"/>
        <v>171091689.5</v>
      </c>
      <c r="F20" s="14">
        <v>2079362.0100000002</v>
      </c>
      <c r="G20" s="14">
        <v>784746.3799999999</v>
      </c>
      <c r="H20" s="6">
        <f t="shared" si="1"/>
        <v>169012327.49</v>
      </c>
    </row>
    <row r="21" spans="2:8" ht="12.75">
      <c r="B21" s="7" t="s">
        <v>22</v>
      </c>
      <c r="C21" s="14">
        <v>23429523.730000004</v>
      </c>
      <c r="D21" s="14">
        <v>10432595.94000001</v>
      </c>
      <c r="E21" s="14">
        <f t="shared" si="0"/>
        <v>33862119.67000002</v>
      </c>
      <c r="F21" s="14">
        <v>5866123.79</v>
      </c>
      <c r="G21" s="14">
        <v>5657445.850000001</v>
      </c>
      <c r="H21" s="6">
        <f t="shared" si="1"/>
        <v>27995995.880000018</v>
      </c>
    </row>
    <row r="22" spans="2:8" ht="12.75">
      <c r="B22" s="7" t="s">
        <v>23</v>
      </c>
      <c r="C22" s="14">
        <v>6903396</v>
      </c>
      <c r="D22" s="14">
        <v>-17514613.75</v>
      </c>
      <c r="E22" s="14">
        <f t="shared" si="0"/>
        <v>-10611217.75</v>
      </c>
      <c r="F22" s="14">
        <v>0</v>
      </c>
      <c r="G22" s="14">
        <v>0</v>
      </c>
      <c r="H22" s="6">
        <f t="shared" si="1"/>
        <v>-10611217.75</v>
      </c>
    </row>
    <row r="23" spans="2:8" ht="12.75">
      <c r="B23" s="7" t="s">
        <v>24</v>
      </c>
      <c r="C23" s="14">
        <v>45706138.26000005</v>
      </c>
      <c r="D23" s="14">
        <v>72421383.21000001</v>
      </c>
      <c r="E23" s="14">
        <f t="shared" si="0"/>
        <v>118127521.47000006</v>
      </c>
      <c r="F23" s="14">
        <v>6983353.240000001</v>
      </c>
      <c r="G23" s="14">
        <v>2587051.8200000003</v>
      </c>
      <c r="H23" s="6">
        <f t="shared" si="1"/>
        <v>111144168.23000006</v>
      </c>
    </row>
    <row r="24" spans="2:8" ht="12.75">
      <c r="B24" s="7" t="s">
        <v>25</v>
      </c>
      <c r="C24" s="14">
        <v>39330238.5</v>
      </c>
      <c r="D24" s="14">
        <v>47490175.35</v>
      </c>
      <c r="E24" s="14">
        <f t="shared" si="0"/>
        <v>86820413.85</v>
      </c>
      <c r="F24" s="14">
        <v>956320.0299999999</v>
      </c>
      <c r="G24" s="14">
        <v>912877.9599999998</v>
      </c>
      <c r="H24" s="6">
        <f t="shared" si="1"/>
        <v>85864093.82</v>
      </c>
    </row>
    <row r="25" spans="2:8" ht="12.75">
      <c r="B25" s="7" t="s">
        <v>26</v>
      </c>
      <c r="C25" s="14">
        <v>82256331.69</v>
      </c>
      <c r="D25" s="14">
        <v>1718545.02</v>
      </c>
      <c r="E25" s="14">
        <f t="shared" si="0"/>
        <v>83974876.71</v>
      </c>
      <c r="F25" s="14">
        <v>48872730.669999994</v>
      </c>
      <c r="G25" s="14">
        <v>48620248.25</v>
      </c>
      <c r="H25" s="6">
        <f t="shared" si="1"/>
        <v>35102146.04</v>
      </c>
    </row>
    <row r="26" spans="2:8" ht="12.75">
      <c r="B26" s="7" t="s">
        <v>27</v>
      </c>
      <c r="C26" s="14">
        <v>25048817.58</v>
      </c>
      <c r="D26" s="14">
        <v>2191339.3</v>
      </c>
      <c r="E26" s="14">
        <f t="shared" si="0"/>
        <v>27240156.88</v>
      </c>
      <c r="F26" s="14">
        <v>3162270.64</v>
      </c>
      <c r="G26" s="14">
        <v>3041984.6799999997</v>
      </c>
      <c r="H26" s="6">
        <f t="shared" si="1"/>
        <v>24077886.24</v>
      </c>
    </row>
    <row r="27" spans="2:8" ht="12.75">
      <c r="B27" s="7" t="s">
        <v>28</v>
      </c>
      <c r="C27" s="14">
        <v>3050000</v>
      </c>
      <c r="D27" s="14">
        <v>0</v>
      </c>
      <c r="E27" s="14">
        <f t="shared" si="0"/>
        <v>3050000</v>
      </c>
      <c r="F27" s="14">
        <v>5130705.4</v>
      </c>
      <c r="G27" s="14">
        <v>5130705.4</v>
      </c>
      <c r="H27" s="6">
        <f t="shared" si="1"/>
        <v>-2080705.4000000004</v>
      </c>
    </row>
    <row r="28" spans="2:8" ht="12.75">
      <c r="B28" s="7" t="s">
        <v>29</v>
      </c>
      <c r="C28" s="14">
        <v>32355289.189999983</v>
      </c>
      <c r="D28" s="14">
        <v>-27360727.120000027</v>
      </c>
      <c r="E28" s="14">
        <f t="shared" si="0"/>
        <v>4994562.069999956</v>
      </c>
      <c r="F28" s="14">
        <v>1053183.13</v>
      </c>
      <c r="G28" s="14">
        <v>643296.08</v>
      </c>
      <c r="H28" s="6">
        <f t="shared" si="1"/>
        <v>3941378.9399999557</v>
      </c>
    </row>
    <row r="29" spans="2:8" s="29" customFormat="1" ht="12.75">
      <c r="B29" s="4" t="s">
        <v>30</v>
      </c>
      <c r="C29" s="13">
        <v>1444019702.85</v>
      </c>
      <c r="D29" s="13">
        <v>-106186020.01</v>
      </c>
      <c r="E29" s="13">
        <f t="shared" si="0"/>
        <v>1337833682.84</v>
      </c>
      <c r="F29" s="13">
        <v>466739035.69</v>
      </c>
      <c r="G29" s="13">
        <v>459279580.70000005</v>
      </c>
      <c r="H29" s="3">
        <f t="shared" si="1"/>
        <v>871094647.1499999</v>
      </c>
    </row>
    <row r="30" spans="2:8" ht="12.75">
      <c r="B30" s="7" t="s">
        <v>31</v>
      </c>
      <c r="C30" s="14">
        <v>203212937.30000004</v>
      </c>
      <c r="D30" s="14">
        <v>-9127461.020000001</v>
      </c>
      <c r="E30" s="14">
        <f t="shared" si="0"/>
        <v>194085476.28000003</v>
      </c>
      <c r="F30" s="14">
        <v>95544384.08</v>
      </c>
      <c r="G30" s="14">
        <v>94295799.19999999</v>
      </c>
      <c r="H30" s="6">
        <f t="shared" si="1"/>
        <v>98541092.20000003</v>
      </c>
    </row>
    <row r="31" spans="2:8" ht="12.75">
      <c r="B31" s="7" t="s">
        <v>32</v>
      </c>
      <c r="C31" s="14">
        <v>433169949.49</v>
      </c>
      <c r="D31" s="14">
        <v>-10290019.2</v>
      </c>
      <c r="E31" s="14">
        <f t="shared" si="0"/>
        <v>422879930.29</v>
      </c>
      <c r="F31" s="14">
        <v>85572973.01</v>
      </c>
      <c r="G31" s="14">
        <v>85572973.01</v>
      </c>
      <c r="H31" s="6">
        <f t="shared" si="1"/>
        <v>337306957.28000003</v>
      </c>
    </row>
    <row r="32" spans="2:8" ht="12.75">
      <c r="B32" s="7" t="s">
        <v>33</v>
      </c>
      <c r="C32" s="14">
        <v>86031945.93</v>
      </c>
      <c r="D32" s="14">
        <v>-55232430.85000002</v>
      </c>
      <c r="E32" s="14">
        <f t="shared" si="0"/>
        <v>30799515.07999999</v>
      </c>
      <c r="F32" s="14">
        <v>49452110.73</v>
      </c>
      <c r="G32" s="14">
        <v>48618915.91</v>
      </c>
      <c r="H32" s="6">
        <f t="shared" si="1"/>
        <v>-18652595.650000006</v>
      </c>
    </row>
    <row r="33" spans="2:8" ht="12.75">
      <c r="B33" s="7" t="s">
        <v>34</v>
      </c>
      <c r="C33" s="14">
        <v>54360193.019999996</v>
      </c>
      <c r="D33" s="14">
        <v>-100250.06</v>
      </c>
      <c r="E33" s="14">
        <f t="shared" si="0"/>
        <v>54259942.95999999</v>
      </c>
      <c r="F33" s="14">
        <v>85683927.8</v>
      </c>
      <c r="G33" s="14">
        <v>83885944.57000001</v>
      </c>
      <c r="H33" s="6">
        <f t="shared" si="1"/>
        <v>-31423984.840000004</v>
      </c>
    </row>
    <row r="34" spans="2:8" ht="12.75">
      <c r="B34" s="7" t="s">
        <v>35</v>
      </c>
      <c r="C34" s="14">
        <v>342845514.8099999</v>
      </c>
      <c r="D34" s="14">
        <v>-7808477.729999995</v>
      </c>
      <c r="E34" s="14">
        <f t="shared" si="0"/>
        <v>335037037.07999986</v>
      </c>
      <c r="F34" s="14">
        <v>63467002.24999999</v>
      </c>
      <c r="G34" s="14">
        <v>62196712.56999999</v>
      </c>
      <c r="H34" s="6">
        <f t="shared" si="1"/>
        <v>271570034.82999986</v>
      </c>
    </row>
    <row r="35" spans="2:8" ht="12.75">
      <c r="B35" s="7" t="s">
        <v>36</v>
      </c>
      <c r="C35" s="14">
        <v>37388000</v>
      </c>
      <c r="D35" s="14">
        <v>13440022.04</v>
      </c>
      <c r="E35" s="14">
        <f t="shared" si="0"/>
        <v>50828022.04</v>
      </c>
      <c r="F35" s="14">
        <v>8567257.05</v>
      </c>
      <c r="G35" s="14">
        <v>6531220.41</v>
      </c>
      <c r="H35" s="6">
        <f t="shared" si="1"/>
        <v>42260764.989999995</v>
      </c>
    </row>
    <row r="36" spans="2:8" ht="12.75">
      <c r="B36" s="7" t="s">
        <v>37</v>
      </c>
      <c r="C36" s="14">
        <v>3398996.04</v>
      </c>
      <c r="D36" s="14">
        <v>38077654.85000001</v>
      </c>
      <c r="E36" s="14">
        <f t="shared" si="0"/>
        <v>41476650.89000001</v>
      </c>
      <c r="F36" s="14">
        <v>697947.43</v>
      </c>
      <c r="G36" s="14">
        <v>563828.37</v>
      </c>
      <c r="H36" s="6">
        <f t="shared" si="1"/>
        <v>40778703.46000001</v>
      </c>
    </row>
    <row r="37" spans="2:8" ht="12.75">
      <c r="B37" s="7" t="s">
        <v>38</v>
      </c>
      <c r="C37" s="14">
        <v>45685966.26</v>
      </c>
      <c r="D37" s="14">
        <v>-49864144.74</v>
      </c>
      <c r="E37" s="14">
        <f t="shared" si="0"/>
        <v>-4178178.480000004</v>
      </c>
      <c r="F37" s="14">
        <v>6713626.03</v>
      </c>
      <c r="G37" s="14">
        <v>6600638.55</v>
      </c>
      <c r="H37" s="6">
        <f t="shared" si="1"/>
        <v>-10891804.510000005</v>
      </c>
    </row>
    <row r="38" spans="2:8" ht="12.75">
      <c r="B38" s="7" t="s">
        <v>39</v>
      </c>
      <c r="C38" s="14">
        <v>237926200</v>
      </c>
      <c r="D38" s="14">
        <v>-25280913.3</v>
      </c>
      <c r="E38" s="14">
        <f t="shared" si="0"/>
        <v>212645286.7</v>
      </c>
      <c r="F38" s="14">
        <v>71039807.31</v>
      </c>
      <c r="G38" s="14">
        <v>71013548.11</v>
      </c>
      <c r="H38" s="6">
        <f t="shared" si="1"/>
        <v>141605479.39</v>
      </c>
    </row>
    <row r="39" spans="2:8" s="29" customFormat="1" ht="12.75">
      <c r="B39" s="4" t="s">
        <v>40</v>
      </c>
      <c r="C39" s="13">
        <v>1047223399.0999999</v>
      </c>
      <c r="D39" s="13">
        <v>3237444.64</v>
      </c>
      <c r="E39" s="13">
        <f t="shared" si="0"/>
        <v>1050460843.7399999</v>
      </c>
      <c r="F39" s="13">
        <v>529689352.8999999</v>
      </c>
      <c r="G39" s="13">
        <v>527474854.0999999</v>
      </c>
      <c r="H39" s="3">
        <f t="shared" si="1"/>
        <v>520771490.84</v>
      </c>
    </row>
    <row r="40" spans="2:8" ht="12.75">
      <c r="B40" s="7" t="s">
        <v>41</v>
      </c>
      <c r="C40" s="14">
        <v>0</v>
      </c>
      <c r="D40" s="14">
        <v>-19200</v>
      </c>
      <c r="E40" s="14">
        <f t="shared" si="0"/>
        <v>-19200</v>
      </c>
      <c r="F40" s="14">
        <v>394102938.87999994</v>
      </c>
      <c r="G40" s="14">
        <v>392497607.11999995</v>
      </c>
      <c r="H40" s="6">
        <f t="shared" si="1"/>
        <v>-394122138.87999994</v>
      </c>
    </row>
    <row r="41" spans="2:8" ht="12.75">
      <c r="B41" s="7" t="s">
        <v>42</v>
      </c>
      <c r="C41" s="14">
        <v>773255399.0999999</v>
      </c>
      <c r="D41" s="14">
        <v>-7399600</v>
      </c>
      <c r="E41" s="14">
        <f t="shared" si="0"/>
        <v>765855799.0999999</v>
      </c>
      <c r="F41" s="14">
        <v>38191681.71</v>
      </c>
      <c r="G41" s="14">
        <v>38191681.71</v>
      </c>
      <c r="H41" s="6">
        <f t="shared" si="1"/>
        <v>727664117.3899999</v>
      </c>
    </row>
    <row r="42" spans="2:8" ht="12.75">
      <c r="B42" s="7" t="s">
        <v>43</v>
      </c>
      <c r="C42" s="14">
        <v>15800000</v>
      </c>
      <c r="D42" s="14">
        <v>9822404.66</v>
      </c>
      <c r="E42" s="14">
        <f t="shared" si="0"/>
        <v>25622404.66</v>
      </c>
      <c r="F42" s="14">
        <v>70414996.06</v>
      </c>
      <c r="G42" s="14">
        <v>69805829.02000001</v>
      </c>
      <c r="H42" s="6">
        <f t="shared" si="1"/>
        <v>-44792591.400000006</v>
      </c>
    </row>
    <row r="43" spans="2:8" ht="12.75">
      <c r="B43" s="7" t="s">
        <v>44</v>
      </c>
      <c r="C43" s="14">
        <v>171888000</v>
      </c>
      <c r="D43" s="14">
        <v>833839.98</v>
      </c>
      <c r="E43" s="14">
        <f t="shared" si="0"/>
        <v>172721839.98</v>
      </c>
      <c r="F43" s="14">
        <v>26500000</v>
      </c>
      <c r="G43" s="14">
        <v>26500000</v>
      </c>
      <c r="H43" s="6">
        <f t="shared" si="1"/>
        <v>146221839.98</v>
      </c>
    </row>
    <row r="44" spans="2:8" ht="12.75">
      <c r="B44" s="7" t="s">
        <v>45</v>
      </c>
      <c r="C44" s="14">
        <v>0</v>
      </c>
      <c r="D44" s="14">
        <v>0</v>
      </c>
      <c r="E44" s="14">
        <f t="shared" si="0"/>
        <v>0</v>
      </c>
      <c r="F44" s="14">
        <v>479736.25</v>
      </c>
      <c r="G44" s="14">
        <v>479736.25</v>
      </c>
      <c r="H44" s="6">
        <f t="shared" si="1"/>
        <v>-479736.25</v>
      </c>
    </row>
    <row r="45" spans="2:8" ht="12.75">
      <c r="B45" s="7" t="s">
        <v>46</v>
      </c>
      <c r="C45" s="14">
        <v>80780000</v>
      </c>
      <c r="D45" s="14">
        <v>0</v>
      </c>
      <c r="E45" s="14">
        <f t="shared" si="0"/>
        <v>80780000</v>
      </c>
      <c r="F45" s="14">
        <v>0</v>
      </c>
      <c r="G45" s="14">
        <v>0</v>
      </c>
      <c r="H45" s="6">
        <f t="shared" si="1"/>
        <v>80780000</v>
      </c>
    </row>
    <row r="46" spans="2:8" ht="12.75">
      <c r="B46" s="7" t="s">
        <v>47</v>
      </c>
      <c r="C46" s="14">
        <v>0</v>
      </c>
      <c r="D46" s="14">
        <v>0</v>
      </c>
      <c r="E46" s="14">
        <f t="shared" si="0"/>
        <v>0</v>
      </c>
      <c r="F46" s="14">
        <v>0</v>
      </c>
      <c r="G46" s="14">
        <v>0</v>
      </c>
      <c r="H46" s="6">
        <f t="shared" si="1"/>
        <v>0</v>
      </c>
    </row>
    <row r="47" spans="2:8" ht="12.75">
      <c r="B47" s="7" t="s">
        <v>48</v>
      </c>
      <c r="C47" s="14">
        <v>5500000</v>
      </c>
      <c r="D47" s="14">
        <v>0</v>
      </c>
      <c r="E47" s="14">
        <f t="shared" si="0"/>
        <v>5500000</v>
      </c>
      <c r="F47" s="14">
        <v>0</v>
      </c>
      <c r="G47" s="14">
        <v>0</v>
      </c>
      <c r="H47" s="6">
        <f t="shared" si="1"/>
        <v>5500000</v>
      </c>
    </row>
    <row r="48" spans="2:8" ht="12.75">
      <c r="B48" s="7" t="s">
        <v>49</v>
      </c>
      <c r="C48" s="14">
        <v>0</v>
      </c>
      <c r="D48" s="14">
        <v>0</v>
      </c>
      <c r="E48" s="14">
        <f t="shared" si="0"/>
        <v>0</v>
      </c>
      <c r="F48" s="14">
        <v>0</v>
      </c>
      <c r="G48" s="14">
        <v>0</v>
      </c>
      <c r="H48" s="6">
        <f t="shared" si="1"/>
        <v>0</v>
      </c>
    </row>
    <row r="49" spans="2:8" s="29" customFormat="1" ht="12.75">
      <c r="B49" s="4" t="s">
        <v>50</v>
      </c>
      <c r="C49" s="13">
        <v>84491413.39</v>
      </c>
      <c r="D49" s="13">
        <v>134704067.44</v>
      </c>
      <c r="E49" s="13">
        <f t="shared" si="0"/>
        <v>219195480.82999998</v>
      </c>
      <c r="F49" s="13">
        <v>25684299.29</v>
      </c>
      <c r="G49" s="13">
        <v>25543630.729999997</v>
      </c>
      <c r="H49" s="3">
        <f t="shared" si="1"/>
        <v>193511181.54</v>
      </c>
    </row>
    <row r="50" spans="2:8" ht="12.75">
      <c r="B50" s="7" t="s">
        <v>51</v>
      </c>
      <c r="C50" s="14">
        <v>49842407.93</v>
      </c>
      <c r="D50" s="14">
        <v>103900166.89</v>
      </c>
      <c r="E50" s="14">
        <f t="shared" si="0"/>
        <v>153742574.82</v>
      </c>
      <c r="F50" s="14">
        <v>4861028.41</v>
      </c>
      <c r="G50" s="14">
        <v>4829186.41</v>
      </c>
      <c r="H50" s="6">
        <f t="shared" si="1"/>
        <v>148881546.41</v>
      </c>
    </row>
    <row r="51" spans="2:8" ht="12.75">
      <c r="B51" s="7" t="s">
        <v>52</v>
      </c>
      <c r="C51" s="14">
        <v>1747000</v>
      </c>
      <c r="D51" s="14">
        <v>-988009.6699999983</v>
      </c>
      <c r="E51" s="14">
        <f t="shared" si="0"/>
        <v>758990.3300000017</v>
      </c>
      <c r="F51" s="14">
        <v>0</v>
      </c>
      <c r="G51" s="14">
        <v>0</v>
      </c>
      <c r="H51" s="6">
        <f t="shared" si="1"/>
        <v>758990.3300000017</v>
      </c>
    </row>
    <row r="52" spans="2:8" ht="12.75">
      <c r="B52" s="7" t="s">
        <v>53</v>
      </c>
      <c r="C52" s="14">
        <v>110000</v>
      </c>
      <c r="D52" s="14">
        <v>27740.199999999997</v>
      </c>
      <c r="E52" s="14">
        <f t="shared" si="0"/>
        <v>137740.2</v>
      </c>
      <c r="F52" s="14">
        <v>0</v>
      </c>
      <c r="G52" s="14">
        <v>0</v>
      </c>
      <c r="H52" s="6">
        <f t="shared" si="1"/>
        <v>137740.2</v>
      </c>
    </row>
    <row r="53" spans="2:8" ht="12.75">
      <c r="B53" s="7" t="s">
        <v>54</v>
      </c>
      <c r="C53" s="14">
        <v>0</v>
      </c>
      <c r="D53" s="14">
        <v>-315702.21</v>
      </c>
      <c r="E53" s="14">
        <f t="shared" si="0"/>
        <v>-315702.21</v>
      </c>
      <c r="F53" s="14">
        <v>9045819.95</v>
      </c>
      <c r="G53" s="14">
        <v>9045819.95</v>
      </c>
      <c r="H53" s="6">
        <f t="shared" si="1"/>
        <v>-9361522.16</v>
      </c>
    </row>
    <row r="54" spans="2:8" ht="12.75">
      <c r="B54" s="7" t="s">
        <v>55</v>
      </c>
      <c r="C54" s="14">
        <v>0</v>
      </c>
      <c r="D54" s="14">
        <v>16642372.470000003</v>
      </c>
      <c r="E54" s="14">
        <f t="shared" si="0"/>
        <v>16642372.470000003</v>
      </c>
      <c r="F54" s="14">
        <v>1341963.51</v>
      </c>
      <c r="G54" s="14">
        <v>1233136.95</v>
      </c>
      <c r="H54" s="6">
        <f t="shared" si="1"/>
        <v>15300408.960000003</v>
      </c>
    </row>
    <row r="55" spans="2:8" ht="12.75">
      <c r="B55" s="7" t="s">
        <v>56</v>
      </c>
      <c r="C55" s="14">
        <v>8919005.42</v>
      </c>
      <c r="D55" s="14">
        <v>-3495524.97</v>
      </c>
      <c r="E55" s="14">
        <f t="shared" si="0"/>
        <v>5423480.449999999</v>
      </c>
      <c r="F55" s="14">
        <v>0</v>
      </c>
      <c r="G55" s="14">
        <v>0</v>
      </c>
      <c r="H55" s="6">
        <f t="shared" si="1"/>
        <v>5423480.449999999</v>
      </c>
    </row>
    <row r="56" spans="2:8" ht="12.75">
      <c r="B56" s="7" t="s">
        <v>57</v>
      </c>
      <c r="C56" s="14">
        <v>15000.02</v>
      </c>
      <c r="D56" s="14">
        <v>18933024.73</v>
      </c>
      <c r="E56" s="14">
        <f t="shared" si="0"/>
        <v>18948024.75</v>
      </c>
      <c r="F56" s="14">
        <v>10435487.42</v>
      </c>
      <c r="G56" s="14">
        <v>10435487.42</v>
      </c>
      <c r="H56" s="6">
        <f t="shared" si="1"/>
        <v>8512537.33</v>
      </c>
    </row>
    <row r="57" spans="2:8" ht="12.75">
      <c r="B57" s="7" t="s">
        <v>58</v>
      </c>
      <c r="C57" s="14">
        <v>0</v>
      </c>
      <c r="D57" s="14">
        <v>0</v>
      </c>
      <c r="E57" s="14">
        <f t="shared" si="0"/>
        <v>0</v>
      </c>
      <c r="F57" s="14">
        <v>0</v>
      </c>
      <c r="G57" s="14">
        <v>0</v>
      </c>
      <c r="H57" s="6">
        <f t="shared" si="1"/>
        <v>0</v>
      </c>
    </row>
    <row r="58" spans="2:8" ht="12.75">
      <c r="B58" s="7" t="s">
        <v>59</v>
      </c>
      <c r="C58" s="14">
        <v>23858000.02</v>
      </c>
      <c r="D58" s="14">
        <v>0</v>
      </c>
      <c r="E58" s="14">
        <f t="shared" si="0"/>
        <v>23858000.02</v>
      </c>
      <c r="F58" s="14">
        <v>0</v>
      </c>
      <c r="G58" s="14">
        <v>0</v>
      </c>
      <c r="H58" s="6">
        <f t="shared" si="1"/>
        <v>23858000.02</v>
      </c>
    </row>
    <row r="59" spans="2:8" s="29" customFormat="1" ht="12.75">
      <c r="B59" s="4" t="s">
        <v>60</v>
      </c>
      <c r="C59" s="13">
        <v>578399700</v>
      </c>
      <c r="D59" s="13">
        <v>-9444110.24</v>
      </c>
      <c r="E59" s="13">
        <f t="shared" si="0"/>
        <v>568955589.76</v>
      </c>
      <c r="F59" s="13">
        <v>154816539.11</v>
      </c>
      <c r="G59" s="13">
        <v>140516349.88</v>
      </c>
      <c r="H59" s="3">
        <f t="shared" si="1"/>
        <v>414139050.65</v>
      </c>
    </row>
    <row r="60" spans="2:8" ht="12.75">
      <c r="B60" s="7" t="s">
        <v>61</v>
      </c>
      <c r="C60" s="14">
        <v>578399700</v>
      </c>
      <c r="D60" s="14">
        <v>-9444110.24</v>
      </c>
      <c r="E60" s="14">
        <f t="shared" si="0"/>
        <v>568955589.76</v>
      </c>
      <c r="F60" s="14">
        <v>154816539.11</v>
      </c>
      <c r="G60" s="14">
        <v>140516349.88</v>
      </c>
      <c r="H60" s="6">
        <f t="shared" si="1"/>
        <v>414139050.65</v>
      </c>
    </row>
    <row r="61" spans="2:8" ht="12.75">
      <c r="B61" s="7" t="s">
        <v>62</v>
      </c>
      <c r="C61" s="14">
        <v>0</v>
      </c>
      <c r="D61" s="14">
        <v>0</v>
      </c>
      <c r="E61" s="14">
        <f t="shared" si="0"/>
        <v>0</v>
      </c>
      <c r="F61" s="14">
        <v>0</v>
      </c>
      <c r="G61" s="14">
        <v>0</v>
      </c>
      <c r="H61" s="6">
        <f t="shared" si="1"/>
        <v>0</v>
      </c>
    </row>
    <row r="62" spans="2:8" ht="12.75">
      <c r="B62" s="7" t="s">
        <v>63</v>
      </c>
      <c r="C62" s="14">
        <v>0</v>
      </c>
      <c r="D62" s="14">
        <v>0</v>
      </c>
      <c r="E62" s="14">
        <f t="shared" si="0"/>
        <v>0</v>
      </c>
      <c r="F62" s="14">
        <v>0</v>
      </c>
      <c r="G62" s="14">
        <v>0</v>
      </c>
      <c r="H62" s="6">
        <f t="shared" si="1"/>
        <v>0</v>
      </c>
    </row>
    <row r="63" spans="2:8" s="29" customFormat="1" ht="12.75">
      <c r="B63" s="4" t="s">
        <v>64</v>
      </c>
      <c r="C63" s="13">
        <v>0</v>
      </c>
      <c r="D63" s="13">
        <v>0</v>
      </c>
      <c r="E63" s="13">
        <f t="shared" si="0"/>
        <v>0</v>
      </c>
      <c r="F63" s="13">
        <v>0</v>
      </c>
      <c r="G63" s="13">
        <v>0</v>
      </c>
      <c r="H63" s="3">
        <f t="shared" si="1"/>
        <v>0</v>
      </c>
    </row>
    <row r="64" spans="2:8" ht="12.75">
      <c r="B64" s="7" t="s">
        <v>65</v>
      </c>
      <c r="C64" s="14">
        <v>0</v>
      </c>
      <c r="D64" s="14">
        <v>0</v>
      </c>
      <c r="E64" s="14">
        <f t="shared" si="0"/>
        <v>0</v>
      </c>
      <c r="F64" s="14">
        <v>0</v>
      </c>
      <c r="G64" s="14">
        <v>0</v>
      </c>
      <c r="H64" s="6">
        <f t="shared" si="1"/>
        <v>0</v>
      </c>
    </row>
    <row r="65" spans="2:8" ht="12.75">
      <c r="B65" s="7" t="s">
        <v>66</v>
      </c>
      <c r="C65" s="14">
        <v>0</v>
      </c>
      <c r="D65" s="14">
        <v>0</v>
      </c>
      <c r="E65" s="14">
        <f t="shared" si="0"/>
        <v>0</v>
      </c>
      <c r="F65" s="14">
        <v>0</v>
      </c>
      <c r="G65" s="14">
        <v>0</v>
      </c>
      <c r="H65" s="6">
        <f t="shared" si="1"/>
        <v>0</v>
      </c>
    </row>
    <row r="66" spans="2:8" ht="12.75">
      <c r="B66" s="7" t="s">
        <v>67</v>
      </c>
      <c r="C66" s="14">
        <v>0</v>
      </c>
      <c r="D66" s="14">
        <v>0</v>
      </c>
      <c r="E66" s="14">
        <f t="shared" si="0"/>
        <v>0</v>
      </c>
      <c r="F66" s="14">
        <v>0</v>
      </c>
      <c r="G66" s="14">
        <v>0</v>
      </c>
      <c r="H66" s="6">
        <f t="shared" si="1"/>
        <v>0</v>
      </c>
    </row>
    <row r="67" spans="2:8" ht="12.75">
      <c r="B67" s="7" t="s">
        <v>68</v>
      </c>
      <c r="C67" s="14">
        <v>0</v>
      </c>
      <c r="D67" s="14">
        <v>0</v>
      </c>
      <c r="E67" s="14">
        <f t="shared" si="0"/>
        <v>0</v>
      </c>
      <c r="F67" s="14">
        <v>0</v>
      </c>
      <c r="G67" s="14">
        <v>0</v>
      </c>
      <c r="H67" s="6">
        <f t="shared" si="1"/>
        <v>0</v>
      </c>
    </row>
    <row r="68" spans="2:8" ht="12.75">
      <c r="B68" s="7" t="s">
        <v>69</v>
      </c>
      <c r="C68" s="14">
        <v>0</v>
      </c>
      <c r="D68" s="14">
        <v>0</v>
      </c>
      <c r="E68" s="14">
        <f t="shared" si="0"/>
        <v>0</v>
      </c>
      <c r="F68" s="14">
        <v>0</v>
      </c>
      <c r="G68" s="14">
        <v>0</v>
      </c>
      <c r="H68" s="6">
        <f t="shared" si="1"/>
        <v>0</v>
      </c>
    </row>
    <row r="69" spans="2:8" ht="12.75">
      <c r="B69" s="7" t="s">
        <v>70</v>
      </c>
      <c r="C69" s="14">
        <v>0</v>
      </c>
      <c r="D69" s="14">
        <v>0</v>
      </c>
      <c r="E69" s="14">
        <f t="shared" si="0"/>
        <v>0</v>
      </c>
      <c r="F69" s="14">
        <v>0</v>
      </c>
      <c r="G69" s="14">
        <v>0</v>
      </c>
      <c r="H69" s="6">
        <f t="shared" si="1"/>
        <v>0</v>
      </c>
    </row>
    <row r="70" spans="2:8" ht="12.75">
      <c r="B70" s="7" t="s">
        <v>71</v>
      </c>
      <c r="C70" s="14">
        <v>0</v>
      </c>
      <c r="D70" s="14">
        <v>0</v>
      </c>
      <c r="E70" s="14">
        <f t="shared" si="0"/>
        <v>0</v>
      </c>
      <c r="F70" s="14">
        <v>0</v>
      </c>
      <c r="G70" s="14">
        <v>0</v>
      </c>
      <c r="H70" s="6">
        <f t="shared" si="1"/>
        <v>0</v>
      </c>
    </row>
    <row r="71" spans="2:8" s="29" customFormat="1" ht="12.75">
      <c r="B71" s="4" t="s">
        <v>72</v>
      </c>
      <c r="C71" s="13">
        <v>0</v>
      </c>
      <c r="D71" s="13">
        <v>0</v>
      </c>
      <c r="E71" s="13">
        <f t="shared" si="0"/>
        <v>0</v>
      </c>
      <c r="F71" s="13">
        <v>0</v>
      </c>
      <c r="G71" s="13">
        <v>0</v>
      </c>
      <c r="H71" s="3">
        <f t="shared" si="1"/>
        <v>0</v>
      </c>
    </row>
    <row r="72" spans="2:8" ht="12.75">
      <c r="B72" s="7" t="s">
        <v>73</v>
      </c>
      <c r="C72" s="14">
        <v>0</v>
      </c>
      <c r="D72" s="14">
        <v>0</v>
      </c>
      <c r="E72" s="14">
        <f t="shared" si="0"/>
        <v>0</v>
      </c>
      <c r="F72" s="14">
        <v>0</v>
      </c>
      <c r="G72" s="14">
        <v>0</v>
      </c>
      <c r="H72" s="6">
        <f t="shared" si="1"/>
        <v>0</v>
      </c>
    </row>
    <row r="73" spans="2:8" ht="12.75">
      <c r="B73" s="7" t="s">
        <v>74</v>
      </c>
      <c r="C73" s="14">
        <v>0</v>
      </c>
      <c r="D73" s="14">
        <v>0</v>
      </c>
      <c r="E73" s="14">
        <f t="shared" si="0"/>
        <v>0</v>
      </c>
      <c r="F73" s="14">
        <v>0</v>
      </c>
      <c r="G73" s="14">
        <v>0</v>
      </c>
      <c r="H73" s="6">
        <f t="shared" si="1"/>
        <v>0</v>
      </c>
    </row>
    <row r="74" spans="2:8" ht="12.75">
      <c r="B74" s="7" t="s">
        <v>75</v>
      </c>
      <c r="C74" s="14">
        <v>0</v>
      </c>
      <c r="D74" s="14">
        <v>0</v>
      </c>
      <c r="E74" s="14">
        <f t="shared" si="0"/>
        <v>0</v>
      </c>
      <c r="F74" s="14">
        <v>0</v>
      </c>
      <c r="G74" s="14">
        <v>0</v>
      </c>
      <c r="H74" s="6">
        <f t="shared" si="1"/>
        <v>0</v>
      </c>
    </row>
    <row r="75" spans="2:8" s="29" customFormat="1" ht="12.75">
      <c r="B75" s="4" t="s">
        <v>76</v>
      </c>
      <c r="C75" s="13">
        <v>5787600</v>
      </c>
      <c r="D75" s="13">
        <v>40000</v>
      </c>
      <c r="E75" s="13">
        <f aca="true" t="shared" si="2" ref="E75:E82">+C75+D75</f>
        <v>5827600</v>
      </c>
      <c r="F75" s="13">
        <v>8401453.11</v>
      </c>
      <c r="G75" s="13">
        <v>8401453.11</v>
      </c>
      <c r="H75" s="3">
        <f aca="true" t="shared" si="3" ref="H75:H82">+E75-F75</f>
        <v>-2573853.1099999994</v>
      </c>
    </row>
    <row r="76" spans="2:8" ht="12.75">
      <c r="B76" s="7" t="s">
        <v>77</v>
      </c>
      <c r="C76" s="14">
        <v>0</v>
      </c>
      <c r="D76" s="14">
        <v>0</v>
      </c>
      <c r="E76" s="14">
        <f t="shared" si="2"/>
        <v>0</v>
      </c>
      <c r="F76" s="14">
        <v>5092591.64</v>
      </c>
      <c r="G76" s="14">
        <v>5092591.64</v>
      </c>
      <c r="H76" s="6">
        <f t="shared" si="3"/>
        <v>-5092591.64</v>
      </c>
    </row>
    <row r="77" spans="2:8" ht="12.75">
      <c r="B77" s="7" t="s">
        <v>78</v>
      </c>
      <c r="C77" s="14">
        <v>0</v>
      </c>
      <c r="D77" s="14">
        <v>40000</v>
      </c>
      <c r="E77" s="14">
        <f t="shared" si="2"/>
        <v>40000</v>
      </c>
      <c r="F77" s="14">
        <v>3054614.24</v>
      </c>
      <c r="G77" s="14">
        <v>3054614.24</v>
      </c>
      <c r="H77" s="6">
        <f t="shared" si="3"/>
        <v>-3014614.24</v>
      </c>
    </row>
    <row r="78" spans="2:8" ht="12.75">
      <c r="B78" s="7" t="s">
        <v>79</v>
      </c>
      <c r="C78" s="14">
        <v>0</v>
      </c>
      <c r="D78" s="14">
        <v>0</v>
      </c>
      <c r="E78" s="14">
        <f t="shared" si="2"/>
        <v>0</v>
      </c>
      <c r="F78" s="14">
        <v>254247.23</v>
      </c>
      <c r="G78" s="14">
        <v>254247.23</v>
      </c>
      <c r="H78" s="6">
        <f t="shared" si="3"/>
        <v>-254247.23</v>
      </c>
    </row>
    <row r="79" spans="2:8" ht="12.75">
      <c r="B79" s="7" t="s">
        <v>80</v>
      </c>
      <c r="C79" s="14">
        <v>5787600</v>
      </c>
      <c r="D79" s="14">
        <v>0</v>
      </c>
      <c r="E79" s="14">
        <f t="shared" si="2"/>
        <v>5787600</v>
      </c>
      <c r="F79" s="14">
        <v>0</v>
      </c>
      <c r="G79" s="14">
        <v>0</v>
      </c>
      <c r="H79" s="6">
        <f t="shared" si="3"/>
        <v>5787600</v>
      </c>
    </row>
    <row r="80" spans="2:8" ht="12.75">
      <c r="B80" s="7" t="s">
        <v>81</v>
      </c>
      <c r="C80" s="14">
        <v>0</v>
      </c>
      <c r="D80" s="14">
        <v>0</v>
      </c>
      <c r="E80" s="14">
        <f t="shared" si="2"/>
        <v>0</v>
      </c>
      <c r="F80" s="14">
        <v>0</v>
      </c>
      <c r="G80" s="14">
        <v>0</v>
      </c>
      <c r="H80" s="6">
        <f t="shared" si="3"/>
        <v>0</v>
      </c>
    </row>
    <row r="81" spans="2:8" ht="12.75">
      <c r="B81" s="7" t="s">
        <v>82</v>
      </c>
      <c r="C81" s="14">
        <v>0</v>
      </c>
      <c r="D81" s="14">
        <v>0</v>
      </c>
      <c r="E81" s="14">
        <f t="shared" si="2"/>
        <v>0</v>
      </c>
      <c r="F81" s="14">
        <v>0</v>
      </c>
      <c r="G81" s="14">
        <v>0</v>
      </c>
      <c r="H81" s="6">
        <f t="shared" si="3"/>
        <v>0</v>
      </c>
    </row>
    <row r="82" spans="2:8" ht="12.75">
      <c r="B82" s="7" t="s">
        <v>83</v>
      </c>
      <c r="C82" s="14">
        <v>0</v>
      </c>
      <c r="D82" s="14">
        <v>0</v>
      </c>
      <c r="E82" s="14">
        <f t="shared" si="2"/>
        <v>0</v>
      </c>
      <c r="F82" s="14">
        <v>0</v>
      </c>
      <c r="G82" s="14">
        <v>0</v>
      </c>
      <c r="H82" s="6">
        <f t="shared" si="3"/>
        <v>0</v>
      </c>
    </row>
    <row r="83" spans="2:8" ht="12.75">
      <c r="B83" s="4"/>
      <c r="C83" s="4"/>
      <c r="D83" s="4"/>
      <c r="E83" s="4"/>
      <c r="F83" s="14"/>
      <c r="G83" s="14"/>
      <c r="H83" s="5"/>
    </row>
    <row r="84" spans="2:8" ht="12.75">
      <c r="B84" s="4" t="s">
        <v>84</v>
      </c>
      <c r="C84" s="13">
        <v>1235242104</v>
      </c>
      <c r="D84" s="13">
        <f>+D85+D93+D103+D113+D123+D133+D149</f>
        <v>11305500</v>
      </c>
      <c r="E84" s="13">
        <f>+C84+D84</f>
        <v>1246547604</v>
      </c>
      <c r="F84" s="13">
        <f>+F85+F93+F103+F113+F123+F133+F149</f>
        <v>414214128.94</v>
      </c>
      <c r="G84" s="13">
        <f>+G85+G93+G103+G113+G123+G133+G149</f>
        <v>383360385.70000005</v>
      </c>
      <c r="H84" s="3">
        <f>+E84-F84</f>
        <v>832333475.06</v>
      </c>
    </row>
    <row r="85" spans="2:8" s="29" customFormat="1" ht="12.75">
      <c r="B85" s="4" t="s">
        <v>12</v>
      </c>
      <c r="C85" s="13">
        <v>0</v>
      </c>
      <c r="D85" s="13">
        <v>0</v>
      </c>
      <c r="E85" s="13">
        <f aca="true" t="shared" si="4" ref="E85:E148">+C85+D85</f>
        <v>0</v>
      </c>
      <c r="F85" s="13">
        <v>0</v>
      </c>
      <c r="G85" s="13">
        <v>0</v>
      </c>
      <c r="H85" s="3">
        <f aca="true" t="shared" si="5" ref="H85:H148">+E85-F85</f>
        <v>0</v>
      </c>
    </row>
    <row r="86" spans="2:8" ht="12.75">
      <c r="B86" s="7" t="s">
        <v>13</v>
      </c>
      <c r="C86" s="14">
        <v>0</v>
      </c>
      <c r="D86" s="14">
        <v>0</v>
      </c>
      <c r="E86" s="14">
        <f t="shared" si="4"/>
        <v>0</v>
      </c>
      <c r="F86" s="14">
        <v>0</v>
      </c>
      <c r="G86" s="14">
        <v>0</v>
      </c>
      <c r="H86" s="6">
        <f t="shared" si="5"/>
        <v>0</v>
      </c>
    </row>
    <row r="87" spans="2:8" ht="12.75">
      <c r="B87" s="7" t="s">
        <v>14</v>
      </c>
      <c r="C87" s="14">
        <v>0</v>
      </c>
      <c r="D87" s="14">
        <v>0</v>
      </c>
      <c r="E87" s="14">
        <f t="shared" si="4"/>
        <v>0</v>
      </c>
      <c r="F87" s="14">
        <v>0</v>
      </c>
      <c r="G87" s="14">
        <v>0</v>
      </c>
      <c r="H87" s="6">
        <f t="shared" si="5"/>
        <v>0</v>
      </c>
    </row>
    <row r="88" spans="2:8" ht="12.75">
      <c r="B88" s="7" t="s">
        <v>15</v>
      </c>
      <c r="C88" s="14">
        <v>0</v>
      </c>
      <c r="D88" s="14">
        <v>0</v>
      </c>
      <c r="E88" s="14">
        <f t="shared" si="4"/>
        <v>0</v>
      </c>
      <c r="F88" s="14">
        <v>0</v>
      </c>
      <c r="G88" s="14">
        <v>0</v>
      </c>
      <c r="H88" s="6">
        <f t="shared" si="5"/>
        <v>0</v>
      </c>
    </row>
    <row r="89" spans="2:8" ht="12.75">
      <c r="B89" s="7" t="s">
        <v>16</v>
      </c>
      <c r="C89" s="14">
        <v>0</v>
      </c>
      <c r="D89" s="14">
        <v>0</v>
      </c>
      <c r="E89" s="14">
        <f t="shared" si="4"/>
        <v>0</v>
      </c>
      <c r="F89" s="14">
        <v>0</v>
      </c>
      <c r="G89" s="14">
        <v>0</v>
      </c>
      <c r="H89" s="6">
        <f t="shared" si="5"/>
        <v>0</v>
      </c>
    </row>
    <row r="90" spans="2:8" ht="12.75">
      <c r="B90" s="7" t="s">
        <v>17</v>
      </c>
      <c r="C90" s="14">
        <v>0</v>
      </c>
      <c r="D90" s="14">
        <v>0</v>
      </c>
      <c r="E90" s="14">
        <f t="shared" si="4"/>
        <v>0</v>
      </c>
      <c r="F90" s="14">
        <v>0</v>
      </c>
      <c r="G90" s="14">
        <v>0</v>
      </c>
      <c r="H90" s="6">
        <f t="shared" si="5"/>
        <v>0</v>
      </c>
    </row>
    <row r="91" spans="2:8" ht="12.75">
      <c r="B91" s="7" t="s">
        <v>18</v>
      </c>
      <c r="C91" s="14">
        <v>0</v>
      </c>
      <c r="D91" s="14">
        <v>0</v>
      </c>
      <c r="E91" s="14">
        <f t="shared" si="4"/>
        <v>0</v>
      </c>
      <c r="F91" s="14">
        <v>0</v>
      </c>
      <c r="G91" s="14">
        <v>0</v>
      </c>
      <c r="H91" s="6">
        <f t="shared" si="5"/>
        <v>0</v>
      </c>
    </row>
    <row r="92" spans="2:8" ht="12.75">
      <c r="B92" s="7" t="s">
        <v>19</v>
      </c>
      <c r="C92" s="14">
        <v>0</v>
      </c>
      <c r="D92" s="14">
        <v>0</v>
      </c>
      <c r="E92" s="14">
        <f t="shared" si="4"/>
        <v>0</v>
      </c>
      <c r="F92" s="14">
        <v>0</v>
      </c>
      <c r="G92" s="14">
        <v>0</v>
      </c>
      <c r="H92" s="6">
        <f t="shared" si="5"/>
        <v>0</v>
      </c>
    </row>
    <row r="93" spans="2:8" s="29" customFormat="1" ht="15">
      <c r="B93" s="4" t="s">
        <v>20</v>
      </c>
      <c r="C93" s="13">
        <v>41698570.97</v>
      </c>
      <c r="D93" s="27">
        <v>-50000</v>
      </c>
      <c r="E93" s="13">
        <f t="shared" si="4"/>
        <v>41648570.97</v>
      </c>
      <c r="F93" s="27">
        <v>0</v>
      </c>
      <c r="G93" s="27">
        <v>0</v>
      </c>
      <c r="H93" s="33">
        <f t="shared" si="5"/>
        <v>41648570.97</v>
      </c>
    </row>
    <row r="94" spans="2:8" ht="12.75">
      <c r="B94" s="7" t="s">
        <v>21</v>
      </c>
      <c r="C94" s="14">
        <v>0</v>
      </c>
      <c r="D94" s="28">
        <v>0</v>
      </c>
      <c r="E94" s="14">
        <f t="shared" si="4"/>
        <v>0</v>
      </c>
      <c r="F94" s="28">
        <v>0</v>
      </c>
      <c r="G94" s="28">
        <v>0</v>
      </c>
      <c r="H94" s="34">
        <f t="shared" si="5"/>
        <v>0</v>
      </c>
    </row>
    <row r="95" spans="2:8" ht="12.75">
      <c r="B95" s="7" t="s">
        <v>22</v>
      </c>
      <c r="C95" s="14">
        <v>0</v>
      </c>
      <c r="D95" s="28">
        <v>-50000</v>
      </c>
      <c r="E95" s="14">
        <f t="shared" si="4"/>
        <v>-50000</v>
      </c>
      <c r="F95" s="28">
        <v>0</v>
      </c>
      <c r="G95" s="28">
        <v>0</v>
      </c>
      <c r="H95" s="34">
        <f t="shared" si="5"/>
        <v>-50000</v>
      </c>
    </row>
    <row r="96" spans="2:8" ht="12.75">
      <c r="B96" s="7" t="s">
        <v>23</v>
      </c>
      <c r="C96" s="14">
        <v>0</v>
      </c>
      <c r="D96" s="14">
        <v>0</v>
      </c>
      <c r="E96" s="14">
        <f t="shared" si="4"/>
        <v>0</v>
      </c>
      <c r="F96" s="14">
        <v>0</v>
      </c>
      <c r="G96" s="14">
        <v>0</v>
      </c>
      <c r="H96" s="6">
        <f t="shared" si="5"/>
        <v>0</v>
      </c>
    </row>
    <row r="97" spans="2:8" ht="12.75">
      <c r="B97" s="7" t="s">
        <v>24</v>
      </c>
      <c r="C97" s="14">
        <v>0</v>
      </c>
      <c r="D97" s="14">
        <v>0</v>
      </c>
      <c r="E97" s="14">
        <f t="shared" si="4"/>
        <v>0</v>
      </c>
      <c r="F97" s="14">
        <v>0</v>
      </c>
      <c r="G97" s="14">
        <v>0</v>
      </c>
      <c r="H97" s="6">
        <f t="shared" si="5"/>
        <v>0</v>
      </c>
    </row>
    <row r="98" spans="2:8" ht="12.75">
      <c r="B98" s="7" t="s">
        <v>25</v>
      </c>
      <c r="C98" s="14">
        <v>0</v>
      </c>
      <c r="D98" s="14">
        <v>0</v>
      </c>
      <c r="E98" s="14">
        <f t="shared" si="4"/>
        <v>0</v>
      </c>
      <c r="F98" s="14">
        <v>0</v>
      </c>
      <c r="G98" s="14">
        <v>0</v>
      </c>
      <c r="H98" s="6">
        <f t="shared" si="5"/>
        <v>0</v>
      </c>
    </row>
    <row r="99" spans="2:8" ht="12.75">
      <c r="B99" s="7" t="s">
        <v>26</v>
      </c>
      <c r="C99" s="14">
        <v>0</v>
      </c>
      <c r="D99" s="14">
        <v>0</v>
      </c>
      <c r="E99" s="14">
        <f t="shared" si="4"/>
        <v>0</v>
      </c>
      <c r="F99" s="14">
        <v>0</v>
      </c>
      <c r="G99" s="14">
        <v>0</v>
      </c>
      <c r="H99" s="6">
        <f t="shared" si="5"/>
        <v>0</v>
      </c>
    </row>
    <row r="100" spans="2:8" ht="12.75">
      <c r="B100" s="7" t="s">
        <v>27</v>
      </c>
      <c r="C100" s="14">
        <v>26698570.97</v>
      </c>
      <c r="D100" s="14">
        <v>0</v>
      </c>
      <c r="E100" s="14">
        <f t="shared" si="4"/>
        <v>26698570.97</v>
      </c>
      <c r="F100" s="14">
        <v>0</v>
      </c>
      <c r="G100" s="14">
        <v>0</v>
      </c>
      <c r="H100" s="6">
        <f t="shared" si="5"/>
        <v>26698570.97</v>
      </c>
    </row>
    <row r="101" spans="2:8" ht="12.75">
      <c r="B101" s="7" t="s">
        <v>28</v>
      </c>
      <c r="C101" s="14">
        <v>15000000</v>
      </c>
      <c r="D101" s="14">
        <v>0</v>
      </c>
      <c r="E101" s="14">
        <f t="shared" si="4"/>
        <v>15000000</v>
      </c>
      <c r="F101" s="14">
        <v>0</v>
      </c>
      <c r="G101" s="14">
        <v>0</v>
      </c>
      <c r="H101" s="6">
        <f t="shared" si="5"/>
        <v>15000000</v>
      </c>
    </row>
    <row r="102" spans="2:8" ht="12.75">
      <c r="B102" s="7" t="s">
        <v>29</v>
      </c>
      <c r="C102" s="14">
        <v>0</v>
      </c>
      <c r="D102" s="14">
        <v>0</v>
      </c>
      <c r="E102" s="14">
        <f t="shared" si="4"/>
        <v>0</v>
      </c>
      <c r="F102" s="14">
        <v>0</v>
      </c>
      <c r="G102" s="14">
        <v>0</v>
      </c>
      <c r="H102" s="6">
        <f t="shared" si="5"/>
        <v>0</v>
      </c>
    </row>
    <row r="103" spans="2:8" s="29" customFormat="1" ht="15">
      <c r="B103" s="4" t="s">
        <v>30</v>
      </c>
      <c r="C103" s="13">
        <v>456170878.03</v>
      </c>
      <c r="D103" s="27">
        <v>385000</v>
      </c>
      <c r="E103" s="13">
        <f t="shared" si="4"/>
        <v>456555878.03</v>
      </c>
      <c r="F103" s="27">
        <v>269644280.3</v>
      </c>
      <c r="G103" s="27">
        <v>265983229.54000002</v>
      </c>
      <c r="H103" s="33">
        <f t="shared" si="5"/>
        <v>186911597.72999996</v>
      </c>
    </row>
    <row r="104" spans="2:8" ht="12.75">
      <c r="B104" s="7" t="s">
        <v>31</v>
      </c>
      <c r="C104" s="14">
        <v>0</v>
      </c>
      <c r="D104" s="28">
        <v>70000</v>
      </c>
      <c r="E104" s="14">
        <f t="shared" si="4"/>
        <v>70000</v>
      </c>
      <c r="F104" s="28">
        <v>0</v>
      </c>
      <c r="G104" s="28">
        <v>0</v>
      </c>
      <c r="H104" s="34">
        <f t="shared" si="5"/>
        <v>70000</v>
      </c>
    </row>
    <row r="105" spans="2:8" ht="12.75">
      <c r="B105" s="7" t="s">
        <v>32</v>
      </c>
      <c r="C105" s="14">
        <v>0</v>
      </c>
      <c r="D105" s="28">
        <v>315000</v>
      </c>
      <c r="E105" s="14">
        <f t="shared" si="4"/>
        <v>315000</v>
      </c>
      <c r="F105" s="28">
        <v>164930704.6</v>
      </c>
      <c r="G105" s="28">
        <v>161269653.84</v>
      </c>
      <c r="H105" s="34">
        <f t="shared" si="5"/>
        <v>-164615704.6</v>
      </c>
    </row>
    <row r="106" spans="2:8" ht="12.75">
      <c r="B106" s="7" t="s">
        <v>33</v>
      </c>
      <c r="C106" s="14">
        <v>0</v>
      </c>
      <c r="D106" s="28">
        <v>0</v>
      </c>
      <c r="E106" s="14">
        <f t="shared" si="4"/>
        <v>0</v>
      </c>
      <c r="F106" s="28">
        <v>104713575.7</v>
      </c>
      <c r="G106" s="28">
        <v>104713575.7</v>
      </c>
      <c r="H106" s="34">
        <f t="shared" si="5"/>
        <v>-104713575.7</v>
      </c>
    </row>
    <row r="107" spans="2:8" ht="12.75">
      <c r="B107" s="7" t="s">
        <v>34</v>
      </c>
      <c r="C107" s="14">
        <v>0</v>
      </c>
      <c r="D107" s="14">
        <v>0</v>
      </c>
      <c r="E107" s="14">
        <f t="shared" si="4"/>
        <v>0</v>
      </c>
      <c r="F107" s="14">
        <v>0</v>
      </c>
      <c r="G107" s="14">
        <v>0</v>
      </c>
      <c r="H107" s="6">
        <f t="shared" si="5"/>
        <v>0</v>
      </c>
    </row>
    <row r="108" spans="2:8" ht="12.75">
      <c r="B108" s="7" t="s">
        <v>35</v>
      </c>
      <c r="C108" s="14">
        <v>340060000</v>
      </c>
      <c r="D108" s="14">
        <v>0</v>
      </c>
      <c r="E108" s="14">
        <f t="shared" si="4"/>
        <v>340060000</v>
      </c>
      <c r="F108" s="14">
        <v>0</v>
      </c>
      <c r="G108" s="14">
        <v>0</v>
      </c>
      <c r="H108" s="6">
        <f t="shared" si="5"/>
        <v>340060000</v>
      </c>
    </row>
    <row r="109" spans="2:8" ht="12.75">
      <c r="B109" s="7" t="s">
        <v>36</v>
      </c>
      <c r="C109" s="14">
        <v>0</v>
      </c>
      <c r="D109" s="14">
        <v>0</v>
      </c>
      <c r="E109" s="14">
        <f t="shared" si="4"/>
        <v>0</v>
      </c>
      <c r="F109" s="14">
        <v>0</v>
      </c>
      <c r="G109" s="14">
        <v>0</v>
      </c>
      <c r="H109" s="6">
        <f t="shared" si="5"/>
        <v>0</v>
      </c>
    </row>
    <row r="110" spans="2:8" ht="12.75">
      <c r="B110" s="7" t="s">
        <v>37</v>
      </c>
      <c r="C110" s="14">
        <v>0</v>
      </c>
      <c r="D110" s="14">
        <v>0</v>
      </c>
      <c r="E110" s="14">
        <f t="shared" si="4"/>
        <v>0</v>
      </c>
      <c r="F110" s="14">
        <v>0</v>
      </c>
      <c r="G110" s="14">
        <v>0</v>
      </c>
      <c r="H110" s="6">
        <f t="shared" si="5"/>
        <v>0</v>
      </c>
    </row>
    <row r="111" spans="2:8" ht="12.75">
      <c r="B111" s="7" t="s">
        <v>38</v>
      </c>
      <c r="C111" s="14">
        <v>0</v>
      </c>
      <c r="D111" s="14">
        <v>0</v>
      </c>
      <c r="E111" s="14">
        <f t="shared" si="4"/>
        <v>0</v>
      </c>
      <c r="F111" s="14">
        <v>0</v>
      </c>
      <c r="G111" s="14">
        <v>0</v>
      </c>
      <c r="H111" s="6">
        <f t="shared" si="5"/>
        <v>0</v>
      </c>
    </row>
    <row r="112" spans="2:8" ht="12.75">
      <c r="B112" s="7" t="s">
        <v>39</v>
      </c>
      <c r="C112" s="14">
        <v>116110871.03</v>
      </c>
      <c r="D112" s="14">
        <v>0</v>
      </c>
      <c r="E112" s="14">
        <f t="shared" si="4"/>
        <v>116110871.03</v>
      </c>
      <c r="F112" s="14">
        <v>0</v>
      </c>
      <c r="G112" s="14">
        <v>0</v>
      </c>
      <c r="H112" s="6">
        <f t="shared" si="5"/>
        <v>116110871.03</v>
      </c>
    </row>
    <row r="113" spans="2:8" s="29" customFormat="1" ht="12.75">
      <c r="B113" s="4" t="s">
        <v>40</v>
      </c>
      <c r="C113" s="13">
        <v>0</v>
      </c>
      <c r="D113" s="13">
        <v>0</v>
      </c>
      <c r="E113" s="13">
        <f t="shared" si="4"/>
        <v>0</v>
      </c>
      <c r="F113" s="13">
        <v>0</v>
      </c>
      <c r="G113" s="13">
        <v>0</v>
      </c>
      <c r="H113" s="3">
        <f t="shared" si="5"/>
        <v>0</v>
      </c>
    </row>
    <row r="114" spans="2:8" ht="12.75">
      <c r="B114" s="7" t="s">
        <v>41</v>
      </c>
      <c r="C114" s="14">
        <v>0</v>
      </c>
      <c r="D114" s="14">
        <v>0</v>
      </c>
      <c r="E114" s="14">
        <f t="shared" si="4"/>
        <v>0</v>
      </c>
      <c r="F114" s="14">
        <v>0</v>
      </c>
      <c r="G114" s="14">
        <v>0</v>
      </c>
      <c r="H114" s="6">
        <f t="shared" si="5"/>
        <v>0</v>
      </c>
    </row>
    <row r="115" spans="2:8" ht="12.75">
      <c r="B115" s="7" t="s">
        <v>42</v>
      </c>
      <c r="C115" s="14">
        <v>0</v>
      </c>
      <c r="D115" s="14">
        <v>0</v>
      </c>
      <c r="E115" s="14">
        <f t="shared" si="4"/>
        <v>0</v>
      </c>
      <c r="F115" s="14">
        <v>0</v>
      </c>
      <c r="G115" s="14">
        <v>0</v>
      </c>
      <c r="H115" s="6">
        <f t="shared" si="5"/>
        <v>0</v>
      </c>
    </row>
    <row r="116" spans="2:8" ht="12.75">
      <c r="B116" s="7" t="s">
        <v>43</v>
      </c>
      <c r="C116" s="14">
        <v>0</v>
      </c>
      <c r="D116" s="14">
        <v>0</v>
      </c>
      <c r="E116" s="14">
        <f t="shared" si="4"/>
        <v>0</v>
      </c>
      <c r="F116" s="14">
        <v>0</v>
      </c>
      <c r="G116" s="14">
        <v>0</v>
      </c>
      <c r="H116" s="6">
        <f t="shared" si="5"/>
        <v>0</v>
      </c>
    </row>
    <row r="117" spans="2:8" ht="12.75">
      <c r="B117" s="7" t="s">
        <v>44</v>
      </c>
      <c r="C117" s="14">
        <v>0</v>
      </c>
      <c r="D117" s="14">
        <v>0</v>
      </c>
      <c r="E117" s="14">
        <f t="shared" si="4"/>
        <v>0</v>
      </c>
      <c r="F117" s="14">
        <v>0</v>
      </c>
      <c r="G117" s="14">
        <v>0</v>
      </c>
      <c r="H117" s="6">
        <f t="shared" si="5"/>
        <v>0</v>
      </c>
    </row>
    <row r="118" spans="2:8" ht="12.75">
      <c r="B118" s="7" t="s">
        <v>45</v>
      </c>
      <c r="C118" s="14">
        <v>0</v>
      </c>
      <c r="D118" s="14">
        <v>0</v>
      </c>
      <c r="E118" s="14">
        <f t="shared" si="4"/>
        <v>0</v>
      </c>
      <c r="F118" s="14">
        <v>0</v>
      </c>
      <c r="G118" s="14">
        <v>0</v>
      </c>
      <c r="H118" s="6">
        <f t="shared" si="5"/>
        <v>0</v>
      </c>
    </row>
    <row r="119" spans="2:8" ht="12.75">
      <c r="B119" s="7" t="s">
        <v>46</v>
      </c>
      <c r="C119" s="14">
        <v>0</v>
      </c>
      <c r="D119" s="14">
        <v>0</v>
      </c>
      <c r="E119" s="14">
        <f t="shared" si="4"/>
        <v>0</v>
      </c>
      <c r="F119" s="14">
        <v>0</v>
      </c>
      <c r="G119" s="14">
        <v>0</v>
      </c>
      <c r="H119" s="6">
        <f t="shared" si="5"/>
        <v>0</v>
      </c>
    </row>
    <row r="120" spans="2:8" ht="12.75">
      <c r="B120" s="7" t="s">
        <v>47</v>
      </c>
      <c r="C120" s="14">
        <v>0</v>
      </c>
      <c r="D120" s="14">
        <v>0</v>
      </c>
      <c r="E120" s="14">
        <f t="shared" si="4"/>
        <v>0</v>
      </c>
      <c r="F120" s="14">
        <v>0</v>
      </c>
      <c r="G120" s="14">
        <v>0</v>
      </c>
      <c r="H120" s="6">
        <f t="shared" si="5"/>
        <v>0</v>
      </c>
    </row>
    <row r="121" spans="2:8" ht="12.75">
      <c r="B121" s="7" t="s">
        <v>48</v>
      </c>
      <c r="C121" s="14">
        <v>0</v>
      </c>
      <c r="D121" s="14">
        <v>0</v>
      </c>
      <c r="E121" s="14">
        <f t="shared" si="4"/>
        <v>0</v>
      </c>
      <c r="F121" s="14">
        <v>0</v>
      </c>
      <c r="G121" s="14">
        <v>0</v>
      </c>
      <c r="H121" s="6">
        <f t="shared" si="5"/>
        <v>0</v>
      </c>
    </row>
    <row r="122" spans="2:8" ht="12.75">
      <c r="B122" s="7" t="s">
        <v>49</v>
      </c>
      <c r="C122" s="14">
        <v>0</v>
      </c>
      <c r="D122" s="14">
        <v>0</v>
      </c>
      <c r="E122" s="14">
        <f t="shared" si="4"/>
        <v>0</v>
      </c>
      <c r="F122" s="14">
        <v>0</v>
      </c>
      <c r="G122" s="14">
        <v>0</v>
      </c>
      <c r="H122" s="6">
        <f t="shared" si="5"/>
        <v>0</v>
      </c>
    </row>
    <row r="123" spans="2:8" s="29" customFormat="1" ht="15">
      <c r="B123" s="4" t="s">
        <v>50</v>
      </c>
      <c r="C123" s="13">
        <v>20064243.03</v>
      </c>
      <c r="D123" s="27">
        <v>10987500</v>
      </c>
      <c r="E123" s="13">
        <f t="shared" si="4"/>
        <v>31051743.03</v>
      </c>
      <c r="F123" s="27">
        <v>10745338.07</v>
      </c>
      <c r="G123" s="27">
        <v>0</v>
      </c>
      <c r="H123" s="33">
        <f t="shared" si="5"/>
        <v>20306404.96</v>
      </c>
    </row>
    <row r="124" spans="2:8" ht="12.75">
      <c r="B124" s="7" t="s">
        <v>51</v>
      </c>
      <c r="C124" s="14">
        <v>0</v>
      </c>
      <c r="D124" s="28">
        <v>10746000</v>
      </c>
      <c r="E124" s="14">
        <f t="shared" si="4"/>
        <v>10746000</v>
      </c>
      <c r="F124" s="28">
        <v>10745338.07</v>
      </c>
      <c r="G124" s="28">
        <v>0</v>
      </c>
      <c r="H124" s="34">
        <f t="shared" si="5"/>
        <v>661.929999999702</v>
      </c>
    </row>
    <row r="125" spans="2:8" ht="12.75">
      <c r="B125" s="7" t="s">
        <v>52</v>
      </c>
      <c r="C125" s="14">
        <v>0</v>
      </c>
      <c r="D125" s="28">
        <v>241500</v>
      </c>
      <c r="E125" s="14">
        <f t="shared" si="4"/>
        <v>241500</v>
      </c>
      <c r="F125" s="28">
        <v>0</v>
      </c>
      <c r="G125" s="28">
        <v>0</v>
      </c>
      <c r="H125" s="34">
        <f t="shared" si="5"/>
        <v>241500</v>
      </c>
    </row>
    <row r="126" spans="2:8" ht="12.75">
      <c r="B126" s="7" t="s">
        <v>53</v>
      </c>
      <c r="C126" s="14">
        <v>0</v>
      </c>
      <c r="D126" s="14">
        <v>0</v>
      </c>
      <c r="E126" s="14">
        <f t="shared" si="4"/>
        <v>0</v>
      </c>
      <c r="F126" s="14">
        <v>0</v>
      </c>
      <c r="G126" s="14">
        <v>0</v>
      </c>
      <c r="H126" s="6">
        <f t="shared" si="5"/>
        <v>0</v>
      </c>
    </row>
    <row r="127" spans="2:8" ht="12.75">
      <c r="B127" s="7" t="s">
        <v>54</v>
      </c>
      <c r="C127" s="14">
        <v>0</v>
      </c>
      <c r="D127" s="14">
        <v>0</v>
      </c>
      <c r="E127" s="14">
        <f t="shared" si="4"/>
        <v>0</v>
      </c>
      <c r="F127" s="14">
        <v>0</v>
      </c>
      <c r="G127" s="14">
        <v>0</v>
      </c>
      <c r="H127" s="6">
        <f t="shared" si="5"/>
        <v>0</v>
      </c>
    </row>
    <row r="128" spans="2:8" ht="12.75">
      <c r="B128" s="7" t="s">
        <v>55</v>
      </c>
      <c r="C128" s="14">
        <v>0</v>
      </c>
      <c r="D128" s="14">
        <v>0</v>
      </c>
      <c r="E128" s="14">
        <f t="shared" si="4"/>
        <v>0</v>
      </c>
      <c r="F128" s="14">
        <v>0</v>
      </c>
      <c r="G128" s="14">
        <v>0</v>
      </c>
      <c r="H128" s="6">
        <f t="shared" si="5"/>
        <v>0</v>
      </c>
    </row>
    <row r="129" spans="2:8" ht="12.75">
      <c r="B129" s="7" t="s">
        <v>56</v>
      </c>
      <c r="C129" s="14">
        <v>20064243.03</v>
      </c>
      <c r="D129" s="14">
        <v>0</v>
      </c>
      <c r="E129" s="14">
        <f t="shared" si="4"/>
        <v>20064243.03</v>
      </c>
      <c r="F129" s="14">
        <v>0</v>
      </c>
      <c r="G129" s="14">
        <v>0</v>
      </c>
      <c r="H129" s="6">
        <f t="shared" si="5"/>
        <v>20064243.03</v>
      </c>
    </row>
    <row r="130" spans="2:8" ht="12.75">
      <c r="B130" s="7" t="s">
        <v>57</v>
      </c>
      <c r="C130" s="14">
        <v>0</v>
      </c>
      <c r="D130" s="14">
        <v>0</v>
      </c>
      <c r="E130" s="14">
        <f t="shared" si="4"/>
        <v>0</v>
      </c>
      <c r="F130" s="14">
        <v>0</v>
      </c>
      <c r="G130" s="14">
        <v>0</v>
      </c>
      <c r="H130" s="6">
        <f t="shared" si="5"/>
        <v>0</v>
      </c>
    </row>
    <row r="131" spans="2:8" ht="12.75">
      <c r="B131" s="7" t="s">
        <v>58</v>
      </c>
      <c r="C131" s="14">
        <v>0</v>
      </c>
      <c r="D131" s="14">
        <v>0</v>
      </c>
      <c r="E131" s="14">
        <f t="shared" si="4"/>
        <v>0</v>
      </c>
      <c r="F131" s="14">
        <v>0</v>
      </c>
      <c r="G131" s="14">
        <v>0</v>
      </c>
      <c r="H131" s="6">
        <f t="shared" si="5"/>
        <v>0</v>
      </c>
    </row>
    <row r="132" spans="2:8" ht="12.75">
      <c r="B132" s="7" t="s">
        <v>59</v>
      </c>
      <c r="C132" s="14">
        <v>0</v>
      </c>
      <c r="D132" s="14">
        <v>0</v>
      </c>
      <c r="E132" s="14">
        <f t="shared" si="4"/>
        <v>0</v>
      </c>
      <c r="F132" s="14">
        <v>0</v>
      </c>
      <c r="G132" s="14">
        <v>0</v>
      </c>
      <c r="H132" s="6">
        <f t="shared" si="5"/>
        <v>0</v>
      </c>
    </row>
    <row r="133" spans="2:8" s="29" customFormat="1" ht="15">
      <c r="B133" s="4" t="s">
        <v>60</v>
      </c>
      <c r="C133" s="13">
        <v>513999300</v>
      </c>
      <c r="D133" s="27">
        <v>-17000</v>
      </c>
      <c r="E133" s="13">
        <f t="shared" si="4"/>
        <v>513982300</v>
      </c>
      <c r="F133" s="27">
        <v>7310976.19</v>
      </c>
      <c r="G133" s="27">
        <v>4790976.19</v>
      </c>
      <c r="H133" s="33">
        <f t="shared" si="5"/>
        <v>506671323.81</v>
      </c>
    </row>
    <row r="134" spans="2:8" ht="12.75">
      <c r="B134" s="7" t="s">
        <v>61</v>
      </c>
      <c r="C134" s="14">
        <v>513999300</v>
      </c>
      <c r="D134" s="28">
        <v>-17000</v>
      </c>
      <c r="E134" s="14">
        <f t="shared" si="4"/>
        <v>513982300</v>
      </c>
      <c r="F134" s="28">
        <v>7310976.19</v>
      </c>
      <c r="G134" s="28">
        <v>4790976.19</v>
      </c>
      <c r="H134" s="34">
        <f t="shared" si="5"/>
        <v>506671323.81</v>
      </c>
    </row>
    <row r="135" spans="2:8" ht="12.75">
      <c r="B135" s="7" t="s">
        <v>62</v>
      </c>
      <c r="C135" s="14">
        <v>0</v>
      </c>
      <c r="D135" s="14">
        <v>0</v>
      </c>
      <c r="E135" s="14">
        <f t="shared" si="4"/>
        <v>0</v>
      </c>
      <c r="F135" s="14">
        <v>0</v>
      </c>
      <c r="G135" s="14">
        <v>0</v>
      </c>
      <c r="H135" s="6">
        <f t="shared" si="5"/>
        <v>0</v>
      </c>
    </row>
    <row r="136" spans="2:8" ht="12.75">
      <c r="B136" s="7" t="s">
        <v>63</v>
      </c>
      <c r="C136" s="14">
        <v>0</v>
      </c>
      <c r="D136" s="14">
        <v>0</v>
      </c>
      <c r="E136" s="14">
        <f t="shared" si="4"/>
        <v>0</v>
      </c>
      <c r="F136" s="14">
        <v>0</v>
      </c>
      <c r="G136" s="14">
        <v>0</v>
      </c>
      <c r="H136" s="6">
        <f t="shared" si="5"/>
        <v>0</v>
      </c>
    </row>
    <row r="137" spans="2:8" s="29" customFormat="1" ht="12.75">
      <c r="B137" s="4" t="s">
        <v>64</v>
      </c>
      <c r="C137" s="13">
        <v>0</v>
      </c>
      <c r="D137" s="13">
        <v>0</v>
      </c>
      <c r="E137" s="13">
        <f t="shared" si="4"/>
        <v>0</v>
      </c>
      <c r="F137" s="13">
        <v>0</v>
      </c>
      <c r="G137" s="13">
        <v>0</v>
      </c>
      <c r="H137" s="3">
        <f t="shared" si="5"/>
        <v>0</v>
      </c>
    </row>
    <row r="138" spans="2:8" ht="12.75">
      <c r="B138" s="7" t="s">
        <v>65</v>
      </c>
      <c r="C138" s="14">
        <v>0</v>
      </c>
      <c r="D138" s="14">
        <v>0</v>
      </c>
      <c r="E138" s="14">
        <f t="shared" si="4"/>
        <v>0</v>
      </c>
      <c r="F138" s="14">
        <v>0</v>
      </c>
      <c r="G138" s="14">
        <v>0</v>
      </c>
      <c r="H138" s="6">
        <f t="shared" si="5"/>
        <v>0</v>
      </c>
    </row>
    <row r="139" spans="2:8" ht="12.75">
      <c r="B139" s="7" t="s">
        <v>66</v>
      </c>
      <c r="C139" s="14">
        <v>0</v>
      </c>
      <c r="D139" s="14">
        <v>0</v>
      </c>
      <c r="E139" s="14">
        <f t="shared" si="4"/>
        <v>0</v>
      </c>
      <c r="F139" s="14">
        <v>0</v>
      </c>
      <c r="G139" s="14">
        <v>0</v>
      </c>
      <c r="H139" s="6">
        <f t="shared" si="5"/>
        <v>0</v>
      </c>
    </row>
    <row r="140" spans="2:8" ht="12.75">
      <c r="B140" s="7" t="s">
        <v>67</v>
      </c>
      <c r="C140" s="14">
        <v>0</v>
      </c>
      <c r="D140" s="14">
        <v>0</v>
      </c>
      <c r="E140" s="14">
        <f t="shared" si="4"/>
        <v>0</v>
      </c>
      <c r="F140" s="14">
        <v>0</v>
      </c>
      <c r="G140" s="14">
        <v>0</v>
      </c>
      <c r="H140" s="6">
        <f t="shared" si="5"/>
        <v>0</v>
      </c>
    </row>
    <row r="141" spans="2:8" ht="12.75">
      <c r="B141" s="7" t="s">
        <v>68</v>
      </c>
      <c r="C141" s="14">
        <v>0</v>
      </c>
      <c r="D141" s="14">
        <v>0</v>
      </c>
      <c r="E141" s="14">
        <f t="shared" si="4"/>
        <v>0</v>
      </c>
      <c r="F141" s="14">
        <v>0</v>
      </c>
      <c r="G141" s="14">
        <v>0</v>
      </c>
      <c r="H141" s="6">
        <f t="shared" si="5"/>
        <v>0</v>
      </c>
    </row>
    <row r="142" spans="2:8" ht="12.75">
      <c r="B142" s="7" t="s">
        <v>69</v>
      </c>
      <c r="C142" s="14">
        <v>0</v>
      </c>
      <c r="D142" s="14">
        <v>0</v>
      </c>
      <c r="E142" s="14">
        <f t="shared" si="4"/>
        <v>0</v>
      </c>
      <c r="F142" s="14">
        <v>0</v>
      </c>
      <c r="G142" s="14">
        <v>0</v>
      </c>
      <c r="H142" s="6">
        <f t="shared" si="5"/>
        <v>0</v>
      </c>
    </row>
    <row r="143" spans="2:8" ht="12.75">
      <c r="B143" s="7" t="s">
        <v>70</v>
      </c>
      <c r="C143" s="14">
        <v>0</v>
      </c>
      <c r="D143" s="14">
        <v>0</v>
      </c>
      <c r="E143" s="14">
        <f t="shared" si="4"/>
        <v>0</v>
      </c>
      <c r="F143" s="14">
        <v>0</v>
      </c>
      <c r="G143" s="14">
        <v>0</v>
      </c>
      <c r="H143" s="6">
        <f t="shared" si="5"/>
        <v>0</v>
      </c>
    </row>
    <row r="144" spans="2:8" ht="12.75">
      <c r="B144" s="7" t="s">
        <v>71</v>
      </c>
      <c r="C144" s="14">
        <v>0</v>
      </c>
      <c r="D144" s="14">
        <v>0</v>
      </c>
      <c r="E144" s="14">
        <f t="shared" si="4"/>
        <v>0</v>
      </c>
      <c r="F144" s="14">
        <v>0</v>
      </c>
      <c r="G144" s="14">
        <v>0</v>
      </c>
      <c r="H144" s="6">
        <f t="shared" si="5"/>
        <v>0</v>
      </c>
    </row>
    <row r="145" spans="2:8" s="29" customFormat="1" ht="12.75">
      <c r="B145" s="4" t="s">
        <v>72</v>
      </c>
      <c r="C145" s="13">
        <v>0</v>
      </c>
      <c r="D145" s="13">
        <v>0</v>
      </c>
      <c r="E145" s="13">
        <f t="shared" si="4"/>
        <v>0</v>
      </c>
      <c r="F145" s="13">
        <v>0</v>
      </c>
      <c r="G145" s="13">
        <v>0</v>
      </c>
      <c r="H145" s="3">
        <f t="shared" si="5"/>
        <v>0</v>
      </c>
    </row>
    <row r="146" spans="2:8" ht="12.75">
      <c r="B146" s="7" t="s">
        <v>73</v>
      </c>
      <c r="C146" s="14">
        <v>0</v>
      </c>
      <c r="D146" s="14">
        <v>0</v>
      </c>
      <c r="E146" s="14">
        <f t="shared" si="4"/>
        <v>0</v>
      </c>
      <c r="F146" s="14">
        <v>0</v>
      </c>
      <c r="G146" s="14">
        <v>0</v>
      </c>
      <c r="H146" s="6">
        <f t="shared" si="5"/>
        <v>0</v>
      </c>
    </row>
    <row r="147" spans="2:8" ht="12.75">
      <c r="B147" s="7" t="s">
        <v>74</v>
      </c>
      <c r="C147" s="14">
        <v>0</v>
      </c>
      <c r="D147" s="14">
        <v>0</v>
      </c>
      <c r="E147" s="14">
        <f t="shared" si="4"/>
        <v>0</v>
      </c>
      <c r="F147" s="14">
        <v>0</v>
      </c>
      <c r="G147" s="14">
        <v>0</v>
      </c>
      <c r="H147" s="6">
        <f t="shared" si="5"/>
        <v>0</v>
      </c>
    </row>
    <row r="148" spans="2:8" ht="12.75">
      <c r="B148" s="7" t="s">
        <v>75</v>
      </c>
      <c r="C148" s="14">
        <v>0</v>
      </c>
      <c r="D148" s="14">
        <v>0</v>
      </c>
      <c r="E148" s="14">
        <f t="shared" si="4"/>
        <v>0</v>
      </c>
      <c r="F148" s="14">
        <v>0</v>
      </c>
      <c r="G148" s="14">
        <v>0</v>
      </c>
      <c r="H148" s="6">
        <f t="shared" si="5"/>
        <v>0</v>
      </c>
    </row>
    <row r="149" spans="2:8" s="29" customFormat="1" ht="15">
      <c r="B149" s="4" t="s">
        <v>76</v>
      </c>
      <c r="C149" s="13">
        <v>203309112</v>
      </c>
      <c r="D149" s="27">
        <v>0</v>
      </c>
      <c r="E149" s="13">
        <f aca="true" t="shared" si="6" ref="E149:E156">+C149+D149</f>
        <v>203309112</v>
      </c>
      <c r="F149" s="27">
        <v>126513534.37999998</v>
      </c>
      <c r="G149" s="27">
        <v>112586179.97</v>
      </c>
      <c r="H149" s="33">
        <f aca="true" t="shared" si="7" ref="H149:H156">+E149-F149</f>
        <v>76795577.62000002</v>
      </c>
    </row>
    <row r="150" spans="2:8" ht="12.75">
      <c r="B150" s="7" t="s">
        <v>77</v>
      </c>
      <c r="C150" s="14">
        <v>93144300</v>
      </c>
      <c r="D150" s="28">
        <v>0</v>
      </c>
      <c r="E150" s="14">
        <f t="shared" si="6"/>
        <v>93144300</v>
      </c>
      <c r="F150" s="28">
        <v>80085456.16999999</v>
      </c>
      <c r="G150" s="28">
        <v>71117309.74</v>
      </c>
      <c r="H150" s="34">
        <f t="shared" si="7"/>
        <v>13058843.830000013</v>
      </c>
    </row>
    <row r="151" spans="2:8" ht="12.75">
      <c r="B151" s="7" t="s">
        <v>78</v>
      </c>
      <c r="C151" s="14">
        <v>110164812</v>
      </c>
      <c r="D151" s="28">
        <v>0</v>
      </c>
      <c r="E151" s="14">
        <f t="shared" si="6"/>
        <v>110164812</v>
      </c>
      <c r="F151" s="28">
        <v>46428078.20999999</v>
      </c>
      <c r="G151" s="28">
        <v>41468870.23</v>
      </c>
      <c r="H151" s="34">
        <f t="shared" si="7"/>
        <v>63736733.79000001</v>
      </c>
    </row>
    <row r="152" spans="2:8" ht="12.75">
      <c r="B152" s="7" t="s">
        <v>79</v>
      </c>
      <c r="C152" s="14">
        <v>0</v>
      </c>
      <c r="D152" s="14">
        <v>0</v>
      </c>
      <c r="E152" s="14">
        <f t="shared" si="6"/>
        <v>0</v>
      </c>
      <c r="F152" s="14">
        <v>0</v>
      </c>
      <c r="G152" s="14">
        <v>0</v>
      </c>
      <c r="H152" s="6">
        <f t="shared" si="7"/>
        <v>0</v>
      </c>
    </row>
    <row r="153" spans="2:8" ht="12.75">
      <c r="B153" s="7" t="s">
        <v>80</v>
      </c>
      <c r="C153" s="14">
        <v>0</v>
      </c>
      <c r="D153" s="14">
        <v>0</v>
      </c>
      <c r="E153" s="14">
        <f t="shared" si="6"/>
        <v>0</v>
      </c>
      <c r="F153" s="14">
        <v>0</v>
      </c>
      <c r="G153" s="14">
        <v>0</v>
      </c>
      <c r="H153" s="6">
        <f t="shared" si="7"/>
        <v>0</v>
      </c>
    </row>
    <row r="154" spans="2:8" ht="12.75">
      <c r="B154" s="7" t="s">
        <v>81</v>
      </c>
      <c r="C154" s="14">
        <v>0</v>
      </c>
      <c r="D154" s="14">
        <v>0</v>
      </c>
      <c r="E154" s="14">
        <f t="shared" si="6"/>
        <v>0</v>
      </c>
      <c r="F154" s="14">
        <v>0</v>
      </c>
      <c r="G154" s="14">
        <v>0</v>
      </c>
      <c r="H154" s="6">
        <f t="shared" si="7"/>
        <v>0</v>
      </c>
    </row>
    <row r="155" spans="2:8" ht="12.75">
      <c r="B155" s="7" t="s">
        <v>82</v>
      </c>
      <c r="C155" s="14">
        <v>0</v>
      </c>
      <c r="D155" s="14">
        <v>0</v>
      </c>
      <c r="E155" s="14">
        <f t="shared" si="6"/>
        <v>0</v>
      </c>
      <c r="F155" s="14">
        <v>0</v>
      </c>
      <c r="G155" s="14">
        <v>0</v>
      </c>
      <c r="H155" s="6">
        <f t="shared" si="7"/>
        <v>0</v>
      </c>
    </row>
    <row r="156" spans="2:8" ht="12.75">
      <c r="B156" s="7" t="s">
        <v>83</v>
      </c>
      <c r="C156" s="14">
        <v>0</v>
      </c>
      <c r="D156" s="14">
        <v>0</v>
      </c>
      <c r="E156" s="14">
        <f t="shared" si="6"/>
        <v>0</v>
      </c>
      <c r="F156" s="14">
        <v>0</v>
      </c>
      <c r="G156" s="14">
        <v>0</v>
      </c>
      <c r="H156" s="6">
        <f t="shared" si="7"/>
        <v>0</v>
      </c>
    </row>
    <row r="157" spans="2:8" ht="12.75">
      <c r="B157" s="4"/>
      <c r="C157" s="4"/>
      <c r="D157" s="4"/>
      <c r="E157" s="4"/>
      <c r="F157" s="4"/>
      <c r="G157" s="4"/>
      <c r="H157" s="5"/>
    </row>
    <row r="158" spans="2:8" ht="12.75">
      <c r="B158" s="12" t="s">
        <v>85</v>
      </c>
      <c r="C158" s="11">
        <f aca="true" t="shared" si="8" ref="C158:H158">+C10+C84</f>
        <v>9435376556.030003</v>
      </c>
      <c r="D158" s="11">
        <f t="shared" si="8"/>
        <v>-5.029141902923584E-08</v>
      </c>
      <c r="E158" s="11">
        <f t="shared" si="8"/>
        <v>9435376556.030003</v>
      </c>
      <c r="F158" s="11">
        <f t="shared" si="8"/>
        <v>3740733188.45</v>
      </c>
      <c r="G158" s="11">
        <f t="shared" si="8"/>
        <v>3677726678.59</v>
      </c>
      <c r="H158" s="25">
        <f t="shared" si="8"/>
        <v>5694643367.580002</v>
      </c>
    </row>
    <row r="159" spans="2:8" ht="12.75">
      <c r="B159" s="8"/>
      <c r="C159" s="9"/>
      <c r="D159" s="9"/>
      <c r="E159" s="9"/>
      <c r="F159" s="9"/>
      <c r="G159" s="9"/>
      <c r="H159" s="10"/>
    </row>
    <row r="160" spans="4:6" ht="12.75">
      <c r="D160" s="1"/>
      <c r="E160" s="1"/>
      <c r="F160" s="1"/>
    </row>
    <row r="168" spans="2:5" ht="12.75">
      <c r="B168" s="2"/>
      <c r="C168" s="2"/>
      <c r="D168" s="2"/>
      <c r="E168" s="2"/>
    </row>
  </sheetData>
  <sheetProtection/>
  <mergeCells count="5">
    <mergeCell ref="B2:H2"/>
    <mergeCell ref="B4:H4"/>
    <mergeCell ref="B5:H5"/>
    <mergeCell ref="B6:H6"/>
    <mergeCell ref="H8:H9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la Torre Gontes Silvia</dc:creator>
  <cp:keywords/>
  <dc:description/>
  <cp:lastModifiedBy>Roberto Ruiz Elvira</cp:lastModifiedBy>
  <dcterms:created xsi:type="dcterms:W3CDTF">2022-03-01T16:51:06Z</dcterms:created>
  <dcterms:modified xsi:type="dcterms:W3CDTF">2022-07-22T21:26:32Z</dcterms:modified>
  <cp:category/>
  <cp:version/>
  <cp:contentType/>
  <cp:contentStatus/>
</cp:coreProperties>
</file>