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os Finan 4o trim 2024\"/>
    </mc:Choice>
  </mc:AlternateContent>
  <xr:revisionPtr revIDLastSave="0" documentId="13_ncr:1_{FF472792-DB40-4647-BE36-A137D8691A1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55" i="1" l="1"/>
  <c r="AX50" i="1" l="1"/>
  <c r="AX44" i="1"/>
  <c r="AX30" i="1"/>
  <c r="AX26" i="1"/>
  <c r="AX7" i="1"/>
  <c r="AY55" i="1" l="1"/>
  <c r="AY50" i="1"/>
  <c r="AX15" i="1"/>
  <c r="AY26" i="1" l="1"/>
  <c r="AY40" i="1"/>
  <c r="AY15" i="1"/>
  <c r="AX40" i="1"/>
  <c r="AX57" i="1" s="1"/>
  <c r="AY30" i="1"/>
  <c r="AX18" i="1"/>
  <c r="AX24" i="1" s="1"/>
  <c r="AX58" i="1" s="1"/>
  <c r="AY44" i="1"/>
  <c r="AY57" i="1" s="1"/>
  <c r="AY18" i="1"/>
  <c r="AY7" i="1"/>
  <c r="AY24" i="1" l="1"/>
  <c r="AY58" i="1" s="1"/>
</calcChain>
</file>

<file path=xl/sharedStrings.xml><?xml version="1.0" encoding="utf-8"?>
<sst xmlns="http://schemas.openxmlformats.org/spreadsheetml/2006/main" count="62" uniqueCount="62">
  <si>
    <t>CONCEPTO</t>
  </si>
  <si>
    <t>INGRESOS Y OTROS BENEFICIOS</t>
  </si>
  <si>
    <t>GASTOS Y OTRAS PÉRDIDAS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</si>
  <si>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</si>
  <si>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</si>
  <si>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</si>
  <si>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DE GUADALAJARA</t>
  </si>
  <si>
    <t xml:space="preserve">        Impuestos</t>
  </si>
  <si>
    <t xml:space="preserve">        Derechos</t>
  </si>
  <si>
    <t xml:space="preserve">        Productos</t>
  </si>
  <si>
    <t>TOTAL DE INGRESOS Y OTROS BENEFICIOS</t>
  </si>
  <si>
    <t xml:space="preserve">   Gastos de funcionamiento</t>
  </si>
  <si>
    <t xml:space="preserve">   Transferencias, Asignaciones, Subsidios y Otras ayudas</t>
  </si>
  <si>
    <t xml:space="preserve">    Donativos</t>
  </si>
  <si>
    <t xml:space="preserve">  Participaciones y aportaciones</t>
  </si>
  <si>
    <t xml:space="preserve">    Participaciones</t>
  </si>
  <si>
    <t xml:space="preserve">    Aportaciones</t>
  </si>
  <si>
    <t xml:space="preserve">    Convenios</t>
  </si>
  <si>
    <t xml:space="preserve">    Intereses de la deuda pública</t>
  </si>
  <si>
    <t xml:space="preserve">    Provisiones</t>
  </si>
  <si>
    <t>TESORERO MUNICIPAL</t>
  </si>
  <si>
    <t>ESTADO DE ACTIVIDADES- LGCG</t>
  </si>
  <si>
    <t>DEL 01 DE ENERO AL 31 DE DICIEMBRE DE 2024</t>
  </si>
  <si>
    <t xml:space="preserve">    Ingresos de Gestión</t>
  </si>
  <si>
    <t xml:space="preserve">        Aprovechamientos</t>
  </si>
  <si>
    <t>MTRO. RICARDO RODRÍGUEZ JIMÉNEZ</t>
  </si>
  <si>
    <t xml:space="preserve">    Transferencias, Asignaciones, Subsidios y Subvenciones, y Pensiones y Jubilaciones</t>
  </si>
  <si>
    <t>TOTAL DE GASTOS Y OTRAS PÉRDIDAS</t>
  </si>
  <si>
    <t xml:space="preserve">        Cuotas y Aportaciones de Seguridad Social</t>
  </si>
  <si>
    <t xml:space="preserve">        Contribuciones de Mejoras</t>
  </si>
  <si>
    <t xml:space="preserve">        Ingresos por Venta de Bienes y Prestación de Servicios</t>
  </si>
  <si>
    <t>Participaciones, Aportaciones, Convenios, Incentivos Derivados de la Colaboración Fiscal, Fondos Distintos de Aportaciones, Transferencias,  Asignaciones, Subsidios y Subvenciones, y Pensiones y Jubilaciones</t>
  </si>
  <si>
    <t xml:space="preserve">    Participaciones, Aportaciones, Convenios, Incentivos Derivados de la Colaboración Fiscal y Fondos Distintos de Aportaciones</t>
  </si>
  <si>
    <t xml:space="preserve">    Otros Ingresos y Beneficios</t>
  </si>
  <si>
    <t xml:space="preserve">    Ingresos Financieros</t>
  </si>
  <si>
    <t xml:space="preserve">    Incremento por Variación de Inventarios</t>
  </si>
  <si>
    <t xml:space="preserve">    Disminución del Exceso de Estimaciones por Pérdida o Deterioro u Obsolencencia</t>
  </si>
  <si>
    <t xml:space="preserve">    Disminución del Exceso de Provisiones</t>
  </si>
  <si>
    <t xml:space="preserve">    Otros Ingresos y Beneficios Varios</t>
  </si>
  <si>
    <t xml:space="preserve">    Servicios Personales</t>
  </si>
  <si>
    <t xml:space="preserve">    Materiales y Suministros</t>
  </si>
  <si>
    <t xml:space="preserve">    Servicios Generales</t>
  </si>
  <si>
    <t xml:space="preserve">    Transferencias Internas y Asignaciones al Sector Público</t>
  </si>
  <si>
    <t xml:space="preserve">    Transferencias al Resto del Sector Público</t>
  </si>
  <si>
    <t xml:space="preserve">    Subsidios y Subvenciones</t>
  </si>
  <si>
    <t xml:space="preserve">    Ayudas Sociales</t>
  </si>
  <si>
    <t xml:space="preserve">    Pensiones y Jubilaciones</t>
  </si>
  <si>
    <t xml:space="preserve">    Transferencias a Fideicomisos, Mandatos y Contratos Análogos</t>
  </si>
  <si>
    <t xml:space="preserve">    Transferencias a la Seguridad Social</t>
  </si>
  <si>
    <t xml:space="preserve">    Transferencias al Exterior</t>
  </si>
  <si>
    <t xml:space="preserve">  Intereses, Comisiones y Otros Gastos de la Deuda Pública</t>
  </si>
  <si>
    <t xml:space="preserve">    Comisiones de la Deuda Pública</t>
  </si>
  <si>
    <t xml:space="preserve">    Gastos de la Deuda Pública</t>
  </si>
  <si>
    <t xml:space="preserve">    Costos de Cobertura</t>
  </si>
  <si>
    <t xml:space="preserve">    Apoyos Financieros</t>
  </si>
  <si>
    <t xml:space="preserve">  Otros Gastos y Pérdidas Extraordinarias</t>
  </si>
  <si>
    <t xml:space="preserve">    Estimaciones, Depreciaciones, Deterioros, Obsolescencia y Amortizaciones</t>
  </si>
  <si>
    <t xml:space="preserve">    Disminución de Inventarios</t>
  </si>
  <si>
    <t xml:space="preserve">    Otros Gastos</t>
  </si>
  <si>
    <t xml:space="preserve">  Inversión Pública</t>
  </si>
  <si>
    <t xml:space="preserve">    Inversión Pública no Capitalizable</t>
  </si>
  <si>
    <t>(Cifras en pesos)(Cifras Preliminares)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</si>
</sst>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1" fontId="3" fillId="0" borderId="1" xfId="0" quotePrefix="1" applyNumberFormat="1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4" fontId="0" fillId="0" borderId="4" xfId="0" applyNumberFormat="1" applyBorder="1" applyAlignment="1" applyProtection="1">
      <alignment horizontal="right"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0" fillId="0" borderId="4" xfId="0" applyBorder="1" applyProtection="1">
      <protection hidden="1"/>
    </xf>
    <xf numFmtId="4" fontId="6" fillId="0" borderId="5" xfId="0" applyNumberFormat="1" applyFont="1" applyBorder="1" applyAlignment="1" applyProtection="1">
      <alignment horizontal="center" vertical="center"/>
      <protection hidden="1"/>
    </xf>
    <xf numFmtId="4" fontId="4" fillId="0" borderId="6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0" applyNumberFormat="1" applyAlignment="1" applyProtection="1">
      <alignment horizontal="right" vertical="center"/>
      <protection hidden="1"/>
    </xf>
    <xf numFmtId="0" fontId="10" fillId="0" borderId="0" xfId="0" applyFont="1" applyProtection="1"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4" xfId="0" applyFont="1" applyBorder="1" applyProtection="1">
      <protection hidden="1"/>
    </xf>
    <xf numFmtId="0" fontId="0" fillId="0" borderId="4" xfId="0" applyBorder="1" applyAlignment="1" applyProtection="1">
      <alignment horizontal="left" indent="1"/>
      <protection hidden="1"/>
    </xf>
    <xf numFmtId="0" fontId="6" fillId="0" borderId="0" xfId="0" applyFont="1" applyAlignment="1" applyProtection="1">
      <alignment wrapText="1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0" fillId="0" borderId="7" xfId="0" applyBorder="1" applyProtection="1">
      <protection hidden="1"/>
    </xf>
    <xf numFmtId="0" fontId="7" fillId="0" borderId="4" xfId="0" applyFont="1" applyBorder="1" applyAlignment="1" applyProtection="1">
      <alignment horizontal="left" vertical="center" wrapText="1" inden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8" fillId="0" borderId="4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0" fillId="0" borderId="7" xfId="0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5</xdr:col>
      <xdr:colOff>114498</xdr:colOff>
      <xdr:row>4</xdr:row>
      <xdr:rowOff>114432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61925"/>
          <a:ext cx="1419423" cy="943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71"/>
  <sheetViews>
    <sheetView tabSelected="1" workbookViewId="0">
      <selection activeCell="AI9" sqref="AI9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21" customWidth="1"/>
    <col min="50" max="50" width="22.85546875" style="21" customWidth="1"/>
    <col min="51" max="51" width="22.85546875" style="22" customWidth="1"/>
    <col min="52" max="52" width="0.5703125" style="1" customWidth="1"/>
    <col min="53" max="16384" width="11.42578125" style="1" hidden="1"/>
  </cols>
  <sheetData>
    <row r="1" spans="1:51" ht="23.25" x14ac:dyDescent="0.3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</row>
    <row r="2" spans="1:51" ht="21" x14ac:dyDescent="0.35">
      <c r="A2" s="39" t="s">
        <v>21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</row>
    <row r="3" spans="1:51" ht="18.75" x14ac:dyDescent="0.3">
      <c r="A3" s="40" t="s">
        <v>22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</row>
    <row r="4" spans="1:51" ht="15" customHeight="1" x14ac:dyDescent="0.3">
      <c r="A4" s="40" t="s">
        <v>61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</row>
    <row r="5" spans="1:51" s="4" customFormat="1" ht="21" x14ac:dyDescent="0.35">
      <c r="A5" s="2"/>
      <c r="B5" s="41" t="s">
        <v>0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3">
        <v>2024</v>
      </c>
      <c r="AY5" s="3">
        <v>2023</v>
      </c>
    </row>
    <row r="6" spans="1:51" ht="18.75" x14ac:dyDescent="0.3">
      <c r="A6" s="5"/>
      <c r="B6" s="6" t="s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/>
      <c r="B7" s="27" t="s">
        <v>23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1">
        <f>SUM(AX8:AX14)</f>
        <v>4747008504.8900003</v>
      </c>
      <c r="AY7" s="11">
        <f>AY8+AY9+AY10+AY11+AY12+AY13+AY14</f>
        <v>4404960662.2400007</v>
      </c>
    </row>
    <row r="8" spans="1:51" x14ac:dyDescent="0.25">
      <c r="A8" s="9"/>
      <c r="B8" s="18" t="s">
        <v>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3">
        <v>2953999448.3200002</v>
      </c>
      <c r="AY8" s="13">
        <v>2688952449.8500004</v>
      </c>
    </row>
    <row r="9" spans="1:51" x14ac:dyDescent="0.25">
      <c r="A9" s="9"/>
      <c r="B9" s="18" t="s">
        <v>28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3">
        <v>0</v>
      </c>
      <c r="AY9" s="13">
        <v>0</v>
      </c>
    </row>
    <row r="10" spans="1:51" x14ac:dyDescent="0.25">
      <c r="A10" s="9"/>
      <c r="B10" s="18" t="s">
        <v>29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3">
        <v>413506.61</v>
      </c>
      <c r="AY10" s="13">
        <v>490355.75</v>
      </c>
    </row>
    <row r="11" spans="1:51" x14ac:dyDescent="0.25">
      <c r="A11" s="9"/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3">
        <v>1402723470.5</v>
      </c>
      <c r="AY11" s="13">
        <v>1374889925.6400003</v>
      </c>
    </row>
    <row r="12" spans="1:51" x14ac:dyDescent="0.25">
      <c r="A12" s="9"/>
      <c r="B12" s="18" t="s">
        <v>9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3">
        <v>155535330.52000001</v>
      </c>
      <c r="AY12" s="13">
        <v>189903075.27000001</v>
      </c>
    </row>
    <row r="13" spans="1:51" x14ac:dyDescent="0.25">
      <c r="A13" s="9"/>
      <c r="B13" s="18" t="s">
        <v>24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3">
        <v>234336748.94</v>
      </c>
      <c r="AY13" s="13">
        <v>150724855.72999999</v>
      </c>
    </row>
    <row r="14" spans="1:51" x14ac:dyDescent="0.25">
      <c r="A14" s="9"/>
      <c r="B14" s="18" t="s">
        <v>30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3">
        <v>0</v>
      </c>
      <c r="AY14" s="13">
        <v>0</v>
      </c>
    </row>
    <row r="15" spans="1:51" ht="29.25" customHeight="1" x14ac:dyDescent="0.25">
      <c r="A15" s="9"/>
      <c r="B15" s="32" t="s">
        <v>31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11">
        <f>SUM(AX16:AX17)</f>
        <v>6869935191.2600002</v>
      </c>
      <c r="AY15" s="11">
        <f>AY16+AY17</f>
        <v>6877031408.5599995</v>
      </c>
    </row>
    <row r="16" spans="1:51" x14ac:dyDescent="0.25">
      <c r="A16" s="9"/>
      <c r="B16" s="28" t="s">
        <v>32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3">
        <v>6869935191.2600002</v>
      </c>
      <c r="AY16" s="13">
        <v>6877031408.5599995</v>
      </c>
    </row>
    <row r="17" spans="1:52" x14ac:dyDescent="0.25">
      <c r="A17" s="9"/>
      <c r="B17" s="28" t="s">
        <v>26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3">
        <v>0</v>
      </c>
      <c r="AY17" s="13">
        <v>0</v>
      </c>
    </row>
    <row r="18" spans="1:52" ht="15.75" x14ac:dyDescent="0.25">
      <c r="A18" s="9"/>
      <c r="B18" s="14" t="s">
        <v>33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1">
        <f>SUM(AX19:AX23)</f>
        <v>0</v>
      </c>
      <c r="AY18" s="11">
        <f>AY19+AY20+AY21+AY22+AY23</f>
        <v>62343.86</v>
      </c>
    </row>
    <row r="19" spans="1:52" x14ac:dyDescent="0.25">
      <c r="A19" s="9"/>
      <c r="B19" s="28" t="s">
        <v>34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3">
        <v>0</v>
      </c>
      <c r="AY19" s="13">
        <v>0</v>
      </c>
    </row>
    <row r="20" spans="1:52" x14ac:dyDescent="0.25">
      <c r="A20" s="9"/>
      <c r="B20" s="28" t="s">
        <v>35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3">
        <v>0</v>
      </c>
      <c r="AY20" s="13">
        <v>0</v>
      </c>
      <c r="AZ20" s="15"/>
    </row>
    <row r="21" spans="1:52" x14ac:dyDescent="0.25">
      <c r="A21" s="9"/>
      <c r="B21" s="28" t="s">
        <v>36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3">
        <v>0</v>
      </c>
      <c r="AY21" s="13">
        <v>0</v>
      </c>
      <c r="AZ21" s="15"/>
    </row>
    <row r="22" spans="1:52" x14ac:dyDescent="0.25">
      <c r="A22" s="9"/>
      <c r="B22" s="28" t="s">
        <v>37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3">
        <v>0</v>
      </c>
      <c r="AY22" s="13">
        <v>0</v>
      </c>
      <c r="AZ22" s="15"/>
    </row>
    <row r="23" spans="1:52" x14ac:dyDescent="0.25">
      <c r="A23" s="9"/>
      <c r="B23" s="28" t="s">
        <v>38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3">
        <v>0</v>
      </c>
      <c r="AY23" s="13">
        <v>62343.86</v>
      </c>
      <c r="AZ23" s="15"/>
    </row>
    <row r="24" spans="1:52" ht="15.75" x14ac:dyDescent="0.25">
      <c r="A24" s="12"/>
      <c r="B24" s="35" t="s">
        <v>10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16">
        <f>AX7+AX15+AX18</f>
        <v>11616943696.150002</v>
      </c>
      <c r="AY24" s="16">
        <f>AY7+AY15+AY18</f>
        <v>11282054414.66</v>
      </c>
    </row>
    <row r="25" spans="1:52" ht="18.75" x14ac:dyDescent="0.25">
      <c r="A25" s="9"/>
      <c r="B25" s="17" t="s">
        <v>2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3"/>
    </row>
    <row r="26" spans="1:52" ht="15.75" x14ac:dyDescent="0.25">
      <c r="A26" s="9"/>
      <c r="B26" s="14" t="s">
        <v>11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1">
        <f>SUM(AX27:AX29)</f>
        <v>8064280637.9699993</v>
      </c>
      <c r="AY26" s="11">
        <f>AY27+AY28+AY29</f>
        <v>7979473135.6599998</v>
      </c>
    </row>
    <row r="27" spans="1:52" x14ac:dyDescent="0.25">
      <c r="A27" s="9"/>
      <c r="B27" s="28" t="s">
        <v>39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3">
        <v>5040341198.4499998</v>
      </c>
      <c r="AY27" s="13">
        <v>4896167882.4099998</v>
      </c>
    </row>
    <row r="28" spans="1:52" x14ac:dyDescent="0.25">
      <c r="A28" s="9"/>
      <c r="B28" s="28" t="s">
        <v>40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3">
        <v>511111000.41000003</v>
      </c>
      <c r="AY28" s="13">
        <v>480930495.54999995</v>
      </c>
    </row>
    <row r="29" spans="1:52" x14ac:dyDescent="0.25">
      <c r="A29" s="9"/>
      <c r="B29" s="28" t="s">
        <v>41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3">
        <v>2512828439.1100001</v>
      </c>
      <c r="AY29" s="13">
        <v>2602374757.7000003</v>
      </c>
    </row>
    <row r="30" spans="1:52" ht="15.75" x14ac:dyDescent="0.25">
      <c r="A30" s="9"/>
      <c r="B30" s="14" t="s">
        <v>12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1">
        <f>SUM(AX31:AX39)</f>
        <v>1295033065.05</v>
      </c>
      <c r="AY30" s="11">
        <f>AY31+AY32+AY33+AY34+AY35+AY36+AY37+AY38+AY39</f>
        <v>1290174597.5799999</v>
      </c>
    </row>
    <row r="31" spans="1:52" x14ac:dyDescent="0.25">
      <c r="A31" s="9"/>
      <c r="B31" s="28" t="s">
        <v>42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3">
        <v>0</v>
      </c>
      <c r="AY31" s="13">
        <v>0</v>
      </c>
    </row>
    <row r="32" spans="1:52" x14ac:dyDescent="0.25">
      <c r="A32" s="9"/>
      <c r="B32" s="28" t="s">
        <v>43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3">
        <v>834323906.45000005</v>
      </c>
      <c r="AY32" s="13">
        <v>849076442.03999996</v>
      </c>
    </row>
    <row r="33" spans="1:51" x14ac:dyDescent="0.25">
      <c r="A33" s="9"/>
      <c r="B33" s="28" t="s">
        <v>44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3">
        <v>64433385.399999999</v>
      </c>
      <c r="AY33" s="13">
        <v>60093430.509999998</v>
      </c>
    </row>
    <row r="34" spans="1:51" x14ac:dyDescent="0.25">
      <c r="A34" s="9"/>
      <c r="B34" s="28" t="s">
        <v>45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3">
        <v>213263134.19</v>
      </c>
      <c r="AY34" s="13">
        <v>220221846.52000001</v>
      </c>
    </row>
    <row r="35" spans="1:51" x14ac:dyDescent="0.25">
      <c r="A35" s="9"/>
      <c r="B35" s="28" t="s">
        <v>46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3">
        <v>0</v>
      </c>
      <c r="AY35" s="13">
        <v>0</v>
      </c>
    </row>
    <row r="36" spans="1:51" x14ac:dyDescent="0.25">
      <c r="A36" s="9"/>
      <c r="B36" s="28" t="s">
        <v>47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3">
        <v>183012639.00999999</v>
      </c>
      <c r="AY36" s="13">
        <v>160410232.59</v>
      </c>
    </row>
    <row r="37" spans="1:51" x14ac:dyDescent="0.25">
      <c r="A37" s="9"/>
      <c r="B37" s="28" t="s">
        <v>48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3">
        <v>0</v>
      </c>
      <c r="AY37" s="13">
        <v>0</v>
      </c>
    </row>
    <row r="38" spans="1:51" x14ac:dyDescent="0.25">
      <c r="A38" s="9"/>
      <c r="B38" s="28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3">
        <v>0</v>
      </c>
      <c r="AY38" s="13">
        <v>372645.92</v>
      </c>
    </row>
    <row r="39" spans="1:51" x14ac:dyDescent="0.25">
      <c r="A39" s="9"/>
      <c r="B39" s="28" t="s">
        <v>49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3">
        <v>0</v>
      </c>
      <c r="AY39" s="13">
        <v>0</v>
      </c>
    </row>
    <row r="40" spans="1:51" ht="15.75" x14ac:dyDescent="0.25">
      <c r="A40" s="9"/>
      <c r="B40" s="14" t="s">
        <v>14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1">
        <f>SUM(AX41:AX43)</f>
        <v>0</v>
      </c>
      <c r="AY40" s="11">
        <f>AY41+AY42+AY43</f>
        <v>0</v>
      </c>
    </row>
    <row r="41" spans="1:51" x14ac:dyDescent="0.25">
      <c r="A41" s="9"/>
      <c r="B41" s="28" t="s">
        <v>15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3">
        <v>0</v>
      </c>
      <c r="AY41" s="13">
        <v>0</v>
      </c>
    </row>
    <row r="42" spans="1:51" x14ac:dyDescent="0.25">
      <c r="A42" s="9"/>
      <c r="B42" s="28" t="s">
        <v>16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3">
        <v>0</v>
      </c>
      <c r="AY42" s="13">
        <v>0</v>
      </c>
    </row>
    <row r="43" spans="1:51" x14ac:dyDescent="0.25">
      <c r="A43" s="9"/>
      <c r="B43" s="28" t="s">
        <v>17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3">
        <v>0</v>
      </c>
      <c r="AY43" s="13">
        <v>0</v>
      </c>
    </row>
    <row r="44" spans="1:51" ht="15.75" x14ac:dyDescent="0.25">
      <c r="A44" s="9"/>
      <c r="B44" s="14" t="s">
        <v>50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1">
        <f>SUM(AX45:AX49)</f>
        <v>133623372.30999999</v>
      </c>
      <c r="AY44" s="11">
        <f>AY45+AY46+AY47+AY48+AY49</f>
        <v>176273215.42000002</v>
      </c>
    </row>
    <row r="45" spans="1:51" x14ac:dyDescent="0.25">
      <c r="A45" s="9"/>
      <c r="B45" s="28" t="s">
        <v>18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3">
        <v>131356360.81999999</v>
      </c>
      <c r="AY45" s="13">
        <v>144106863.84</v>
      </c>
    </row>
    <row r="46" spans="1:51" x14ac:dyDescent="0.25">
      <c r="A46" s="9"/>
      <c r="B46" s="28" t="s">
        <v>51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3">
        <v>0</v>
      </c>
      <c r="AY46" s="13">
        <v>0</v>
      </c>
    </row>
    <row r="47" spans="1:51" x14ac:dyDescent="0.25">
      <c r="A47" s="9"/>
      <c r="B47" s="28" t="s">
        <v>52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3">
        <v>2267011.4900000002</v>
      </c>
      <c r="AY47" s="13">
        <v>32166351.579999998</v>
      </c>
    </row>
    <row r="48" spans="1:51" x14ac:dyDescent="0.25">
      <c r="A48" s="9"/>
      <c r="B48" s="28" t="s">
        <v>53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3">
        <v>0</v>
      </c>
      <c r="AY48" s="13">
        <v>0</v>
      </c>
    </row>
    <row r="49" spans="1:51" x14ac:dyDescent="0.25">
      <c r="A49" s="9"/>
      <c r="B49" s="28" t="s">
        <v>54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3">
        <v>0</v>
      </c>
      <c r="AY49" s="13">
        <v>0</v>
      </c>
    </row>
    <row r="50" spans="1:51" ht="15.75" x14ac:dyDescent="0.25">
      <c r="A50" s="9"/>
      <c r="B50" s="14" t="s">
        <v>55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1">
        <f>SUM(AX51:AX54)</f>
        <v>8046358.9199999999</v>
      </c>
      <c r="AY50" s="11">
        <f>AY51+AY52+AY53+AY54</f>
        <v>7682454.2300000004</v>
      </c>
    </row>
    <row r="51" spans="1:51" x14ac:dyDescent="0.25">
      <c r="A51" s="9"/>
      <c r="B51" s="28" t="s">
        <v>56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3">
        <v>1833836.38</v>
      </c>
      <c r="AY51" s="13">
        <v>317130</v>
      </c>
    </row>
    <row r="52" spans="1:51" x14ac:dyDescent="0.25">
      <c r="A52" s="9"/>
      <c r="B52" s="28" t="s">
        <v>19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3">
        <v>0</v>
      </c>
      <c r="AY52" s="13">
        <v>0</v>
      </c>
    </row>
    <row r="53" spans="1:51" x14ac:dyDescent="0.25">
      <c r="A53" s="9"/>
      <c r="B53" s="28" t="s">
        <v>57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3">
        <v>0</v>
      </c>
      <c r="AY53" s="13">
        <v>0</v>
      </c>
    </row>
    <row r="54" spans="1:51" x14ac:dyDescent="0.25">
      <c r="A54" s="9"/>
      <c r="B54" s="28" t="s">
        <v>58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3">
        <v>6212522.54</v>
      </c>
      <c r="AY54" s="13">
        <v>7365324.2300000004</v>
      </c>
    </row>
    <row r="55" spans="1:51" ht="15.75" x14ac:dyDescent="0.25">
      <c r="A55" s="9"/>
      <c r="B55" s="14" t="s">
        <v>59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1">
        <f>SUM(AX56)</f>
        <v>0</v>
      </c>
      <c r="AY55" s="11">
        <f>AY56</f>
        <v>955296666.38</v>
      </c>
    </row>
    <row r="56" spans="1:51" x14ac:dyDescent="0.25">
      <c r="A56" s="9"/>
      <c r="B56" s="28" t="s">
        <v>60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3">
        <v>0</v>
      </c>
      <c r="AY56" s="13">
        <v>955296666.38</v>
      </c>
    </row>
    <row r="57" spans="1:51" ht="16.5" customHeight="1" x14ac:dyDescent="0.25">
      <c r="A57" s="18"/>
      <c r="B57" s="35" t="s">
        <v>27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19">
        <f>AX26+AX30+AX40+AX44+AX50+AX55</f>
        <v>9500983434.2499981</v>
      </c>
      <c r="AY57" s="19">
        <f>AY26+AY30+AY40+AY44+AY50+AY55</f>
        <v>10408900069.269999</v>
      </c>
    </row>
    <row r="58" spans="1:51" ht="16.5" customHeight="1" thickBot="1" x14ac:dyDescent="0.35">
      <c r="B58" s="36" t="s">
        <v>3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20">
        <f>AX24-AX57</f>
        <v>2115960261.9000034</v>
      </c>
      <c r="AY58" s="20">
        <f>AY24-AY57</f>
        <v>873154345.3900013</v>
      </c>
    </row>
    <row r="59" spans="1:51" ht="15.75" thickTop="1" x14ac:dyDescent="0.25"/>
    <row r="60" spans="1:51" ht="18.75" x14ac:dyDescent="0.3">
      <c r="B60" s="23" t="s">
        <v>4</v>
      </c>
    </row>
    <row r="61" spans="1:51" x14ac:dyDescent="0.25">
      <c r="B61" s="1"/>
    </row>
    <row r="62" spans="1:51" x14ac:dyDescent="0.25">
      <c r="B62" s="1"/>
    </row>
    <row r="63" spans="1:51" x14ac:dyDescent="0.25">
      <c r="B63" s="1"/>
    </row>
    <row r="64" spans="1:51" x14ac:dyDescent="0.25">
      <c r="B64" s="1"/>
    </row>
    <row r="65" spans="2:51" x14ac:dyDescent="0.25">
      <c r="B65" s="1"/>
    </row>
    <row r="66" spans="2:51" x14ac:dyDescent="0.25">
      <c r="B66" s="1"/>
    </row>
    <row r="67" spans="2:51" x14ac:dyDescent="0.25"/>
    <row r="68" spans="2:51" ht="15.75" thickBo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1"/>
      <c r="AH68" s="31"/>
      <c r="AI68" s="31"/>
      <c r="AJ68" s="31"/>
      <c r="AK68" s="31"/>
      <c r="AL68" s="31"/>
      <c r="AM68" s="31"/>
      <c r="AN68" s="31"/>
      <c r="AO68" s="31"/>
      <c r="AP68" s="1"/>
      <c r="AQ68" s="1"/>
      <c r="AR68" s="1"/>
      <c r="AS68" s="1"/>
      <c r="AV68" s="1" t="s">
        <v>5</v>
      </c>
      <c r="AW68" s="1"/>
      <c r="AX68" s="1"/>
      <c r="AY68" s="1"/>
    </row>
    <row r="69" spans="2:51" ht="1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3" t="s">
        <v>25</v>
      </c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1"/>
      <c r="AQ69" s="1"/>
      <c r="AR69" s="1"/>
      <c r="AS69" s="1"/>
      <c r="AV69" s="29"/>
      <c r="AW69" s="29"/>
      <c r="AX69" s="29"/>
      <c r="AY69" s="29"/>
    </row>
    <row r="70" spans="2:51" ht="1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1"/>
      <c r="AQ70" s="1"/>
      <c r="AR70" s="1"/>
      <c r="AS70" s="1"/>
      <c r="AV70" s="29"/>
      <c r="AW70" s="29"/>
      <c r="AX70" s="29"/>
      <c r="AY70" s="29"/>
    </row>
    <row r="71" spans="2:51" ht="15.75" customHeight="1" x14ac:dyDescent="0.25">
      <c r="B71" s="24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34" t="s">
        <v>20</v>
      </c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25"/>
      <c r="AQ71" s="25"/>
      <c r="AR71" s="25"/>
      <c r="AS71" s="25"/>
      <c r="AV71" s="30"/>
      <c r="AW71" s="30"/>
      <c r="AX71" s="30"/>
      <c r="AY71" s="30"/>
    </row>
    <row r="72" spans="2:51" ht="15" customHeight="1" x14ac:dyDescent="0.25">
      <c r="D72" s="26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S72" s="26"/>
      <c r="AV72" s="30"/>
      <c r="AW72" s="30"/>
      <c r="AX72" s="30"/>
      <c r="AY72" s="30"/>
    </row>
    <row r="73" spans="2:51" ht="15" customHeight="1" x14ac:dyDescent="0.25"/>
    <row r="74" spans="2:51" ht="24" hidden="1" customHeight="1" x14ac:dyDescent="0.25"/>
    <row r="75" spans="2:51" ht="24" hidden="1" customHeight="1" x14ac:dyDescent="0.25"/>
    <row r="76" spans="2:51" ht="24" hidden="1" customHeight="1" x14ac:dyDescent="0.25"/>
    <row r="77" spans="2:51" ht="24" hidden="1" customHeight="1" x14ac:dyDescent="0.25"/>
    <row r="78" spans="2:51" ht="24" hidden="1" customHeight="1" x14ac:dyDescent="0.25"/>
    <row r="85" spans="2:51" hidden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2:51" hidden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2:51" hidden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2:51" hidden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2:51" hidden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2:51" hidden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2:51" hidden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2:51" hidden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2:51" hidden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2:51" hidden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2:51" hidden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2:51" hidden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="1" customFormat="1" hidden="1" x14ac:dyDescent="0.25"/>
    <row r="98" s="1" customFormat="1" hidden="1" x14ac:dyDescent="0.25"/>
    <row r="99" s="1" customFormat="1" hidden="1" x14ac:dyDescent="0.25"/>
    <row r="100" s="1" customFormat="1" hidden="1" x14ac:dyDescent="0.25"/>
    <row r="101" s="1" customFormat="1" hidden="1" x14ac:dyDescent="0.25"/>
    <row r="102" s="1" customFormat="1" hidden="1" x14ac:dyDescent="0.25"/>
    <row r="103" s="1" customFormat="1" hidden="1" x14ac:dyDescent="0.25"/>
    <row r="104" s="1" customFormat="1" hidden="1" x14ac:dyDescent="0.25"/>
    <row r="105" s="1" customFormat="1" hidden="1" x14ac:dyDescent="0.25"/>
    <row r="106" s="1" customFormat="1" hidden="1" x14ac:dyDescent="0.25"/>
    <row r="107" s="1" customFormat="1" hidden="1" x14ac:dyDescent="0.25"/>
    <row r="108" s="1" customFormat="1" hidden="1" x14ac:dyDescent="0.25"/>
    <row r="109" s="1" customFormat="1" hidden="1" x14ac:dyDescent="0.25"/>
    <row r="110" s="1" customFormat="1" hidden="1" x14ac:dyDescent="0.25"/>
    <row r="111" s="1" customFormat="1" hidden="1" x14ac:dyDescent="0.25"/>
    <row r="112" s="1" customFormat="1" hidden="1" x14ac:dyDescent="0.25"/>
    <row r="113" s="1" customFormat="1" hidden="1" x14ac:dyDescent="0.25"/>
    <row r="114" s="1" customFormat="1" hidden="1" x14ac:dyDescent="0.25"/>
    <row r="115" s="1" customFormat="1" hidden="1" x14ac:dyDescent="0.25"/>
    <row r="116" s="1" customFormat="1" hidden="1" x14ac:dyDescent="0.25"/>
    <row r="117" s="1" customFormat="1" hidden="1" x14ac:dyDescent="0.25"/>
    <row r="118" s="1" customFormat="1" hidden="1" x14ac:dyDescent="0.25"/>
    <row r="119" s="1" customFormat="1" hidden="1" x14ac:dyDescent="0.25"/>
    <row r="120" s="1" customFormat="1" hidden="1" x14ac:dyDescent="0.25"/>
    <row r="121" s="1" customFormat="1" hidden="1" x14ac:dyDescent="0.25"/>
    <row r="122" s="1" customFormat="1" hidden="1" x14ac:dyDescent="0.25"/>
    <row r="123" s="1" customFormat="1" hidden="1" x14ac:dyDescent="0.25"/>
    <row r="124" s="1" customFormat="1" hidden="1" x14ac:dyDescent="0.25"/>
    <row r="125" s="1" customFormat="1" hidden="1" x14ac:dyDescent="0.25"/>
    <row r="126" s="1" customFormat="1" hidden="1" x14ac:dyDescent="0.25"/>
    <row r="127" s="1" customFormat="1" hidden="1" x14ac:dyDescent="0.25"/>
    <row r="128" s="1" customFormat="1" hidden="1" x14ac:dyDescent="0.25"/>
    <row r="129" s="1" customFormat="1" hidden="1" x14ac:dyDescent="0.25"/>
    <row r="130" s="1" customFormat="1" hidden="1" x14ac:dyDescent="0.25"/>
    <row r="131" s="1" customFormat="1" hidden="1" x14ac:dyDescent="0.25"/>
    <row r="132" s="1" customFormat="1" hidden="1" x14ac:dyDescent="0.25"/>
    <row r="133" s="1" customFormat="1" hidden="1" x14ac:dyDescent="0.25"/>
    <row r="134" s="1" customFormat="1" hidden="1" x14ac:dyDescent="0.25"/>
    <row r="135" s="1" customFormat="1" hidden="1" x14ac:dyDescent="0.25"/>
    <row r="136" s="1" customFormat="1" hidden="1" x14ac:dyDescent="0.25"/>
    <row r="137" s="1" customFormat="1" hidden="1" x14ac:dyDescent="0.25"/>
    <row r="138" s="1" customFormat="1" hidden="1" x14ac:dyDescent="0.25"/>
    <row r="139" s="1" customFormat="1" hidden="1" x14ac:dyDescent="0.25"/>
    <row r="140" s="1" customFormat="1" hidden="1" x14ac:dyDescent="0.25"/>
    <row r="141" s="1" customFormat="1" hidden="1" x14ac:dyDescent="0.25"/>
    <row r="142" s="1" customFormat="1" hidden="1" x14ac:dyDescent="0.25"/>
    <row r="143" s="1" customFormat="1" hidden="1" x14ac:dyDescent="0.25"/>
    <row r="144" s="1" customFormat="1" hidden="1" x14ac:dyDescent="0.25"/>
    <row r="145" s="1" customFormat="1" hidden="1" x14ac:dyDescent="0.25"/>
    <row r="146" s="1" customFormat="1" hidden="1" x14ac:dyDescent="0.25"/>
    <row r="147" s="1" customFormat="1" hidden="1" x14ac:dyDescent="0.25"/>
    <row r="148" s="1" customFormat="1" hidden="1" x14ac:dyDescent="0.25"/>
    <row r="149" s="1" customFormat="1" hidden="1" x14ac:dyDescent="0.25"/>
    <row r="150" s="1" customFormat="1" hidden="1" x14ac:dyDescent="0.25"/>
    <row r="151" s="1" customFormat="1" hidden="1" x14ac:dyDescent="0.25"/>
    <row r="152" s="1" customFormat="1" hidden="1" x14ac:dyDescent="0.25"/>
    <row r="153" s="1" customFormat="1" hidden="1" x14ac:dyDescent="0.25"/>
    <row r="154" s="1" customFormat="1" hidden="1" x14ac:dyDescent="0.25"/>
    <row r="155" s="1" customFormat="1" hidden="1" x14ac:dyDescent="0.25"/>
    <row r="156" s="1" customFormat="1" hidden="1" x14ac:dyDescent="0.25"/>
    <row r="157" s="1" customFormat="1" hidden="1" x14ac:dyDescent="0.25"/>
    <row r="158" s="1" customFormat="1" hidden="1" x14ac:dyDescent="0.25"/>
    <row r="159" s="1" customFormat="1" hidden="1" x14ac:dyDescent="0.25"/>
    <row r="160" s="1" customFormat="1" hidden="1" x14ac:dyDescent="0.25"/>
    <row r="161" s="1" customFormat="1" hidden="1" x14ac:dyDescent="0.25"/>
    <row r="162" s="1" customFormat="1" hidden="1" x14ac:dyDescent="0.25"/>
    <row r="163" s="1" customFormat="1" hidden="1" x14ac:dyDescent="0.25"/>
    <row r="164" s="1" customFormat="1" hidden="1" x14ac:dyDescent="0.25"/>
    <row r="165" s="1" customFormat="1" hidden="1" x14ac:dyDescent="0.25"/>
    <row r="166" s="1" customFormat="1" hidden="1" x14ac:dyDescent="0.25"/>
    <row r="167" s="1" customFormat="1" hidden="1" x14ac:dyDescent="0.25"/>
    <row r="168" s="1" customFormat="1" hidden="1" x14ac:dyDescent="0.25"/>
    <row r="169" s="1" customFormat="1" hidden="1" x14ac:dyDescent="0.25"/>
    <row r="170" s="1" customFormat="1" hidden="1" x14ac:dyDescent="0.25"/>
    <row r="171" s="1" customFormat="1" hidden="1" x14ac:dyDescent="0.25"/>
    <row r="172" s="1" customFormat="1" hidden="1" x14ac:dyDescent="0.25"/>
    <row r="173" s="1" customFormat="1" hidden="1" x14ac:dyDescent="0.25"/>
    <row r="174" s="1" customFormat="1" hidden="1" x14ac:dyDescent="0.25"/>
    <row r="175" s="1" customFormat="1" hidden="1" x14ac:dyDescent="0.25"/>
    <row r="176" s="1" customFormat="1" hidden="1" x14ac:dyDescent="0.25"/>
    <row r="177" s="1" customFormat="1" hidden="1" x14ac:dyDescent="0.25"/>
    <row r="178" s="1" customFormat="1" hidden="1" x14ac:dyDescent="0.25"/>
    <row r="179" s="1" customFormat="1" hidden="1" x14ac:dyDescent="0.25"/>
    <row r="180" s="1" customFormat="1" hidden="1" x14ac:dyDescent="0.25"/>
    <row r="181" s="1" customFormat="1" hidden="1" x14ac:dyDescent="0.25"/>
    <row r="182" s="1" customFormat="1" hidden="1" x14ac:dyDescent="0.25"/>
    <row r="183" s="1" customFormat="1" hidden="1" x14ac:dyDescent="0.25"/>
    <row r="184" s="1" customFormat="1" hidden="1" x14ac:dyDescent="0.25"/>
    <row r="185" s="1" customFormat="1" hidden="1" x14ac:dyDescent="0.25"/>
    <row r="186" s="1" customFormat="1" hidden="1" x14ac:dyDescent="0.25"/>
    <row r="187" s="1" customFormat="1" hidden="1" x14ac:dyDescent="0.25"/>
    <row r="188" s="1" customFormat="1" hidden="1" x14ac:dyDescent="0.25"/>
    <row r="189" s="1" customFormat="1" hidden="1" x14ac:dyDescent="0.25"/>
    <row r="190" s="1" customFormat="1" hidden="1" x14ac:dyDescent="0.25"/>
    <row r="191" s="1" customFormat="1" hidden="1" x14ac:dyDescent="0.25"/>
    <row r="192" s="1" customFormat="1" hidden="1" x14ac:dyDescent="0.25"/>
    <row r="193" s="1" customFormat="1" hidden="1" x14ac:dyDescent="0.25"/>
    <row r="194" s="1" customFormat="1" hidden="1" x14ac:dyDescent="0.25"/>
    <row r="195" s="1" customFormat="1" hidden="1" x14ac:dyDescent="0.25"/>
    <row r="196" s="1" customFormat="1" hidden="1" x14ac:dyDescent="0.25"/>
    <row r="197" s="1" customFormat="1" hidden="1" x14ac:dyDescent="0.25"/>
    <row r="198" s="1" customFormat="1" hidden="1" x14ac:dyDescent="0.25"/>
    <row r="199" s="1" customFormat="1" hidden="1" x14ac:dyDescent="0.25"/>
    <row r="200" s="1" customFormat="1" hidden="1" x14ac:dyDescent="0.25"/>
    <row r="201" s="1" customFormat="1" hidden="1" x14ac:dyDescent="0.25"/>
    <row r="202" s="1" customFormat="1" hidden="1" x14ac:dyDescent="0.25"/>
    <row r="203" s="1" customFormat="1" hidden="1" x14ac:dyDescent="0.25"/>
    <row r="204" s="1" customFormat="1" hidden="1" x14ac:dyDescent="0.25"/>
    <row r="205" s="1" customFormat="1" hidden="1" x14ac:dyDescent="0.25"/>
    <row r="206" s="1" customFormat="1" hidden="1" x14ac:dyDescent="0.25"/>
    <row r="207" s="1" customFormat="1" hidden="1" x14ac:dyDescent="0.25"/>
    <row r="208" s="1" customFormat="1" hidden="1" x14ac:dyDescent="0.25"/>
    <row r="209" s="1" customFormat="1" hidden="1" x14ac:dyDescent="0.25"/>
    <row r="210" s="1" customFormat="1" hidden="1" x14ac:dyDescent="0.25"/>
    <row r="211" s="1" customFormat="1" hidden="1" x14ac:dyDescent="0.25"/>
    <row r="212" s="1" customFormat="1" hidden="1" x14ac:dyDescent="0.25"/>
    <row r="213" s="1" customFormat="1" hidden="1" x14ac:dyDescent="0.25"/>
    <row r="214" s="1" customFormat="1" hidden="1" x14ac:dyDescent="0.25"/>
    <row r="215" s="1" customFormat="1" hidden="1" x14ac:dyDescent="0.25"/>
    <row r="216" s="1" customFormat="1" hidden="1" x14ac:dyDescent="0.25"/>
    <row r="217" s="1" customFormat="1" hidden="1" x14ac:dyDescent="0.25"/>
    <row r="218" s="1" customFormat="1" hidden="1" x14ac:dyDescent="0.25"/>
    <row r="219" s="1" customFormat="1" hidden="1" x14ac:dyDescent="0.25"/>
    <row r="220" s="1" customFormat="1" hidden="1" x14ac:dyDescent="0.25"/>
    <row r="221" s="1" customFormat="1" hidden="1" x14ac:dyDescent="0.25"/>
    <row r="222" s="1" customFormat="1" hidden="1" x14ac:dyDescent="0.25"/>
    <row r="223" s="1" customFormat="1" hidden="1" x14ac:dyDescent="0.25"/>
    <row r="224" s="1" customFormat="1" hidden="1" x14ac:dyDescent="0.25"/>
    <row r="225" s="1" customFormat="1" hidden="1" x14ac:dyDescent="0.25"/>
    <row r="226" s="1" customFormat="1" hidden="1" x14ac:dyDescent="0.25"/>
    <row r="227" s="1" customFormat="1" hidden="1" x14ac:dyDescent="0.25"/>
    <row r="228" s="1" customFormat="1" hidden="1" x14ac:dyDescent="0.25"/>
    <row r="229" s="1" customFormat="1" hidden="1" x14ac:dyDescent="0.25"/>
    <row r="230" s="1" customFormat="1" hidden="1" x14ac:dyDescent="0.25"/>
    <row r="231" s="1" customFormat="1" hidden="1" x14ac:dyDescent="0.25"/>
    <row r="232" s="1" customFormat="1" hidden="1" x14ac:dyDescent="0.25"/>
    <row r="233" s="1" customFormat="1" hidden="1" x14ac:dyDescent="0.25"/>
    <row r="234" s="1" customFormat="1" hidden="1" x14ac:dyDescent="0.25"/>
    <row r="235" s="1" customFormat="1" hidden="1" x14ac:dyDescent="0.25"/>
    <row r="236" s="1" customFormat="1" hidden="1" x14ac:dyDescent="0.25"/>
    <row r="237" s="1" customFormat="1" hidden="1" x14ac:dyDescent="0.25"/>
    <row r="238" s="1" customFormat="1" hidden="1" x14ac:dyDescent="0.25"/>
    <row r="239" s="1" customFormat="1" hidden="1" x14ac:dyDescent="0.25"/>
    <row r="240" s="1" customFormat="1" hidden="1" x14ac:dyDescent="0.25"/>
    <row r="241" s="1" customFormat="1" hidden="1" x14ac:dyDescent="0.25"/>
    <row r="242" s="1" customFormat="1" hidden="1" x14ac:dyDescent="0.25"/>
    <row r="243" s="1" customFormat="1" hidden="1" x14ac:dyDescent="0.25"/>
    <row r="244" s="1" customFormat="1" hidden="1" x14ac:dyDescent="0.25"/>
    <row r="245" s="1" customFormat="1" hidden="1" x14ac:dyDescent="0.25"/>
    <row r="246" s="1" customFormat="1" hidden="1" x14ac:dyDescent="0.25"/>
    <row r="247" s="1" customFormat="1" hidden="1" x14ac:dyDescent="0.25"/>
    <row r="248" s="1" customFormat="1" hidden="1" x14ac:dyDescent="0.25"/>
    <row r="249" s="1" customFormat="1" hidden="1" x14ac:dyDescent="0.25"/>
    <row r="250" s="1" customFormat="1" hidden="1" x14ac:dyDescent="0.25"/>
    <row r="251" s="1" customFormat="1" hidden="1" x14ac:dyDescent="0.25"/>
    <row r="252" s="1" customFormat="1" hidden="1" x14ac:dyDescent="0.25"/>
    <row r="253" s="1" customFormat="1" hidden="1" x14ac:dyDescent="0.25"/>
    <row r="254" s="1" customFormat="1" hidden="1" x14ac:dyDescent="0.25"/>
    <row r="255" s="1" customFormat="1" hidden="1" x14ac:dyDescent="0.25"/>
    <row r="256" s="1" customFormat="1" hidden="1" x14ac:dyDescent="0.25"/>
    <row r="257" s="1" customFormat="1" hidden="1" x14ac:dyDescent="0.25"/>
    <row r="258" s="1" customFormat="1" hidden="1" x14ac:dyDescent="0.25"/>
    <row r="259" s="1" customFormat="1" hidden="1" x14ac:dyDescent="0.25"/>
    <row r="260" s="1" customFormat="1" hidden="1" x14ac:dyDescent="0.25"/>
    <row r="261" s="1" customFormat="1" hidden="1" x14ac:dyDescent="0.25"/>
    <row r="262" s="1" customFormat="1" hidden="1" x14ac:dyDescent="0.25"/>
    <row r="263" s="1" customFormat="1" hidden="1" x14ac:dyDescent="0.25"/>
    <row r="264" s="1" customFormat="1" hidden="1" x14ac:dyDescent="0.25"/>
    <row r="265" s="1" customFormat="1" hidden="1" x14ac:dyDescent="0.25"/>
    <row r="266" s="1" customFormat="1" hidden="1" x14ac:dyDescent="0.25"/>
    <row r="267" s="1" customFormat="1" hidden="1" x14ac:dyDescent="0.25"/>
    <row r="268" s="1" customFormat="1" hidden="1" x14ac:dyDescent="0.25"/>
    <row r="269" s="1" customFormat="1" hidden="1" x14ac:dyDescent="0.25"/>
    <row r="270" s="1" customFormat="1" hidden="1" x14ac:dyDescent="0.25"/>
    <row r="271" s="1" customFormat="1" hidden="1" x14ac:dyDescent="0.25"/>
    <row r="272" s="1" customFormat="1" hidden="1" x14ac:dyDescent="0.25"/>
    <row r="273" s="1" customFormat="1" hidden="1" x14ac:dyDescent="0.25"/>
    <row r="274" s="1" customFormat="1" hidden="1" x14ac:dyDescent="0.25"/>
    <row r="275" s="1" customFormat="1" hidden="1" x14ac:dyDescent="0.25"/>
    <row r="276" s="1" customFormat="1" hidden="1" x14ac:dyDescent="0.25"/>
    <row r="277" s="1" customFormat="1" hidden="1" x14ac:dyDescent="0.25"/>
    <row r="278" s="1" customFormat="1" hidden="1" x14ac:dyDescent="0.25"/>
    <row r="279" s="1" customFormat="1" hidden="1" x14ac:dyDescent="0.25"/>
    <row r="280" s="1" customFormat="1" hidden="1" x14ac:dyDescent="0.25"/>
    <row r="281" s="1" customFormat="1" hidden="1" x14ac:dyDescent="0.25"/>
    <row r="282" s="1" customFormat="1" hidden="1" x14ac:dyDescent="0.25"/>
    <row r="283" s="1" customFormat="1" hidden="1" x14ac:dyDescent="0.25"/>
    <row r="284" s="1" customFormat="1" hidden="1" x14ac:dyDescent="0.25"/>
    <row r="285" s="1" customFormat="1" hidden="1" x14ac:dyDescent="0.25"/>
    <row r="286" s="1" customFormat="1" hidden="1" x14ac:dyDescent="0.25"/>
    <row r="287" s="1" customFormat="1" hidden="1" x14ac:dyDescent="0.25"/>
    <row r="288" s="1" customFormat="1" hidden="1" x14ac:dyDescent="0.25"/>
    <row r="289" s="1" customFormat="1" hidden="1" x14ac:dyDescent="0.25"/>
    <row r="290" s="1" customFormat="1" hidden="1" x14ac:dyDescent="0.25"/>
    <row r="291" s="1" customFormat="1" hidden="1" x14ac:dyDescent="0.25"/>
    <row r="292" s="1" customFormat="1" hidden="1" x14ac:dyDescent="0.25"/>
    <row r="293" s="1" customFormat="1" hidden="1" x14ac:dyDescent="0.25"/>
    <row r="294" s="1" customFormat="1" hidden="1" x14ac:dyDescent="0.25"/>
    <row r="295" s="1" customFormat="1" hidden="1" x14ac:dyDescent="0.25"/>
    <row r="296" s="1" customFormat="1" hidden="1" x14ac:dyDescent="0.25"/>
    <row r="297" s="1" customFormat="1" hidden="1" x14ac:dyDescent="0.25"/>
    <row r="298" s="1" customFormat="1" hidden="1" x14ac:dyDescent="0.25"/>
    <row r="299" s="1" customFormat="1" hidden="1" x14ac:dyDescent="0.25"/>
    <row r="300" s="1" customFormat="1" hidden="1" x14ac:dyDescent="0.25"/>
    <row r="301" s="1" customFormat="1" hidden="1" x14ac:dyDescent="0.25"/>
    <row r="302" s="1" customFormat="1" hidden="1" x14ac:dyDescent="0.25"/>
    <row r="303" s="1" customFormat="1" hidden="1" x14ac:dyDescent="0.25"/>
    <row r="304" s="1" customFormat="1" hidden="1" x14ac:dyDescent="0.25"/>
    <row r="305" s="1" customFormat="1" hidden="1" x14ac:dyDescent="0.25"/>
    <row r="306" s="1" customFormat="1" hidden="1" x14ac:dyDescent="0.25"/>
    <row r="307" s="1" customFormat="1" hidden="1" x14ac:dyDescent="0.25"/>
    <row r="308" s="1" customFormat="1" hidden="1" x14ac:dyDescent="0.25"/>
    <row r="309" s="1" customFormat="1" hidden="1" x14ac:dyDescent="0.25"/>
    <row r="310" s="1" customFormat="1" hidden="1" x14ac:dyDescent="0.25"/>
    <row r="311" s="1" customFormat="1" hidden="1" x14ac:dyDescent="0.25"/>
    <row r="312" s="1" customFormat="1" hidden="1" x14ac:dyDescent="0.25"/>
    <row r="313" s="1" customFormat="1" hidden="1" x14ac:dyDescent="0.25"/>
    <row r="314" s="1" customFormat="1" hidden="1" x14ac:dyDescent="0.25"/>
    <row r="315" s="1" customFormat="1" hidden="1" x14ac:dyDescent="0.25"/>
    <row r="316" s="1" customFormat="1" hidden="1" x14ac:dyDescent="0.25"/>
    <row r="317" s="1" customFormat="1" hidden="1" x14ac:dyDescent="0.25"/>
    <row r="318" s="1" customFormat="1" hidden="1" x14ac:dyDescent="0.25"/>
    <row r="319" s="1" customFormat="1" hidden="1" x14ac:dyDescent="0.25"/>
    <row r="320" s="1" customFormat="1" hidden="1" x14ac:dyDescent="0.25"/>
    <row r="321" s="1" customFormat="1" hidden="1" x14ac:dyDescent="0.25"/>
    <row r="322" s="1" customFormat="1" hidden="1" x14ac:dyDescent="0.25"/>
    <row r="323" s="1" customFormat="1" hidden="1" x14ac:dyDescent="0.25"/>
    <row r="324" s="1" customFormat="1" hidden="1" x14ac:dyDescent="0.25"/>
    <row r="325" s="1" customFormat="1" hidden="1" x14ac:dyDescent="0.25"/>
    <row r="326" s="1" customFormat="1" hidden="1" x14ac:dyDescent="0.25"/>
    <row r="327" s="1" customFormat="1" hidden="1" x14ac:dyDescent="0.25"/>
    <row r="328" s="1" customFormat="1" hidden="1" x14ac:dyDescent="0.25"/>
    <row r="329" s="1" customFormat="1" hidden="1" x14ac:dyDescent="0.25"/>
    <row r="330" s="1" customFormat="1" hidden="1" x14ac:dyDescent="0.25"/>
    <row r="331" s="1" customFormat="1" hidden="1" x14ac:dyDescent="0.25"/>
    <row r="332" s="1" customFormat="1" hidden="1" x14ac:dyDescent="0.25"/>
    <row r="333" s="1" customFormat="1" hidden="1" x14ac:dyDescent="0.25"/>
    <row r="334" s="1" customFormat="1" hidden="1" x14ac:dyDescent="0.25"/>
    <row r="335" s="1" customFormat="1" hidden="1" x14ac:dyDescent="0.25"/>
    <row r="336" s="1" customFormat="1" hidden="1" x14ac:dyDescent="0.25"/>
    <row r="337" s="1" customFormat="1" hidden="1" x14ac:dyDescent="0.25"/>
    <row r="338" s="1" customFormat="1" hidden="1" x14ac:dyDescent="0.25"/>
    <row r="339" s="1" customFormat="1" hidden="1" x14ac:dyDescent="0.25"/>
    <row r="340" s="1" customFormat="1" hidden="1" x14ac:dyDescent="0.25"/>
    <row r="341" s="1" customFormat="1" hidden="1" x14ac:dyDescent="0.25"/>
    <row r="342" s="1" customFormat="1" hidden="1" x14ac:dyDescent="0.25"/>
    <row r="343" s="1" customFormat="1" hidden="1" x14ac:dyDescent="0.25"/>
    <row r="344" s="1" customFormat="1" hidden="1" x14ac:dyDescent="0.25"/>
    <row r="345" s="1" customFormat="1" hidden="1" x14ac:dyDescent="0.25"/>
    <row r="346" s="1" customFormat="1" hidden="1" x14ac:dyDescent="0.25"/>
    <row r="347" s="1" customFormat="1" hidden="1" x14ac:dyDescent="0.25"/>
    <row r="348" s="1" customFormat="1" hidden="1" x14ac:dyDescent="0.25"/>
    <row r="349" s="1" customFormat="1" hidden="1" x14ac:dyDescent="0.25"/>
    <row r="350" s="1" customFormat="1" hidden="1" x14ac:dyDescent="0.25"/>
    <row r="351" s="1" customFormat="1" hidden="1" x14ac:dyDescent="0.25"/>
    <row r="352" s="1" customFormat="1" hidden="1" x14ac:dyDescent="0.25"/>
    <row r="353" s="1" customFormat="1" hidden="1" x14ac:dyDescent="0.25"/>
    <row r="354" s="1" customFormat="1" hidden="1" x14ac:dyDescent="0.25"/>
    <row r="355" s="1" customFormat="1" hidden="1" x14ac:dyDescent="0.25"/>
    <row r="356" s="1" customFormat="1" hidden="1" x14ac:dyDescent="0.25"/>
    <row r="357" s="1" customFormat="1" hidden="1" x14ac:dyDescent="0.25"/>
    <row r="358" s="1" customFormat="1" hidden="1" x14ac:dyDescent="0.25"/>
    <row r="359" s="1" customFormat="1" hidden="1" x14ac:dyDescent="0.25"/>
    <row r="360" s="1" customFormat="1" hidden="1" x14ac:dyDescent="0.25"/>
    <row r="361" s="1" customFormat="1" hidden="1" x14ac:dyDescent="0.25"/>
    <row r="362" s="1" customFormat="1" hidden="1" x14ac:dyDescent="0.25"/>
    <row r="363" s="1" customFormat="1" hidden="1" x14ac:dyDescent="0.25"/>
    <row r="364" s="1" customFormat="1" hidden="1" x14ac:dyDescent="0.25"/>
    <row r="365" s="1" customFormat="1" hidden="1" x14ac:dyDescent="0.25"/>
    <row r="366" s="1" customFormat="1" hidden="1" x14ac:dyDescent="0.25"/>
    <row r="367" s="1" customFormat="1" hidden="1" x14ac:dyDescent="0.25"/>
    <row r="368" s="1" customFormat="1" hidden="1" x14ac:dyDescent="0.25"/>
    <row r="369" s="1" customFormat="1" hidden="1" x14ac:dyDescent="0.25"/>
    <row r="370" s="1" customFormat="1" hidden="1" x14ac:dyDescent="0.25"/>
    <row r="371" s="1" customFormat="1" hidden="1" x14ac:dyDescent="0.25"/>
    <row r="372" s="1" customFormat="1" hidden="1" x14ac:dyDescent="0.25"/>
    <row r="373" s="1" customFormat="1" hidden="1" x14ac:dyDescent="0.25"/>
    <row r="374" s="1" customFormat="1" hidden="1" x14ac:dyDescent="0.25"/>
    <row r="375" s="1" customFormat="1" hidden="1" x14ac:dyDescent="0.25"/>
    <row r="376" s="1" customFormat="1" hidden="1" x14ac:dyDescent="0.25"/>
    <row r="377" s="1" customFormat="1" hidden="1" x14ac:dyDescent="0.25"/>
    <row r="378" s="1" customFormat="1" hidden="1" x14ac:dyDescent="0.25"/>
    <row r="379" s="1" customFormat="1" hidden="1" x14ac:dyDescent="0.25"/>
    <row r="380" s="1" customFormat="1" hidden="1" x14ac:dyDescent="0.25"/>
    <row r="381" s="1" customFormat="1" hidden="1" x14ac:dyDescent="0.25"/>
    <row r="382" s="1" customFormat="1" hidden="1" x14ac:dyDescent="0.25"/>
    <row r="383" s="1" customFormat="1" hidden="1" x14ac:dyDescent="0.25"/>
    <row r="384" s="1" customFormat="1" hidden="1" x14ac:dyDescent="0.25"/>
    <row r="385" s="1" customFormat="1" hidden="1" x14ac:dyDescent="0.25"/>
    <row r="386" s="1" customFormat="1" hidden="1" x14ac:dyDescent="0.25"/>
    <row r="387" s="1" customFormat="1" hidden="1" x14ac:dyDescent="0.25"/>
    <row r="388" s="1" customFormat="1" hidden="1" x14ac:dyDescent="0.25"/>
    <row r="389" s="1" customFormat="1" hidden="1" x14ac:dyDescent="0.25"/>
    <row r="390" s="1" customFormat="1" hidden="1" x14ac:dyDescent="0.25"/>
    <row r="391" s="1" customFormat="1" hidden="1" x14ac:dyDescent="0.25"/>
    <row r="392" s="1" customFormat="1" hidden="1" x14ac:dyDescent="0.25"/>
    <row r="393" s="1" customFormat="1" hidden="1" x14ac:dyDescent="0.25"/>
    <row r="394" s="1" customFormat="1" hidden="1" x14ac:dyDescent="0.25"/>
    <row r="395" s="1" customFormat="1" hidden="1" x14ac:dyDescent="0.25"/>
    <row r="396" s="1" customFormat="1" hidden="1" x14ac:dyDescent="0.25"/>
    <row r="397" s="1" customFormat="1" hidden="1" x14ac:dyDescent="0.25"/>
    <row r="398" s="1" customFormat="1" hidden="1" x14ac:dyDescent="0.25"/>
    <row r="399" s="1" customFormat="1" hidden="1" x14ac:dyDescent="0.25"/>
    <row r="400" s="1" customFormat="1" hidden="1" x14ac:dyDescent="0.25"/>
    <row r="401" s="1" customFormat="1" hidden="1" x14ac:dyDescent="0.25"/>
    <row r="402" s="1" customFormat="1" hidden="1" x14ac:dyDescent="0.25"/>
    <row r="403" s="1" customFormat="1" hidden="1" x14ac:dyDescent="0.25"/>
    <row r="404" s="1" customFormat="1" hidden="1" x14ac:dyDescent="0.25"/>
    <row r="405" s="1" customFormat="1" hidden="1" x14ac:dyDescent="0.25"/>
    <row r="406" s="1" customFormat="1" hidden="1" x14ac:dyDescent="0.25"/>
    <row r="407" s="1" customFormat="1" hidden="1" x14ac:dyDescent="0.25"/>
    <row r="408" s="1" customFormat="1" hidden="1" x14ac:dyDescent="0.25"/>
    <row r="409" s="1" customFormat="1" hidden="1" x14ac:dyDescent="0.25"/>
    <row r="410" s="1" customFormat="1" hidden="1" x14ac:dyDescent="0.25"/>
    <row r="411" s="1" customFormat="1" hidden="1" x14ac:dyDescent="0.25"/>
    <row r="412" s="1" customFormat="1" hidden="1" x14ac:dyDescent="0.25"/>
    <row r="413" s="1" customFormat="1" hidden="1" x14ac:dyDescent="0.25"/>
    <row r="414" s="1" customFormat="1" hidden="1" x14ac:dyDescent="0.25"/>
    <row r="415" s="1" customFormat="1" hidden="1" x14ac:dyDescent="0.25"/>
    <row r="416" s="1" customFormat="1" hidden="1" x14ac:dyDescent="0.25"/>
    <row r="417" s="1" customFormat="1" hidden="1" x14ac:dyDescent="0.25"/>
    <row r="418" s="1" customFormat="1" hidden="1" x14ac:dyDescent="0.25"/>
    <row r="419" s="1" customFormat="1" hidden="1" x14ac:dyDescent="0.25"/>
    <row r="420" s="1" customFormat="1" hidden="1" x14ac:dyDescent="0.25"/>
    <row r="421" s="1" customFormat="1" hidden="1" x14ac:dyDescent="0.25"/>
    <row r="422" s="1" customFormat="1" hidden="1" x14ac:dyDescent="0.25"/>
    <row r="423" s="1" customFormat="1" hidden="1" x14ac:dyDescent="0.25"/>
    <row r="424" s="1" customFormat="1" hidden="1" x14ac:dyDescent="0.25"/>
    <row r="425" s="1" customFormat="1" hidden="1" x14ac:dyDescent="0.25"/>
    <row r="426" s="1" customFormat="1" hidden="1" x14ac:dyDescent="0.25"/>
    <row r="427" s="1" customFormat="1" hidden="1" x14ac:dyDescent="0.25"/>
    <row r="428" s="1" customFormat="1" hidden="1" x14ac:dyDescent="0.25"/>
    <row r="429" s="1" customFormat="1" hidden="1" x14ac:dyDescent="0.25"/>
    <row r="430" s="1" customFormat="1" hidden="1" x14ac:dyDescent="0.25"/>
    <row r="431" s="1" customFormat="1" hidden="1" x14ac:dyDescent="0.25"/>
    <row r="432" s="1" customFormat="1" hidden="1" x14ac:dyDescent="0.25"/>
    <row r="433" s="1" customFormat="1" hidden="1" x14ac:dyDescent="0.25"/>
    <row r="434" s="1" customFormat="1" hidden="1" x14ac:dyDescent="0.25"/>
    <row r="435" s="1" customFormat="1" hidden="1" x14ac:dyDescent="0.25"/>
    <row r="436" s="1" customFormat="1" hidden="1" x14ac:dyDescent="0.25"/>
    <row r="437" s="1" customFormat="1" hidden="1" x14ac:dyDescent="0.25"/>
    <row r="438" s="1" customFormat="1" hidden="1" x14ac:dyDescent="0.25"/>
    <row r="439" s="1" customFormat="1" hidden="1" x14ac:dyDescent="0.25"/>
    <row r="440" s="1" customFormat="1" hidden="1" x14ac:dyDescent="0.25"/>
    <row r="441" s="1" customFormat="1" hidden="1" x14ac:dyDescent="0.25"/>
    <row r="442" s="1" customFormat="1" hidden="1" x14ac:dyDescent="0.25"/>
    <row r="443" s="1" customFormat="1" hidden="1" x14ac:dyDescent="0.25"/>
    <row r="444" s="1" customFormat="1" hidden="1" x14ac:dyDescent="0.25"/>
    <row r="445" s="1" customFormat="1" hidden="1" x14ac:dyDescent="0.25"/>
    <row r="446" s="1" customFormat="1" hidden="1" x14ac:dyDescent="0.25"/>
    <row r="447" s="1" customFormat="1" hidden="1" x14ac:dyDescent="0.25"/>
    <row r="448" s="1" customFormat="1" hidden="1" x14ac:dyDescent="0.25"/>
    <row r="449" s="1" customFormat="1" hidden="1" x14ac:dyDescent="0.25"/>
    <row r="450" s="1" customFormat="1" hidden="1" x14ac:dyDescent="0.25"/>
    <row r="451" s="1" customFormat="1" hidden="1" x14ac:dyDescent="0.25"/>
    <row r="452" s="1" customFormat="1" hidden="1" x14ac:dyDescent="0.25"/>
    <row r="453" s="1" customFormat="1" hidden="1" x14ac:dyDescent="0.25"/>
    <row r="454" s="1" customFormat="1" hidden="1" x14ac:dyDescent="0.25"/>
    <row r="455" s="1" customFormat="1" hidden="1" x14ac:dyDescent="0.25"/>
    <row r="456" s="1" customFormat="1" hidden="1" x14ac:dyDescent="0.25"/>
    <row r="457" s="1" customFormat="1" hidden="1" x14ac:dyDescent="0.25"/>
    <row r="458" s="1" customFormat="1" hidden="1" x14ac:dyDescent="0.25"/>
    <row r="459" s="1" customFormat="1" hidden="1" x14ac:dyDescent="0.25"/>
    <row r="460" s="1" customFormat="1" hidden="1" x14ac:dyDescent="0.25"/>
    <row r="461" s="1" customFormat="1" hidden="1" x14ac:dyDescent="0.25"/>
    <row r="462" s="1" customFormat="1" hidden="1" x14ac:dyDescent="0.25"/>
    <row r="463" s="1" customFormat="1" hidden="1" x14ac:dyDescent="0.25"/>
    <row r="464" s="1" customFormat="1" hidden="1" x14ac:dyDescent="0.25"/>
    <row r="465" s="1" customFormat="1" hidden="1" x14ac:dyDescent="0.25"/>
    <row r="466" s="1" customFormat="1" hidden="1" x14ac:dyDescent="0.25"/>
    <row r="467" s="1" customFormat="1" hidden="1" x14ac:dyDescent="0.25"/>
    <row r="468" s="1" customFormat="1" hidden="1" x14ac:dyDescent="0.25"/>
    <row r="469" s="1" customFormat="1" hidden="1" x14ac:dyDescent="0.25"/>
    <row r="470" s="1" customFormat="1" hidden="1" x14ac:dyDescent="0.25"/>
    <row r="471" s="1" customFormat="1" hidden="1" x14ac:dyDescent="0.25"/>
    <row r="472" s="1" customFormat="1" hidden="1" x14ac:dyDescent="0.25"/>
    <row r="473" s="1" customFormat="1" hidden="1" x14ac:dyDescent="0.25"/>
    <row r="474" s="1" customFormat="1" hidden="1" x14ac:dyDescent="0.25"/>
    <row r="475" s="1" customFormat="1" hidden="1" x14ac:dyDescent="0.25"/>
    <row r="476" s="1" customFormat="1" hidden="1" x14ac:dyDescent="0.25"/>
    <row r="477" s="1" customFormat="1" hidden="1" x14ac:dyDescent="0.25"/>
    <row r="478" s="1" customFormat="1" hidden="1" x14ac:dyDescent="0.25"/>
    <row r="479" s="1" customFormat="1" hidden="1" x14ac:dyDescent="0.25"/>
    <row r="480" s="1" customFormat="1" hidden="1" x14ac:dyDescent="0.25"/>
    <row r="481" s="1" customFormat="1" hidden="1" x14ac:dyDescent="0.25"/>
    <row r="482" s="1" customFormat="1" hidden="1" x14ac:dyDescent="0.25"/>
    <row r="483" s="1" customFormat="1" hidden="1" x14ac:dyDescent="0.25"/>
    <row r="484" s="1" customFormat="1" hidden="1" x14ac:dyDescent="0.25"/>
    <row r="485" s="1" customFormat="1" hidden="1" x14ac:dyDescent="0.25"/>
    <row r="486" s="1" customFormat="1" hidden="1" x14ac:dyDescent="0.25"/>
    <row r="487" s="1" customFormat="1" hidden="1" x14ac:dyDescent="0.25"/>
    <row r="488" s="1" customFormat="1" hidden="1" x14ac:dyDescent="0.25"/>
    <row r="489" s="1" customFormat="1" hidden="1" x14ac:dyDescent="0.25"/>
    <row r="490" s="1" customFormat="1" hidden="1" x14ac:dyDescent="0.25"/>
    <row r="491" s="1" customFormat="1" hidden="1" x14ac:dyDescent="0.25"/>
    <row r="492" s="1" customFormat="1" hidden="1" x14ac:dyDescent="0.25"/>
    <row r="493" s="1" customFormat="1" hidden="1" x14ac:dyDescent="0.25"/>
    <row r="494" s="1" customFormat="1" hidden="1" x14ac:dyDescent="0.25"/>
    <row r="495" s="1" customFormat="1" hidden="1" x14ac:dyDescent="0.25"/>
    <row r="496" s="1" customFormat="1" hidden="1" x14ac:dyDescent="0.25"/>
    <row r="497" s="1" customFormat="1" hidden="1" x14ac:dyDescent="0.25"/>
    <row r="498" s="1" customFormat="1" hidden="1" x14ac:dyDescent="0.25"/>
    <row r="499" s="1" customFormat="1" hidden="1" x14ac:dyDescent="0.25"/>
    <row r="500" s="1" customFormat="1" hidden="1" x14ac:dyDescent="0.25"/>
    <row r="501" s="1" customFormat="1" hidden="1" x14ac:dyDescent="0.25"/>
    <row r="502" s="1" customFormat="1" hidden="1" x14ac:dyDescent="0.25"/>
    <row r="503" s="1" customFormat="1" hidden="1" x14ac:dyDescent="0.25"/>
    <row r="504" s="1" customFormat="1" hidden="1" x14ac:dyDescent="0.25"/>
    <row r="505" s="1" customFormat="1" hidden="1" x14ac:dyDescent="0.25"/>
    <row r="506" s="1" customFormat="1" hidden="1" x14ac:dyDescent="0.25"/>
    <row r="507" s="1" customFormat="1" hidden="1" x14ac:dyDescent="0.25"/>
    <row r="508" s="1" customFormat="1" hidden="1" x14ac:dyDescent="0.25"/>
    <row r="509" s="1" customFormat="1" hidden="1" x14ac:dyDescent="0.25"/>
    <row r="510" s="1" customFormat="1" hidden="1" x14ac:dyDescent="0.25"/>
    <row r="511" s="1" customFormat="1" hidden="1" x14ac:dyDescent="0.25"/>
    <row r="512" s="1" customFormat="1" hidden="1" x14ac:dyDescent="0.25"/>
    <row r="513" s="1" customFormat="1" hidden="1" x14ac:dyDescent="0.25"/>
    <row r="514" s="1" customFormat="1" hidden="1" x14ac:dyDescent="0.25"/>
    <row r="515" s="1" customFormat="1" hidden="1" x14ac:dyDescent="0.25"/>
    <row r="516" s="1" customFormat="1" hidden="1" x14ac:dyDescent="0.25"/>
    <row r="517" s="1" customFormat="1" hidden="1" x14ac:dyDescent="0.25"/>
    <row r="518" s="1" customFormat="1" hidden="1" x14ac:dyDescent="0.25"/>
    <row r="519" s="1" customFormat="1" hidden="1" x14ac:dyDescent="0.25"/>
    <row r="520" s="1" customFormat="1" hidden="1" x14ac:dyDescent="0.25"/>
    <row r="521" s="1" customFormat="1" hidden="1" x14ac:dyDescent="0.25"/>
    <row r="522" s="1" customFormat="1" hidden="1" x14ac:dyDescent="0.25"/>
    <row r="523" s="1" customFormat="1" hidden="1" x14ac:dyDescent="0.25"/>
    <row r="524" s="1" customFormat="1" hidden="1" x14ac:dyDescent="0.25"/>
    <row r="525" s="1" customFormat="1" hidden="1" x14ac:dyDescent="0.25"/>
    <row r="526" s="1" customFormat="1" hidden="1" x14ac:dyDescent="0.25"/>
    <row r="527" s="1" customFormat="1" hidden="1" x14ac:dyDescent="0.25"/>
    <row r="528" s="1" customFormat="1" hidden="1" x14ac:dyDescent="0.25"/>
    <row r="529" s="1" customFormat="1" hidden="1" x14ac:dyDescent="0.25"/>
    <row r="530" s="1" customFormat="1" hidden="1" x14ac:dyDescent="0.25"/>
    <row r="531" s="1" customFormat="1" hidden="1" x14ac:dyDescent="0.25"/>
    <row r="532" s="1" customFormat="1" hidden="1" x14ac:dyDescent="0.25"/>
    <row r="533" s="1" customFormat="1" hidden="1" x14ac:dyDescent="0.25"/>
    <row r="534" s="1" customFormat="1" hidden="1" x14ac:dyDescent="0.25"/>
    <row r="535" s="1" customFormat="1" hidden="1" x14ac:dyDescent="0.25"/>
    <row r="536" s="1" customFormat="1" hidden="1" x14ac:dyDescent="0.25"/>
    <row r="537" s="1" customFormat="1" hidden="1" x14ac:dyDescent="0.25"/>
    <row r="538" s="1" customFormat="1" hidden="1" x14ac:dyDescent="0.25"/>
    <row r="539" s="1" customFormat="1" hidden="1" x14ac:dyDescent="0.25"/>
    <row r="540" s="1" customFormat="1" hidden="1" x14ac:dyDescent="0.25"/>
    <row r="541" s="1" customFormat="1" hidden="1" x14ac:dyDescent="0.25"/>
    <row r="542" s="1" customFormat="1" hidden="1" x14ac:dyDescent="0.25"/>
    <row r="543" s="1" customFormat="1" hidden="1" x14ac:dyDescent="0.25"/>
    <row r="544" s="1" customFormat="1" hidden="1" x14ac:dyDescent="0.25"/>
    <row r="545" s="1" customFormat="1" hidden="1" x14ac:dyDescent="0.25"/>
    <row r="546" s="1" customFormat="1" hidden="1" x14ac:dyDescent="0.25"/>
    <row r="547" s="1" customFormat="1" hidden="1" x14ac:dyDescent="0.25"/>
    <row r="548" s="1" customFormat="1" hidden="1" x14ac:dyDescent="0.25"/>
    <row r="549" s="1" customFormat="1" hidden="1" x14ac:dyDescent="0.25"/>
    <row r="550" s="1" customFormat="1" hidden="1" x14ac:dyDescent="0.25"/>
    <row r="551" s="1" customFormat="1" hidden="1" x14ac:dyDescent="0.25"/>
    <row r="552" s="1" customFormat="1" hidden="1" x14ac:dyDescent="0.25"/>
    <row r="553" s="1" customFormat="1" hidden="1" x14ac:dyDescent="0.25"/>
    <row r="554" s="1" customFormat="1" hidden="1" x14ac:dyDescent="0.25"/>
    <row r="555" s="1" customFormat="1" hidden="1" x14ac:dyDescent="0.25"/>
    <row r="556" s="1" customFormat="1" hidden="1" x14ac:dyDescent="0.25"/>
    <row r="557" s="1" customFormat="1" hidden="1" x14ac:dyDescent="0.25"/>
    <row r="558" s="1" customFormat="1" hidden="1" x14ac:dyDescent="0.25"/>
    <row r="559" s="1" customFormat="1" hidden="1" x14ac:dyDescent="0.25"/>
    <row r="560" s="1" customFormat="1" hidden="1" x14ac:dyDescent="0.25"/>
    <row r="561" s="1" customFormat="1" hidden="1" x14ac:dyDescent="0.25"/>
    <row r="562" s="1" customFormat="1" hidden="1" x14ac:dyDescent="0.25"/>
    <row r="563" s="1" customFormat="1" hidden="1" x14ac:dyDescent="0.25"/>
    <row r="564" s="1" customFormat="1" hidden="1" x14ac:dyDescent="0.25"/>
    <row r="565" s="1" customFormat="1" hidden="1" x14ac:dyDescent="0.25"/>
    <row r="566" s="1" customFormat="1" hidden="1" x14ac:dyDescent="0.25"/>
    <row r="567" s="1" customFormat="1" hidden="1" x14ac:dyDescent="0.25"/>
    <row r="568" s="1" customFormat="1" x14ac:dyDescent="0.25"/>
    <row r="569" s="1" customFormat="1" hidden="1" x14ac:dyDescent="0.25"/>
    <row r="570" s="1" customFormat="1" hidden="1" x14ac:dyDescent="0.25"/>
    <row r="571" s="1" customFormat="1" hidden="1" x14ac:dyDescent="0.25"/>
  </sheetData>
  <mergeCells count="12">
    <mergeCell ref="A1:AY1"/>
    <mergeCell ref="A2:AY2"/>
    <mergeCell ref="A3:AY3"/>
    <mergeCell ref="A4:AY4"/>
    <mergeCell ref="B5:AW5"/>
    <mergeCell ref="B15:AW15"/>
    <mergeCell ref="P69:AO70"/>
    <mergeCell ref="P71:AO72"/>
    <mergeCell ref="B24:AW24"/>
    <mergeCell ref="B57:AW57"/>
    <mergeCell ref="B58:AW58"/>
    <mergeCell ref="P68:AF68"/>
  </mergeCells>
  <pageMargins left="0.70866141732283472" right="0.70866141732283472" top="0.74803149606299213" bottom="0.74803149606299213" header="0.31496062992125984" footer="0.31496062992125984"/>
  <pageSetup scale="46" fitToHeight="10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Carlos Loreto</cp:lastModifiedBy>
  <cp:lastPrinted>2024-10-21T18:01:53Z</cp:lastPrinted>
  <dcterms:created xsi:type="dcterms:W3CDTF">2024-10-18T20:05:10Z</dcterms:created>
  <dcterms:modified xsi:type="dcterms:W3CDTF">2025-02-21T01:16:14Z</dcterms:modified>
</cp:coreProperties>
</file>