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140"/>
  </bookViews>
  <sheets>
    <sheet name="Hoja1" sheetId="1" r:id="rId1"/>
    <sheet name="Hoja2" sheetId="2" r:id="rId2"/>
    <sheet name="Hoj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51" i="1" l="1"/>
  <c r="AU45" i="1"/>
  <c r="AU31" i="1"/>
  <c r="AU25" i="1"/>
  <c r="AU19" i="1"/>
  <c r="AU16" i="1"/>
  <c r="AU8" i="1"/>
  <c r="AU27" i="1" l="1"/>
  <c r="AU41" i="1" l="1"/>
  <c r="AU58" i="1" s="1"/>
  <c r="AU59" i="1" l="1"/>
</calcChain>
</file>

<file path=xl/sharedStrings.xml><?xml version="1.0" encoding="utf-8"?>
<sst xmlns="http://schemas.openxmlformats.org/spreadsheetml/2006/main" count="63" uniqueCount="63">
  <si>
    <t>CONCEPTO</t>
  </si>
  <si>
    <t>INGRESOS Y OTROS BENEFICIOS</t>
  </si>
  <si>
    <t>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</si>
  <si>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</si>
  <si>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</si>
  <si>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 xml:space="preserve"> </t>
  </si>
  <si>
    <t>MUNICIPIO DE GUADALAJARA</t>
  </si>
  <si>
    <t xml:space="preserve">        Impuestos</t>
  </si>
  <si>
    <t xml:space="preserve">        Derechos</t>
  </si>
  <si>
    <t xml:space="preserve">        Productos</t>
  </si>
  <si>
    <t>TOTAL DE INGRESOS Y OTROS BENEFICIOS</t>
  </si>
  <si>
    <t xml:space="preserve">   Gastos de funcionamiento</t>
  </si>
  <si>
    <t xml:space="preserve">   Transferencias, Asignaciones, Subsidios y Otras ayudas</t>
  </si>
  <si>
    <t xml:space="preserve">    Donativos</t>
  </si>
  <si>
    <t xml:space="preserve">  Participaciones y aportaciones</t>
  </si>
  <si>
    <t xml:space="preserve">    Participaciones</t>
  </si>
  <si>
    <t xml:space="preserve">    Aportaciones</t>
  </si>
  <si>
    <t xml:space="preserve">    Convenios</t>
  </si>
  <si>
    <t xml:space="preserve">    Intereses de la deuda pública</t>
  </si>
  <si>
    <t xml:space="preserve">    Provisiones</t>
  </si>
  <si>
    <t xml:space="preserve">    Ingresos de Gestión</t>
  </si>
  <si>
    <t xml:space="preserve">        Aprovechamientos</t>
  </si>
  <si>
    <t xml:space="preserve">    Transferencias, Asignaciones, Subsidios y Subvenciones, y Pensiones y Jubilaciones</t>
  </si>
  <si>
    <t>TOTAL DE GASTOS Y OTRAS PÉRDIDAS</t>
  </si>
  <si>
    <t xml:space="preserve">        Cuotas y Aportaciones de Seguridad Social</t>
  </si>
  <si>
    <t xml:space="preserve">        Contribuciones de Mejoras</t>
  </si>
  <si>
    <t xml:space="preserve">        Ingresos por Venta de Bienes y Prestación de Servicios</t>
  </si>
  <si>
    <t>Participaciones, Aportaciones, Convenios, Incentivos Derivados de la Colaboración Fiscal, Fondos Distintos de Aportaciones, Transferencias,  Asignaciones, Subsidios y Subvenciones, y Pensiones y Jubilaciones</t>
  </si>
  <si>
    <t xml:space="preserve">    Participaciones, Aportaciones, Convenios, Incentivos Derivados de la Colaboración Fiscal y Fondos Distintos de Aportaciones</t>
  </si>
  <si>
    <t xml:space="preserve">    Otros Ingresos y Beneficios</t>
  </si>
  <si>
    <t xml:space="preserve">    Ingresos Financieros</t>
  </si>
  <si>
    <t xml:space="preserve">    Incremento por Variación de Inventarios</t>
  </si>
  <si>
    <t xml:space="preserve">    Disminución del Exceso de Estimaciones por Pérdida o Deterioro u Obsolencencia</t>
  </si>
  <si>
    <t xml:space="preserve">    Disminución del Exceso de Provisiones</t>
  </si>
  <si>
    <t xml:space="preserve">    Otros Ingresos y Beneficios Varios</t>
  </si>
  <si>
    <t xml:space="preserve">    Servicios Personales</t>
  </si>
  <si>
    <t xml:space="preserve">    Materiales y Suministros</t>
  </si>
  <si>
    <t xml:space="preserve">    Servicios Generales</t>
  </si>
  <si>
    <t xml:space="preserve">    Transferencias Internas y Asignaciones al Sector Público</t>
  </si>
  <si>
    <t xml:space="preserve">    Transferencias al Resto del Sector Público</t>
  </si>
  <si>
    <t xml:space="preserve">    Subsidios y Subvenciones</t>
  </si>
  <si>
    <t xml:space="preserve">    Ayudas Sociales</t>
  </si>
  <si>
    <t xml:space="preserve">    Pensiones y Jubilaciones</t>
  </si>
  <si>
    <t xml:space="preserve">    Transferencias a Fideicomisos, Mandatos y Contratos Análogos</t>
  </si>
  <si>
    <t xml:space="preserve">    Transferencias a la Seguridad Social</t>
  </si>
  <si>
    <t xml:space="preserve">    Transferencias al Exterior</t>
  </si>
  <si>
    <t xml:space="preserve">  Intereses, Comisiones y Otros Gastos de la Deuda Pública</t>
  </si>
  <si>
    <t xml:space="preserve">    Comisiones de la Deuda Pública</t>
  </si>
  <si>
    <t xml:space="preserve">    Gastos de la Deuda Pública</t>
  </si>
  <si>
    <t xml:space="preserve">    Costos de Cobertura</t>
  </si>
  <si>
    <t xml:space="preserve">    Apoyos Financieros</t>
  </si>
  <si>
    <t xml:space="preserve">  Otros Gastos y Pérdidas Extraordinarias</t>
  </si>
  <si>
    <t xml:space="preserve">    Estimaciones, Depreciaciones, Deterioros, Obsolescencia y Amortizaciones</t>
  </si>
  <si>
    <t xml:space="preserve">    Disminución de Inventarios</t>
  </si>
  <si>
    <t xml:space="preserve">    Otros Gastos</t>
  </si>
  <si>
    <t xml:space="preserve">  Inversión Pública</t>
  </si>
  <si>
    <t xml:space="preserve">    Inversión Pública no Capitalizable</t>
  </si>
  <si>
    <t>(Cifras en pesos)</t>
  </si>
  <si>
    <t>TESORERA MUNICIPAL</t>
  </si>
  <si>
    <t>REVISÓ</t>
  </si>
  <si>
    <t>L.C. IRLANDA LOERYTHE BAUMBACH VALENCIA</t>
  </si>
  <si>
    <t>ESTADO DE ACTIVIDADES</t>
  </si>
  <si>
    <t>DEL 01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</si>
</sst>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Alignment="1" applyProtection="1">
      <alignment horizontal="right" vertical="center"/>
      <protection hidden="1"/>
    </xf>
    <xf numFmtId="0" fontId="4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1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3" fontId="4" fillId="0" borderId="0" xfId="0" applyNumberFormat="1" applyFont="1" applyBorder="1" applyAlignment="1" applyProtection="1">
      <alignment horizontal="right" vertical="center" indent="2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1" fontId="4" fillId="0" borderId="1" xfId="0" quotePrefix="1" applyNumberFormat="1" applyFont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left"/>
      <protection hidden="1"/>
    </xf>
    <xf numFmtId="0" fontId="7" fillId="0" borderId="5" xfId="0" applyFont="1" applyBorder="1" applyAlignment="1" applyProtection="1">
      <alignment horizontal="left"/>
      <protection hidden="1"/>
    </xf>
    <xf numFmtId="164" fontId="7" fillId="0" borderId="5" xfId="0" applyNumberFormat="1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Protection="1">
      <protection hidden="1"/>
    </xf>
    <xf numFmtId="3" fontId="7" fillId="0" borderId="0" xfId="0" applyNumberFormat="1" applyFont="1" applyBorder="1" applyAlignment="1" applyProtection="1">
      <alignment horizontal="right" vertical="center" indent="2"/>
      <protection hidden="1"/>
    </xf>
    <xf numFmtId="0" fontId="7" fillId="0" borderId="0" xfId="0" applyFont="1" applyBorder="1" applyAlignment="1" applyProtection="1">
      <alignment horizontal="left" inden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3" fontId="7" fillId="0" borderId="0" xfId="0" applyNumberFormat="1" applyFont="1" applyBorder="1" applyAlignment="1" applyProtection="1">
      <alignment horizontal="right" indent="2"/>
      <protection hidden="1"/>
    </xf>
    <xf numFmtId="3" fontId="4" fillId="0" borderId="2" xfId="0" applyNumberFormat="1" applyFont="1" applyBorder="1" applyAlignment="1" applyProtection="1">
      <alignment horizontal="right" vertical="center" indent="2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164" fontId="7" fillId="0" borderId="0" xfId="0" applyNumberFormat="1" applyFont="1" applyAlignment="1" applyProtection="1">
      <alignment horizontal="right" vertical="center"/>
      <protection hidden="1"/>
    </xf>
    <xf numFmtId="3" fontId="4" fillId="0" borderId="1" xfId="0" applyNumberFormat="1" applyFont="1" applyBorder="1" applyAlignment="1" applyProtection="1">
      <alignment horizontal="right" vertical="center" indent="2"/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left" vertical="center" wrapText="1" indent="1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4" fillId="0" borderId="4" xfId="0" applyFont="1" applyBorder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38100</xdr:rowOff>
    </xdr:from>
    <xdr:to>
      <xdr:col>8</xdr:col>
      <xdr:colOff>85923</xdr:colOff>
      <xdr:row>5</xdr:row>
      <xdr:rowOff>152532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8100"/>
          <a:ext cx="1419423" cy="943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72"/>
  <sheetViews>
    <sheetView showGridLines="0" tabSelected="1" topLeftCell="A28" workbookViewId="0">
      <selection activeCell="AU57" sqref="AU57"/>
    </sheetView>
  </sheetViews>
  <sheetFormatPr baseColWidth="10" defaultColWidth="0" defaultRowHeight="15" zeroHeight="1" x14ac:dyDescent="0.25"/>
  <cols>
    <col min="1" max="1" width="4.7109375" style="1" customWidth="1"/>
    <col min="2" max="46" width="2.85546875" style="4" customWidth="1"/>
    <col min="47" max="47" width="22.85546875" style="4" customWidth="1"/>
    <col min="48" max="48" width="22.85546875" style="5" customWidth="1"/>
    <col min="49" max="49" width="0.5703125" style="1" customWidth="1"/>
    <col min="50" max="52" width="0" style="1" hidden="1" customWidth="1"/>
    <col min="53" max="16384" width="11.42578125" style="1" hidden="1"/>
  </cols>
  <sheetData>
    <row r="1" spans="1:48" x14ac:dyDescent="0.25"/>
    <row r="2" spans="1:48" ht="18.75" x14ac:dyDescent="0.3">
      <c r="A2" s="38" t="s">
        <v>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</row>
    <row r="3" spans="1:48" ht="15.75" x14ac:dyDescent="0.25">
      <c r="A3" s="39" t="s">
        <v>61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</row>
    <row r="4" spans="1:48" ht="15.75" x14ac:dyDescent="0.25">
      <c r="A4" s="39" t="s">
        <v>62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</row>
    <row r="5" spans="1:48" ht="15" customHeight="1" x14ac:dyDescent="0.25">
      <c r="A5" s="39" t="s">
        <v>57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</row>
    <row r="6" spans="1:48" s="2" customFormat="1" ht="21" x14ac:dyDescent="0.35">
      <c r="A6" s="20"/>
      <c r="B6" s="40" t="s">
        <v>0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21">
        <v>2025</v>
      </c>
      <c r="AV6" s="21">
        <v>2024</v>
      </c>
    </row>
    <row r="7" spans="1:48" ht="15.75" x14ac:dyDescent="0.25">
      <c r="A7" s="22"/>
      <c r="B7" s="23" t="s">
        <v>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5"/>
    </row>
    <row r="8" spans="1:48" ht="15.75" x14ac:dyDescent="0.25">
      <c r="A8" s="26"/>
      <c r="B8" s="17" t="s">
        <v>20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18">
        <f>SUM(AU9:AU15)</f>
        <v>4109002796.6700006</v>
      </c>
      <c r="AV8" s="18">
        <v>4747030218.8900003</v>
      </c>
    </row>
    <row r="9" spans="1:48" ht="15.75" x14ac:dyDescent="0.25">
      <c r="A9" s="26"/>
      <c r="B9" s="28" t="s">
        <v>7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9">
        <v>2877421833.1100001</v>
      </c>
      <c r="AV9" s="29">
        <v>2953999448.3200002</v>
      </c>
    </row>
    <row r="10" spans="1:48" ht="15.75" x14ac:dyDescent="0.25">
      <c r="A10" s="26"/>
      <c r="B10" s="28" t="s">
        <v>24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9">
        <v>0</v>
      </c>
      <c r="AV10" s="29">
        <v>0</v>
      </c>
    </row>
    <row r="11" spans="1:48" ht="15.75" x14ac:dyDescent="0.25">
      <c r="A11" s="26"/>
      <c r="B11" s="28" t="s">
        <v>25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9">
        <v>0</v>
      </c>
      <c r="AV11" s="29">
        <v>413506.61</v>
      </c>
    </row>
    <row r="12" spans="1:48" ht="15.75" x14ac:dyDescent="0.25">
      <c r="A12" s="26"/>
      <c r="B12" s="28" t="s">
        <v>8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9">
        <v>944349895.99000001</v>
      </c>
      <c r="AV12" s="29">
        <v>1402723470.5</v>
      </c>
    </row>
    <row r="13" spans="1:48" ht="15.75" x14ac:dyDescent="0.25">
      <c r="A13" s="26"/>
      <c r="B13" s="28" t="s">
        <v>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9">
        <v>145964733.22999999</v>
      </c>
      <c r="AV13" s="29">
        <v>155535330.52000001</v>
      </c>
    </row>
    <row r="14" spans="1:48" ht="15.75" x14ac:dyDescent="0.25">
      <c r="A14" s="26"/>
      <c r="B14" s="28" t="s">
        <v>21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9">
        <v>141266334.34</v>
      </c>
      <c r="AV14" s="29">
        <v>234358462.94</v>
      </c>
    </row>
    <row r="15" spans="1:48" ht="15.75" x14ac:dyDescent="0.25">
      <c r="A15" s="26"/>
      <c r="B15" s="28" t="s">
        <v>26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9">
        <v>0</v>
      </c>
      <c r="AV15" s="29">
        <v>0</v>
      </c>
    </row>
    <row r="16" spans="1:48" ht="29.25" customHeight="1" x14ac:dyDescent="0.25">
      <c r="A16" s="26"/>
      <c r="B16" s="43" t="s">
        <v>27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18">
        <f>SUM(AU17:AU18)</f>
        <v>5710883544.8299999</v>
      </c>
      <c r="AV16" s="18">
        <v>6868889914.0100002</v>
      </c>
    </row>
    <row r="17" spans="1:49" ht="15.75" x14ac:dyDescent="0.25">
      <c r="A17" s="26"/>
      <c r="B17" s="30" t="s">
        <v>28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9">
        <v>5710883544.8299999</v>
      </c>
      <c r="AV17" s="29">
        <v>6868889914.0100002</v>
      </c>
    </row>
    <row r="18" spans="1:49" ht="15.75" x14ac:dyDescent="0.25">
      <c r="A18" s="26"/>
      <c r="B18" s="30" t="s">
        <v>22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9">
        <v>0</v>
      </c>
      <c r="AV18" s="29">
        <v>0</v>
      </c>
    </row>
    <row r="19" spans="1:49" ht="15.75" x14ac:dyDescent="0.25">
      <c r="A19" s="26"/>
      <c r="B19" s="19" t="s">
        <v>29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18">
        <f>SUM(AU20:AU24)</f>
        <v>0</v>
      </c>
      <c r="AV19" s="18">
        <v>0</v>
      </c>
    </row>
    <row r="20" spans="1:49" ht="15.75" x14ac:dyDescent="0.25">
      <c r="A20" s="26"/>
      <c r="B20" s="30" t="s">
        <v>30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9">
        <v>0</v>
      </c>
      <c r="AV20" s="29">
        <v>0</v>
      </c>
    </row>
    <row r="21" spans="1:49" ht="15.75" x14ac:dyDescent="0.25">
      <c r="A21" s="26"/>
      <c r="B21" s="30" t="s">
        <v>31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9">
        <v>0</v>
      </c>
      <c r="AV21" s="29">
        <v>0</v>
      </c>
      <c r="AW21" s="3"/>
    </row>
    <row r="22" spans="1:49" ht="15.75" x14ac:dyDescent="0.25">
      <c r="A22" s="26"/>
      <c r="B22" s="30" t="s">
        <v>32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9">
        <v>0</v>
      </c>
      <c r="AV22" s="29">
        <v>0</v>
      </c>
      <c r="AW22" s="3"/>
    </row>
    <row r="23" spans="1:49" ht="15.75" x14ac:dyDescent="0.25">
      <c r="A23" s="26"/>
      <c r="B23" s="30" t="s">
        <v>33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9">
        <v>0</v>
      </c>
      <c r="AV23" s="29">
        <v>0</v>
      </c>
      <c r="AW23" s="3"/>
    </row>
    <row r="24" spans="1:49" ht="15.75" x14ac:dyDescent="0.25">
      <c r="A24" s="26"/>
      <c r="B24" s="30" t="s">
        <v>34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9">
        <v>0</v>
      </c>
      <c r="AV24" s="29">
        <v>0</v>
      </c>
      <c r="AW24" s="3"/>
    </row>
    <row r="25" spans="1:49" ht="15.75" x14ac:dyDescent="0.25">
      <c r="A25" s="31"/>
      <c r="B25" s="44" t="s">
        <v>10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18">
        <f>AU8+AU16+AU19</f>
        <v>9819886341.5</v>
      </c>
      <c r="AV25" s="18">
        <v>11615920132.900002</v>
      </c>
    </row>
    <row r="26" spans="1:49" ht="15.75" x14ac:dyDescent="0.25">
      <c r="A26" s="26"/>
      <c r="B26" s="19" t="s">
        <v>2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32"/>
      <c r="AV26" s="29"/>
    </row>
    <row r="27" spans="1:49" ht="15.75" x14ac:dyDescent="0.25">
      <c r="A27" s="26"/>
      <c r="B27" s="19" t="s">
        <v>11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18">
        <f>SUM(AU28:AU30)</f>
        <v>4921747984.9200001</v>
      </c>
      <c r="AV27" s="18">
        <v>8058102873.3800001</v>
      </c>
    </row>
    <row r="28" spans="1:49" ht="15.75" x14ac:dyDescent="0.25">
      <c r="A28" s="26"/>
      <c r="B28" s="30" t="s">
        <v>35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9">
        <v>3509432905.2600002</v>
      </c>
      <c r="AV28" s="29">
        <v>5040341198.4499998</v>
      </c>
    </row>
    <row r="29" spans="1:49" ht="15.75" x14ac:dyDescent="0.25">
      <c r="A29" s="26"/>
      <c r="B29" s="30" t="s">
        <v>36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9">
        <v>219877161.83000001</v>
      </c>
      <c r="AV29" s="29">
        <v>509437798.33999997</v>
      </c>
    </row>
    <row r="30" spans="1:49" ht="15.75" x14ac:dyDescent="0.25">
      <c r="A30" s="26"/>
      <c r="B30" s="30" t="s">
        <v>37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9">
        <v>1192437917.8299999</v>
      </c>
      <c r="AV30" s="29">
        <v>2508323876.5900002</v>
      </c>
    </row>
    <row r="31" spans="1:49" ht="15.75" x14ac:dyDescent="0.25">
      <c r="A31" s="26"/>
      <c r="B31" s="19" t="s">
        <v>12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18">
        <f>SUM(AU32:AU40)</f>
        <v>990980940.75</v>
      </c>
      <c r="AV31" s="18">
        <v>1294997565.05</v>
      </c>
    </row>
    <row r="32" spans="1:49" ht="15.75" x14ac:dyDescent="0.25">
      <c r="A32" s="26"/>
      <c r="B32" s="30" t="s">
        <v>38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9">
        <v>0</v>
      </c>
      <c r="AV32" s="29">
        <v>0</v>
      </c>
    </row>
    <row r="33" spans="1:48" ht="15.75" x14ac:dyDescent="0.25">
      <c r="A33" s="26"/>
      <c r="B33" s="30" t="s">
        <v>39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9">
        <v>693464327.02999997</v>
      </c>
      <c r="AV33" s="29">
        <v>834323906.45000005</v>
      </c>
    </row>
    <row r="34" spans="1:48" ht="15.75" x14ac:dyDescent="0.25">
      <c r="A34" s="26"/>
      <c r="B34" s="30" t="s">
        <v>40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9">
        <v>47970000</v>
      </c>
      <c r="AV34" s="29">
        <v>64433385.399999999</v>
      </c>
    </row>
    <row r="35" spans="1:48" ht="15.75" x14ac:dyDescent="0.25">
      <c r="A35" s="26"/>
      <c r="B35" s="30" t="s">
        <v>41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9">
        <v>105296100.88</v>
      </c>
      <c r="AV35" s="29">
        <v>213227634.19</v>
      </c>
    </row>
    <row r="36" spans="1:48" ht="15.75" x14ac:dyDescent="0.25">
      <c r="A36" s="26"/>
      <c r="B36" s="30" t="s">
        <v>42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9">
        <v>0</v>
      </c>
      <c r="AV36" s="29">
        <v>0</v>
      </c>
    </row>
    <row r="37" spans="1:48" ht="15.75" x14ac:dyDescent="0.25">
      <c r="A37" s="26"/>
      <c r="B37" s="30" t="s">
        <v>43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9">
        <v>144250512.84</v>
      </c>
      <c r="AV37" s="29">
        <v>183012639.00999999</v>
      </c>
    </row>
    <row r="38" spans="1:48" ht="15.75" x14ac:dyDescent="0.25">
      <c r="A38" s="26"/>
      <c r="B38" s="30" t="s">
        <v>44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9">
        <v>0</v>
      </c>
      <c r="AV38" s="29">
        <v>0</v>
      </c>
    </row>
    <row r="39" spans="1:48" ht="15.75" x14ac:dyDescent="0.25">
      <c r="A39" s="26"/>
      <c r="B39" s="30" t="s">
        <v>13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9">
        <v>0</v>
      </c>
      <c r="AV39" s="29">
        <v>0</v>
      </c>
    </row>
    <row r="40" spans="1:48" ht="15.75" x14ac:dyDescent="0.25">
      <c r="A40" s="26"/>
      <c r="B40" s="30" t="s">
        <v>45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9">
        <v>0</v>
      </c>
      <c r="AV40" s="29">
        <v>0</v>
      </c>
    </row>
    <row r="41" spans="1:48" ht="15.75" x14ac:dyDescent="0.25">
      <c r="A41" s="26"/>
      <c r="B41" s="19" t="s">
        <v>14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18">
        <f>SUM(AU42:AU44)</f>
        <v>0</v>
      </c>
      <c r="AV41" s="18">
        <v>0</v>
      </c>
    </row>
    <row r="42" spans="1:48" ht="15.75" x14ac:dyDescent="0.25">
      <c r="A42" s="26"/>
      <c r="B42" s="30" t="s">
        <v>15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9">
        <v>0</v>
      </c>
      <c r="AV42" s="29">
        <v>0</v>
      </c>
    </row>
    <row r="43" spans="1:48" ht="15.75" x14ac:dyDescent="0.25">
      <c r="A43" s="26"/>
      <c r="B43" s="30" t="s">
        <v>16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9">
        <v>0</v>
      </c>
      <c r="AV43" s="29">
        <v>0</v>
      </c>
    </row>
    <row r="44" spans="1:48" ht="15.75" x14ac:dyDescent="0.25">
      <c r="A44" s="26"/>
      <c r="B44" s="30" t="s">
        <v>17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9">
        <v>0</v>
      </c>
      <c r="AV44" s="29">
        <v>0</v>
      </c>
    </row>
    <row r="45" spans="1:48" ht="15.75" x14ac:dyDescent="0.25">
      <c r="A45" s="26"/>
      <c r="B45" s="19" t="s">
        <v>46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18">
        <f>SUM(AU46:AU50)</f>
        <v>91653948.760000005</v>
      </c>
      <c r="AV45" s="18">
        <v>133623372.30999999</v>
      </c>
    </row>
    <row r="46" spans="1:48" ht="15.75" x14ac:dyDescent="0.25">
      <c r="A46" s="26"/>
      <c r="B46" s="30" t="s">
        <v>18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9">
        <v>90721227.480000004</v>
      </c>
      <c r="AV46" s="29">
        <v>131356360.81999999</v>
      </c>
    </row>
    <row r="47" spans="1:48" ht="15.75" x14ac:dyDescent="0.25">
      <c r="A47" s="26"/>
      <c r="B47" s="30" t="s">
        <v>47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9">
        <v>0</v>
      </c>
      <c r="AV47" s="29">
        <v>0</v>
      </c>
    </row>
    <row r="48" spans="1:48" ht="15.75" x14ac:dyDescent="0.25">
      <c r="A48" s="26"/>
      <c r="B48" s="30" t="s">
        <v>48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9">
        <v>932721.28</v>
      </c>
      <c r="AV48" s="29">
        <v>2267011.4900000002</v>
      </c>
    </row>
    <row r="49" spans="1:48" ht="15.75" x14ac:dyDescent="0.25">
      <c r="A49" s="26"/>
      <c r="B49" s="30" t="s">
        <v>49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9">
        <v>0</v>
      </c>
      <c r="AV49" s="29">
        <v>0</v>
      </c>
    </row>
    <row r="50" spans="1:48" ht="15.75" x14ac:dyDescent="0.25">
      <c r="A50" s="26"/>
      <c r="B50" s="30" t="s">
        <v>50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9">
        <v>0</v>
      </c>
      <c r="AV50" s="29">
        <v>0</v>
      </c>
    </row>
    <row r="51" spans="1:48" ht="15.75" x14ac:dyDescent="0.25">
      <c r="A51" s="26"/>
      <c r="B51" s="19" t="s">
        <v>51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18">
        <f>SUM(AU52:AU55)</f>
        <v>750840.76</v>
      </c>
      <c r="AV51" s="18">
        <v>8046358.9199999999</v>
      </c>
    </row>
    <row r="52" spans="1:48" ht="15.75" x14ac:dyDescent="0.25">
      <c r="A52" s="26"/>
      <c r="B52" s="30" t="s">
        <v>52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9">
        <v>0</v>
      </c>
      <c r="AV52" s="29">
        <v>1833836.38</v>
      </c>
    </row>
    <row r="53" spans="1:48" ht="15.75" x14ac:dyDescent="0.25">
      <c r="A53" s="26"/>
      <c r="B53" s="30" t="s">
        <v>19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9">
        <v>0</v>
      </c>
      <c r="AV53" s="29">
        <v>0</v>
      </c>
    </row>
    <row r="54" spans="1:48" ht="15.75" x14ac:dyDescent="0.25">
      <c r="A54" s="26"/>
      <c r="B54" s="30" t="s">
        <v>53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9">
        <v>0</v>
      </c>
      <c r="AV54" s="29">
        <v>0</v>
      </c>
    </row>
    <row r="55" spans="1:48" ht="15.75" x14ac:dyDescent="0.25">
      <c r="A55" s="26"/>
      <c r="B55" s="30" t="s">
        <v>54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9">
        <v>750840.76</v>
      </c>
      <c r="AV55" s="29">
        <v>6212522.54</v>
      </c>
    </row>
    <row r="56" spans="1:48" ht="15.75" x14ac:dyDescent="0.25">
      <c r="A56" s="26"/>
      <c r="B56" s="19" t="s">
        <v>55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18">
        <v>0</v>
      </c>
      <c r="AV56" s="18">
        <v>0</v>
      </c>
    </row>
    <row r="57" spans="1:48" ht="15.75" x14ac:dyDescent="0.25">
      <c r="A57" s="26"/>
      <c r="B57" s="30" t="s">
        <v>56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9">
        <v>0</v>
      </c>
      <c r="AV57" s="29">
        <v>0</v>
      </c>
    </row>
    <row r="58" spans="1:48" ht="16.5" customHeight="1" x14ac:dyDescent="0.25">
      <c r="A58" s="28"/>
      <c r="B58" s="44" t="s">
        <v>23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37">
        <f>AU27+AU31+AU41+AU45+AU51+AU56</f>
        <v>6005133715.1900005</v>
      </c>
      <c r="AV58" s="37">
        <v>9494770169.6599998</v>
      </c>
    </row>
    <row r="59" spans="1:48" ht="16.5" customHeight="1" thickBot="1" x14ac:dyDescent="0.3">
      <c r="A59" s="28"/>
      <c r="B59" s="45" t="s">
        <v>3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33">
        <f>AU25-AU58</f>
        <v>3814752626.3099995</v>
      </c>
      <c r="AV59" s="33">
        <v>2121149963.2400017</v>
      </c>
    </row>
    <row r="60" spans="1:48" ht="16.5" thickTop="1" x14ac:dyDescent="0.25">
      <c r="A60" s="34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6"/>
    </row>
    <row r="61" spans="1:48" ht="15.75" x14ac:dyDescent="0.25">
      <c r="A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6"/>
    </row>
    <row r="62" spans="1:48" x14ac:dyDescent="0.25">
      <c r="B62" s="3" t="s">
        <v>4</v>
      </c>
    </row>
    <row r="63" spans="1:48" x14ac:dyDescent="0.25">
      <c r="B63" s="1"/>
    </row>
    <row r="64" spans="1:48" x14ac:dyDescent="0.25">
      <c r="B64" s="1"/>
    </row>
    <row r="65" spans="2:48" x14ac:dyDescent="0.25">
      <c r="B65" s="1"/>
      <c r="Q65" s="16"/>
      <c r="R65" s="16"/>
      <c r="S65" s="16"/>
      <c r="T65" s="16"/>
      <c r="U65" s="42" t="s">
        <v>59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</row>
    <row r="66" spans="2:48" x14ac:dyDescent="0.25">
      <c r="B66" s="1"/>
    </row>
    <row r="67" spans="2:48" x14ac:dyDescent="0.25">
      <c r="B67" s="1"/>
    </row>
    <row r="68" spans="2:48" x14ac:dyDescent="0.25"/>
    <row r="69" spans="2:48" ht="15.75" thickBo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3"/>
      <c r="Q69" s="13"/>
      <c r="R69" s="13"/>
      <c r="S69" s="13"/>
      <c r="T69" s="13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1"/>
      <c r="AH69" s="11"/>
      <c r="AI69" s="11"/>
      <c r="AJ69" s="11"/>
      <c r="AK69" s="11"/>
      <c r="AL69" s="11"/>
      <c r="AM69" s="11"/>
      <c r="AN69" s="11"/>
      <c r="AO69" s="11"/>
      <c r="AP69" s="1"/>
      <c r="AQ69" s="1"/>
      <c r="AS69" s="1" t="s">
        <v>5</v>
      </c>
      <c r="AT69" s="1"/>
      <c r="AU69" s="1"/>
      <c r="AV69" s="1"/>
    </row>
    <row r="70" spans="2:4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4"/>
      <c r="Q70" s="15"/>
      <c r="R70" s="15"/>
      <c r="S70" s="14"/>
      <c r="T70" s="15"/>
      <c r="U70" s="46" t="s">
        <v>60</v>
      </c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1"/>
      <c r="AQ70" s="1"/>
      <c r="AS70" s="9"/>
      <c r="AT70" s="9"/>
      <c r="AU70" s="9"/>
      <c r="AV70" s="9"/>
    </row>
    <row r="71" spans="2:4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9"/>
      <c r="Q71" s="9"/>
      <c r="R71" s="9"/>
      <c r="S71" s="9"/>
      <c r="T71" s="9"/>
      <c r="U71" s="41" t="s">
        <v>58</v>
      </c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1"/>
      <c r="AQ71" s="1"/>
      <c r="AS71" s="9"/>
      <c r="AT71" s="9"/>
      <c r="AU71" s="9"/>
      <c r="AV71" s="9"/>
    </row>
    <row r="72" spans="2:48" ht="15.75" customHeight="1" x14ac:dyDescent="0.25"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7"/>
      <c r="AQ72" s="7"/>
      <c r="AS72" s="10"/>
      <c r="AT72" s="10"/>
      <c r="AU72" s="10"/>
      <c r="AV72" s="10"/>
    </row>
    <row r="73" spans="2:48" ht="15" customHeight="1" x14ac:dyDescent="0.25">
      <c r="D73" s="8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S73" s="10"/>
      <c r="AT73" s="10"/>
      <c r="AU73" s="10"/>
      <c r="AV73" s="10"/>
    </row>
    <row r="74" spans="2:48" ht="15" customHeight="1" x14ac:dyDescent="0.25"/>
    <row r="75" spans="2:48" ht="24" hidden="1" customHeight="1" x14ac:dyDescent="0.25"/>
    <row r="76" spans="2:48" ht="24" hidden="1" customHeight="1" x14ac:dyDescent="0.25"/>
    <row r="77" spans="2:48" ht="24" hidden="1" customHeight="1" x14ac:dyDescent="0.25"/>
    <row r="78" spans="2:48" ht="24" hidden="1" customHeight="1" x14ac:dyDescent="0.25"/>
    <row r="79" spans="2:48" ht="24" hidden="1" customHeight="1" x14ac:dyDescent="0.25"/>
    <row r="81" spans="2:48" x14ac:dyDescent="0.25"/>
    <row r="86" spans="2:48" hidden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2:48" hidden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2:48" hidden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2:48" hidden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2:48" hidden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2:48" hidden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2:48" hidden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2:48" hidden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2:48" hidden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2:48" hidden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2:48" hidden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2:48" hidden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2:48" hidden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2:48" hidden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2:48" hidden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2:48" hidden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2:48" hidden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2:48" hidden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2:48" hidden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2:48" hidden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2:48" hidden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2:48" hidden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2:48" hidden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2:48" hidden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2:48" hidden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2:48" hidden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2:48" hidden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2:48" hidden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2:48" hidden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2:48" hidden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2:48" hidden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2:48" hidden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2:48" hidden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2:48" hidden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2:48" hidden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2:48" hidden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2:48" hidden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2:48" hidden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2:48" hidden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2:48" hidden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2:48" hidden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2:48" hidden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2:48" hidden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2:48" hidden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2:48" hidden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2:48" hidden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2:48" hidden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2:48" hidden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2:48" hidden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2:48" hidden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2:48" hidden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2:48" hidden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2:48" hidden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2:48" hidden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2:48" hidden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2:48" hidden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2:48" hidden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2:48" hidden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2:48" hidden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2:48" hidden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2:48" hidden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2:48" hidden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2:48" hidden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2:48" hidden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2:48" hidden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2:48" hidden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2:48" hidden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2:48" hidden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2:48" hidden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2:48" hidden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2:48" hidden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2:48" hidden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2:48" hidden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2:48" hidden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2:48" hidden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2:48" hidden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2:48" hidden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2:48" hidden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2:48" hidden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2:48" hidden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2:48" hidden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2:48" hidden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2:48" hidden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2:48" hidden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2:48" hidden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2:48" hidden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2:48" hidden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2:48" hidden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2:48" hidden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2:48" hidden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2:48" hidden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2:48" hidden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2:48" hidden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2:48" hidden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2:48" hidden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2:48" hidden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2:48" hidden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2:48" hidden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2:48" hidden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2:48" hidden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2:48" hidden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2:48" hidden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2:48" hidden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2:48" hidden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2:48" hidden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2:48" hidden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2:48" hidden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2:48" hidden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2:48" hidden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2:48" hidden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2:48" hidden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2:48" hidden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2:48" hidden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2:48" hidden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2:48" hidden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2:48" hidden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2:48" hidden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2:48" hidden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2:48" hidden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2:48" hidden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2:48" hidden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2:48" hidden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2:48" hidden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2:48" hidden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2:48" hidden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2:48" hidden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2:48" hidden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2:48" hidden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2:48" hidden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2:48" hidden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2:48" hidden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2:48" hidden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2:48" hidden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2:48" hidden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2:48" hidden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2:48" hidden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2:48" hidden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2:48" hidden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2:48" hidden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2:48" hidden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2:48" hidden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2:48" hidden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2:48" hidden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2:48" hidden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2:48" hidden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2:48" hidden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2:48" hidden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2:48" hidden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2:48" hidden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2:48" hidden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2:48" hidden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2:48" hidden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2:48" hidden="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2:48" hidden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2:48" hidden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2:48" hidden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2:48" hidden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</row>
    <row r="243" spans="2:48" hidden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2:48" hidden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2:48" hidden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2:48" hidden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2:48" hidden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2:48" hidden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2:48" hidden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2:48" hidden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2:48" hidden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2:48" hidden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2:48" hidden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2:48" hidden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2:48" hidden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2:48" hidden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2:48" hidden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2:48" hidden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2:48" hidden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2:48" hidden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2:48" hidden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2:48" hidden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2:48" hidden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2:48" hidden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2:48" hidden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2:48" hidden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2:48" hidden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2:48" hidden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2:48" hidden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2:48" hidden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2:48" hidden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2:48" hidden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2:48" hidden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2:48" hidden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2:48" hidden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2:48" hidden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2:48" hidden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2:48" hidden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2:48" hidden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2:48" hidden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2:48" hidden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2:48" hidden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2:48" hidden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2:48" hidden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2:48" hidden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2:48" hidden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2:48" hidden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2:48" hidden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2:48" hidden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2:48" hidden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2:48" hidden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2:48" hidden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2:48" hidden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2:48" hidden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2:48" hidden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2:48" hidden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2:48" hidden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2:48" hidden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2:48" hidden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2:48" hidden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2:48" hidden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2:48" hidden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2:48" hidden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2:48" hidden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2:48" hidden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2:48" hidden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2:48" hidden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2:48" hidden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2:48" hidden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2:48" hidden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2:48" hidden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2:48" hidden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2:48" hidden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2:48" hidden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2:48" hidden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2:48" hidden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2:48" hidden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2:48" hidden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2:48" hidden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2:48" hidden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2:48" hidden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2:48" hidden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2:48" hidden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2:48" hidden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2:48" hidden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2:48" hidden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2:48" hidden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2:48" hidden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2:48" hidden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2:48" hidden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2:48" hidden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2:48" hidden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2:48" hidden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2:48" hidden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2:48" hidden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2:48" hidden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2:48" hidden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2:48" hidden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2:48" hidden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2:48" hidden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2:48" hidden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2:48" hidden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2:48" hidden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2:48" hidden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2:48" hidden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2:48" hidden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2:48" hidden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2:48" hidden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2:48" hidden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2:48" hidden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2:48" hidden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2:48" hidden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2:48" hidden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2:48" hidden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2:48" hidden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2:48" hidden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2:48" hidden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2:48" hidden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2:48" hidden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2:48" hidden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2:48" hidden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2:48" hidden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2:48" hidden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2:48" hidden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2:48" hidden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2:48" hidden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2:48" hidden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2:48" hidden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2:48" hidden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2:48" hidden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2:48" hidden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2:48" hidden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2:48" hidden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2:48" hidden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2:48" hidden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2:48" hidden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2:48" hidden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2:48" hidden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2:48" hidden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2:48" hidden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2:48" hidden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2:48" hidden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2:48" hidden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2:48" hidden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2:48" hidden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2:48" hidden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2:48" hidden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2:48" hidden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2:48" hidden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2:48" hidden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2:48" hidden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2:48" hidden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2:48" hidden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2:48" hidden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2:48" hidden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2:48" hidden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2:48" hidden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2:48" hidden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2:48" hidden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2:48" hidden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2:48" hidden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2:48" hidden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2:48" hidden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2:48" hidden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2:48" hidden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2:48" hidden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2:48" hidden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2:48" hidden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2:48" hidden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2:48" hidden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2:48" hidden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2:48" hidden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2:48" hidden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2:48" hidden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2:48" hidden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2:48" hidden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2:48" hidden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2:48" hidden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2:48" hidden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2:48" hidden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2:48" hidden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2:48" hidden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2:48" hidden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2:48" hidden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2:48" hidden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2:48" hidden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2:48" hidden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2:48" hidden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2:48" hidden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2:48" hidden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2:48" hidden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2:48" hidden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2:48" hidden="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2:48" hidden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2:48" hidden="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2:48" hidden="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2:48" hidden="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2:48" hidden="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2:48" hidden="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2:48" hidden="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2:48" hidden="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2:48" hidden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2:48" hidden="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2:48" hidden="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2:48" hidden="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2:48" hidden="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2:48" hidden="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2:48" hidden="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2:48" hidden="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2:48" hidden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2:48" hidden="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2:48" hidden="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2:48" hidden="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2:48" hidden="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2:48" hidden="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2:48" hidden="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2:48" hidden="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2:48" hidden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2:48" hidden="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2:48" hidden="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2:48" hidden="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2:48" hidden="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2:48" hidden="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2:48" hidden="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2:48" hidden="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2:48" hidden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2:48" hidden="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2:48" hidden="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2:48" hidden="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2:48" hidden="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2:48" hidden="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2:48" hidden="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2:48" hidden="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2:48" hidden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2:48" hidden="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2:48" hidden="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2:48" hidden="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2:48" hidden="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2:48" hidden="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2:48" hidden="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2:48" hidden="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2:48" hidden="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2:48" hidden="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2:48" hidden="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2:48" hidden="1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2:48" hidden="1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2:48" hidden="1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2:48" hidden="1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2:48" hidden="1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2:48" hidden="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2:48" hidden="1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2:48" hidden="1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2:48" hidden="1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2:48" hidden="1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2:48" hidden="1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2:48" hidden="1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2:48" hidden="1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2:48" hidden="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2:48" hidden="1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2:48" hidden="1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2:48" hidden="1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2:48" hidden="1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2:48" hidden="1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2:48" hidden="1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2:48" hidden="1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2:48" hidden="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2:48" hidden="1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2:48" hidden="1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2:48" hidden="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2:48" hidden="1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2:48" hidden="1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2:48" hidden="1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2:48" hidden="1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2:48" hidden="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2:48" hidden="1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2:48" hidden="1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2:48" hidden="1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2:48" hidden="1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2:48" hidden="1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2:48" hidden="1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2:48" hidden="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2:48" hidden="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2:48" hidden="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2:48" hidden="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2:48" hidden="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2:48" hidden="1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2:48" hidden="1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2:48" hidden="1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2:48" hidden="1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2:48" hidden="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2:48" hidden="1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2:48" hidden="1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2:48" hidden="1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2:48" hidden="1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2:48" hidden="1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2:48" hidden="1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2:48" hidden="1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2:48" hidden="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2:48" hidden="1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2:48" hidden="1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2:48" hidden="1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2:48" hidden="1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2:48" hidden="1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2:48" hidden="1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2:48" hidden="1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2:48" hidden="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2:48" hidden="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2:48" hidden="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  <row r="549" spans="2:48" hidden="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</row>
    <row r="550" spans="2:48" hidden="1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</row>
    <row r="551" spans="2:48" hidden="1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</row>
    <row r="552" spans="2:48" hidden="1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</row>
    <row r="553" spans="2:48" hidden="1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</row>
    <row r="554" spans="2:48" hidden="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</row>
    <row r="555" spans="2:48" hidden="1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</row>
    <row r="556" spans="2:48" hidden="1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</row>
    <row r="557" spans="2:48" hidden="1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</row>
    <row r="558" spans="2:48" hidden="1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</row>
    <row r="559" spans="2:48" hidden="1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</row>
    <row r="560" spans="2:48" hidden="1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</row>
    <row r="561" spans="2:48" hidden="1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</row>
    <row r="562" spans="2:48" hidden="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</row>
    <row r="563" spans="2:48" hidden="1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</row>
    <row r="564" spans="2:48" hidden="1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</row>
    <row r="565" spans="2:48" hidden="1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</row>
    <row r="566" spans="2:48" hidden="1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</row>
    <row r="567" spans="2:48" hidden="1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</row>
    <row r="568" spans="2:48" hidden="1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</row>
    <row r="569" spans="2:48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</row>
    <row r="570" spans="2:48" hidden="1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</row>
    <row r="571" spans="2:48" hidden="1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</row>
    <row r="572" spans="2:48" hidden="1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</row>
  </sheetData>
  <mergeCells count="12">
    <mergeCell ref="U71:AO71"/>
    <mergeCell ref="U65:AO65"/>
    <mergeCell ref="B16:AT16"/>
    <mergeCell ref="B25:AT25"/>
    <mergeCell ref="B58:AT58"/>
    <mergeCell ref="B59:AT59"/>
    <mergeCell ref="U70:AO70"/>
    <mergeCell ref="A2:AV2"/>
    <mergeCell ref="A3:AV3"/>
    <mergeCell ref="A4:AV4"/>
    <mergeCell ref="A5:AV5"/>
    <mergeCell ref="B6:AT6"/>
  </mergeCells>
  <pageMargins left="0.70866141732283472" right="0.70866141732283472" top="0.74803149606299213" bottom="0.74803149606299213" header="0.31496062992125984" footer="0.31496062992125984"/>
  <pageSetup scale="50" fitToHeight="10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mvasquez</dc:creator>
  <cp:lastModifiedBy>Martínez Rameño Martha Elena</cp:lastModifiedBy>
  <cp:lastPrinted>2025-06-03T19:33:20Z</cp:lastPrinted>
  <dcterms:created xsi:type="dcterms:W3CDTF">2024-10-18T20:05:10Z</dcterms:created>
  <dcterms:modified xsi:type="dcterms:W3CDTF">2025-10-20T22:20:39Z</dcterms:modified>
</cp:coreProperties>
</file>