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0"/>
  </bookViews>
  <sheets>
    <sheet name="Estado Actividades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<sst xmlns="http://schemas.openxmlformats.org/spreadsheetml/2006/main" count="65" uniqueCount="65">
  <si>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Municipio de Guadalajara</t>
  </si>
  <si>
    <t>Concepto</t>
  </si>
  <si>
    <t>INGRESOS Y OTROS BENEFICIOS</t>
  </si>
  <si>
    <t>Ingresos de Gestion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</si>
  <si>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</si>
  <si>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</si>
  <si>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</si>
  <si>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</si>
  <si>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</si>
  <si>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</si>
  <si>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 y Prestacion de Servicios</t>
  </si>
  <si>
    <t>Participaciones, Aportaciones, Convenios, Incentivos derivados de la Colaboración Fiscal y Fondos distintos de Aportaciones</t>
  </si>
  <si>
    <t xml:space="preserve">    Participaciones, Aportaciones, Convenios, Incentivos</t>
  </si>
  <si>
    <t xml:space="preserve">    Transferencias, Asignaciones, Subsidios y Subvenciiones</t>
  </si>
  <si>
    <t>Otros Ingresos y Beneficios</t>
  </si>
  <si>
    <t xml:space="preserve">    Ingresos financieros</t>
  </si>
  <si>
    <t xml:space="preserve">    Incremento por Variacion de Inventarios</t>
  </si>
  <si>
    <t xml:space="preserve">    Disminucion del Exceso de Estimaciones por Perdida</t>
  </si>
  <si>
    <t xml:space="preserve">    Disminucion del Exceso de Provisiones</t>
  </si>
  <si>
    <t>Total de INGRESOS Y OTROS BENEFICIOS</t>
  </si>
  <si>
    <t>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</si>
  <si>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</si>
  <si>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</si>
  <si>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</si>
  <si>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</si>
  <si>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Transferencias, Asignaciones, Subsidios y Otras Ayudas</t>
  </si>
  <si>
    <t xml:space="preserve">    Transferencias Internas y Asignaciones al Sector P</t>
  </si>
  <si>
    <t xml:space="preserve">    Transferencias al Resto del Sector Publico</t>
  </si>
  <si>
    <t xml:space="preserve">    Subsidios y Subvenciones</t>
  </si>
  <si>
    <t xml:space="preserve">    Ayudas Sociales</t>
  </si>
  <si>
    <t xml:space="preserve">    Pensiones y Jubilaciones</t>
  </si>
  <si>
    <t xml:space="preserve">    Transferencias a Fideicomisos, Mandatos y Contrato</t>
  </si>
  <si>
    <t xml:space="preserve">    Transferencias a la Seguridad Social</t>
  </si>
  <si>
    <t xml:space="preserve">    Donativos</t>
  </si>
  <si>
    <t xml:space="preserve">    Transferencias al Exterior</t>
  </si>
  <si>
    <t>Participaciones y Aportaciones</t>
  </si>
  <si>
    <t xml:space="preserve">    Participaciones</t>
  </si>
  <si>
    <t xml:space="preserve">    Aportaciones</t>
  </si>
  <si>
    <t xml:space="preserve">    Convenios</t>
  </si>
  <si>
    <t>Intereses, Comisiones y Otros Gastos de la Deuda Publica</t>
  </si>
  <si>
    <t xml:space="preserve">    Intereses de la Deuda Publica</t>
  </si>
  <si>
    <t xml:space="preserve">    Comisiones de la Deuda Publica</t>
  </si>
  <si>
    <t xml:space="preserve">    Gastos de la Deuda Publica</t>
  </si>
  <si>
    <t xml:space="preserve">    Costo por coberturas</t>
  </si>
  <si>
    <t xml:space="preserve">    Apoyos financieros</t>
  </si>
  <si>
    <t>Otros Gastos y Perdidas Extraordinarias</t>
  </si>
  <si>
    <t xml:space="preserve">    Estimaciones, Depreciaciones, Deterioros, Obsolescencia y Amortizaciones</t>
  </si>
  <si>
    <t xml:space="preserve">    Provisiones</t>
  </si>
  <si>
    <t xml:space="preserve">    Disminucion de Inventarios</t>
  </si>
  <si>
    <t xml:space="preserve">    Aumento por Insuficiencia de Estimaciones por Perdida o Deterioro u Obsolescencia</t>
  </si>
  <si>
    <t xml:space="preserve">    Aumento por Insuficiencia de Provisiones</t>
  </si>
  <si>
    <t xml:space="preserve">    Otros Gastos</t>
  </si>
  <si>
    <t>Inversion Publica</t>
  </si>
  <si>
    <t xml:space="preserve">    Inversion Publica no Capitalizable</t>
  </si>
  <si>
    <t>Total de GASTOS Y OTRAS PERDIDAS</t>
  </si>
  <si>
    <t>Resultados del Ejercicio (Ahorro/Desahorro)</t>
  </si>
  <si>
    <t>SR: Saldo del Rubro contenido en la Balanza de Comprobación.</t>
  </si>
  <si>
    <t>Bajo protesta de decir verdad declaramos que los Estados Financieros y sus notas, son razonablemente correctos y son responsabilidad del emisor.</t>
  </si>
  <si>
    <t>Fecha de impresión: 25/02/2022</t>
  </si>
  <si>
    <t>Hora de impresión: 06:25  p.m.</t>
  </si>
  <si>
    <t>Estado de Actividades LGCG</t>
  </si>
  <si>
    <t>Mtro. Luis García Sotelo</t>
  </si>
  <si>
    <t xml:space="preserve">Tesorero Municipal </t>
  </si>
  <si>
    <t xml:space="preserve">(Cifras  en Pesos) </t>
  </si>
  <si>
    <t>Del 1 de Enero al 30 de Junio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</si>
</sst>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Alignment="1">
      <alignment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64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28575</xdr:rowOff>
    </xdr:from>
    <xdr:to>
      <xdr:col>1</xdr:col>
      <xdr:colOff>581025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2962275</xdr:colOff>
      <xdr:row>80</xdr:row>
      <xdr:rowOff>19050</xdr:rowOff>
    </xdr:from>
    <xdr:to>
      <xdr:col>1</xdr:col>
      <xdr:colOff>4895850</xdr:colOff>
      <xdr:row>80</xdr:row>
      <xdr:rowOff>19050</xdr:rowOff>
    </xdr:to>
    <xdr:sp>
      <xdr:nvSpPr>
        <xdr:cNvPr id="2" name="2 Conector recto"/>
        <xdr:cNvSpPr>
          <a:spLocks/>
        </xdr:cNvSpPr>
      </xdr:nvSpPr>
      <xdr:spPr>
        <a:xfrm>
          <a:off x="3209925" y="12068175"/>
          <a:ext cx="19335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E82"/>
  <sheetViews>
    <sheetView tabSelected="1" zoomScalePageLayoutView="0" workbookViewId="0" topLeftCell="A46">
      <selection activeCell="C61" sqref="C61"/>
    </sheetView>
  </sheetViews>
  <sheetFormatPr defaultColWidth="11.421875" defaultRowHeight="12.75"/>
  <cols>
    <col min="1" max="1" width="3.7109375" style="0" customWidth="1"/>
    <col min="2" max="2" width="84.28125" style="0" customWidth="1"/>
    <col min="3" max="4" width="17.421875" style="0" bestFit="1" customWidth="1"/>
    <col min="5" max="5" width="16.421875" style="0" bestFit="1" customWidth="1"/>
  </cols>
  <sheetData>
    <row r="2" spans="2:4" ht="12.75">
      <c r="B2" s="68" t="s">
        <v>0</v>
      </c>
      <c r="C2" s="68"/>
      <c r="D2" s="68"/>
    </row>
    <row r="3" spans="2:4" ht="6.75" customHeight="1">
      <c r="B3" s="68"/>
      <c r="C3" s="68"/>
      <c r="D3" s="68"/>
    </row>
    <row r="4" spans="2:4" ht="21" customHeight="1">
      <c r="B4" s="67" t="s">
        <v>60</v>
      </c>
      <c r="C4" s="67"/>
      <c r="D4" s="67"/>
    </row>
    <row r="5" spans="2:4" ht="9" customHeight="1" hidden="1">
      <c r="B5" s="67"/>
      <c r="C5" s="67"/>
      <c r="D5" s="67"/>
    </row>
    <row r="6" spans="2:4" ht="12.75" hidden="1">
      <c r="B6" s="67" t="s">
        <v>64</v>
      </c>
      <c r="C6" s="67"/>
      <c r="D6" s="67"/>
    </row>
    <row r="7" spans="2:4" ht="12.75">
      <c r="B7" s="67"/>
      <c r="C7" s="67"/>
      <c r="D7" s="67"/>
    </row>
    <row r="8" spans="2:4" ht="15.75">
      <c r="B8" s="67" t="s">
        <v>63</v>
      </c>
      <c r="C8" s="67"/>
      <c r="D8" s="67"/>
    </row>
    <row r="9" spans="2:4" ht="12.75">
      <c r="B9" s="70" t="s">
        <v>1</v>
      </c>
      <c r="C9" s="70">
        <v>2023</v>
      </c>
      <c r="D9" s="70">
        <v>2022</v>
      </c>
    </row>
    <row r="10" spans="2:4" ht="12.75">
      <c r="B10" s="69" t="s">
        <v>2</v>
      </c>
      <c r="C10" s="1">
        <f>C11+C19+C22</f>
        <v>6143994885.49</v>
      </c>
      <c r="D10" s="1">
        <f>D11+D19+D22</f>
        <v>5679698768.969999</v>
      </c>
    </row>
    <row r="11" spans="2:4" ht="12.75">
      <c r="B11" s="74" t="s">
        <v>3</v>
      </c>
      <c r="C11" s="1">
        <f>SUM(C12:C18)</f>
        <v>2825499178.05</v>
      </c>
      <c r="D11" s="1">
        <f>SUM(D12:D18)</f>
        <v>2514663838.7299995</v>
      </c>
    </row>
    <row r="12" spans="2:4" ht="12.75">
      <c r="B12" s="73" t="s">
        <v>4</v>
      </c>
      <c r="C12" s="54">
        <v>1928107471.27</v>
      </c>
      <c r="D12" s="1">
        <v>1719255026.33</v>
      </c>
    </row>
    <row r="13" spans="2:4" ht="12.75">
      <c r="B13" s="63" t="s">
        <v>5</v>
      </c>
      <c r="C13" s="54">
        <v>0</v>
      </c>
      <c r="D13" s="1">
        <v>0</v>
      </c>
    </row>
    <row r="14" spans="2:4" ht="12.75">
      <c r="B14" s="62" t="s">
        <v>6</v>
      </c>
      <c r="C14" s="54">
        <v>57855.15</v>
      </c>
      <c r="D14" s="1">
        <v>3541.54</v>
      </c>
    </row>
    <row r="15" spans="2:4" ht="12.75">
      <c r="B15" s="76" t="s">
        <v>7</v>
      </c>
      <c r="C15" s="54">
        <v>688558545.99</v>
      </c>
      <c r="D15" s="1">
        <v>599574260.89</v>
      </c>
    </row>
    <row r="16" spans="2:4" ht="12.75">
      <c r="B16" s="75" t="s">
        <v>8</v>
      </c>
      <c r="C16" s="54">
        <v>115318815.78</v>
      </c>
      <c r="D16" s="1">
        <v>93270044.14</v>
      </c>
    </row>
    <row r="17" spans="2:4" ht="12.75">
      <c r="B17" s="55" t="s">
        <v>9</v>
      </c>
      <c r="C17" s="54">
        <v>93456489.86</v>
      </c>
      <c r="D17" s="1">
        <v>102560965.83</v>
      </c>
    </row>
    <row r="18" spans="2:4" ht="12.75">
      <c r="B18" s="66" t="s">
        <v>10</v>
      </c>
      <c r="C18" s="54">
        <v>0</v>
      </c>
      <c r="D18" s="1">
        <v>0</v>
      </c>
    </row>
    <row r="19" spans="2:4" ht="12.75">
      <c r="B19" s="65" t="s">
        <v>11</v>
      </c>
      <c r="C19" s="1">
        <f>SUM(C20:C21)</f>
        <v>3318495707.44</v>
      </c>
      <c r="D19" s="1">
        <f>SUM(D20:D21)</f>
        <v>3165034930.24</v>
      </c>
    </row>
    <row r="20" spans="2:4" ht="12.75">
      <c r="B20" s="64" t="s">
        <v>12</v>
      </c>
      <c r="C20" s="54">
        <v>3318495707.44</v>
      </c>
      <c r="D20" s="1">
        <v>3165034930.24</v>
      </c>
    </row>
    <row r="21" spans="2:4" ht="12.75">
      <c r="B21" s="61" t="s">
        <v>13</v>
      </c>
      <c r="C21" s="54">
        <v>0</v>
      </c>
      <c r="D21" s="1">
        <v>0</v>
      </c>
    </row>
    <row r="22" spans="2:4" ht="12.75">
      <c r="B22" s="60" t="s">
        <v>14</v>
      </c>
      <c r="C22" s="54">
        <v>0</v>
      </c>
      <c r="D22" s="1">
        <v>0</v>
      </c>
    </row>
    <row r="23" spans="2:4" ht="12.75">
      <c r="B23" s="59" t="s">
        <v>15</v>
      </c>
      <c r="C23" s="54">
        <v>0</v>
      </c>
      <c r="D23" s="1">
        <v>0</v>
      </c>
    </row>
    <row r="24" spans="2:4" ht="12.75">
      <c r="B24" s="58" t="s">
        <v>16</v>
      </c>
      <c r="C24" s="54">
        <v>0</v>
      </c>
      <c r="D24" s="1">
        <v>0</v>
      </c>
    </row>
    <row r="25" spans="2:4" ht="12.75">
      <c r="B25" s="57" t="s">
        <v>17</v>
      </c>
      <c r="C25" s="54">
        <v>0</v>
      </c>
      <c r="D25" s="1">
        <v>0</v>
      </c>
    </row>
    <row r="26" spans="2:4" ht="12.75">
      <c r="B26" s="56" t="s">
        <v>18</v>
      </c>
      <c r="C26" s="54">
        <v>0</v>
      </c>
      <c r="D26" s="1">
        <v>0</v>
      </c>
    </row>
    <row r="27" spans="2:4" ht="12.75">
      <c r="B27" s="53"/>
      <c r="C27" s="52"/>
      <c r="D27" s="5"/>
    </row>
    <row r="28" spans="2:4" ht="12.75">
      <c r="B28" s="51" t="s">
        <v>19</v>
      </c>
      <c r="C28" s="1">
        <f>C10</f>
        <v>6143994885.49</v>
      </c>
      <c r="D28" s="1">
        <f>D10</f>
        <v>5679698768.969999</v>
      </c>
    </row>
    <row r="29" spans="2:4" ht="12.75">
      <c r="B29" s="50"/>
      <c r="C29" s="4"/>
      <c r="D29" s="4"/>
    </row>
    <row r="30" spans="2:4" ht="12.75">
      <c r="B30" s="49" t="s">
        <v>20</v>
      </c>
      <c r="C30" s="1">
        <f>C31+C35+C45+C49+C55+C62</f>
        <v>4191417549.0600004</v>
      </c>
      <c r="D30" s="1">
        <f>D31+D35+D45+D49+D55+D62</f>
        <v>3461035920.39</v>
      </c>
    </row>
    <row r="31" spans="2:4" ht="12.75">
      <c r="B31" s="48" t="s">
        <v>21</v>
      </c>
      <c r="C31" s="1">
        <f>SUM(C32:C34)</f>
        <v>3551971296.55</v>
      </c>
      <c r="D31" s="1">
        <f>SUM(D32:D34)</f>
        <v>2877525708.4</v>
      </c>
    </row>
    <row r="32" spans="2:4" ht="12.75">
      <c r="B32" s="47" t="s">
        <v>22</v>
      </c>
      <c r="C32" s="1">
        <v>2210602834.31</v>
      </c>
      <c r="D32" s="1">
        <v>2067084330.5</v>
      </c>
    </row>
    <row r="33" spans="2:4" ht="12.75">
      <c r="B33" s="46" t="s">
        <v>23</v>
      </c>
      <c r="C33" s="1">
        <v>152814746.85</v>
      </c>
      <c r="D33" s="1">
        <v>74104048.91</v>
      </c>
    </row>
    <row r="34" spans="2:4" ht="12.75">
      <c r="B34" s="45" t="s">
        <v>24</v>
      </c>
      <c r="C34" s="1">
        <v>1188553715.39</v>
      </c>
      <c r="D34" s="1">
        <v>736337328.99</v>
      </c>
    </row>
    <row r="35" spans="2:4" ht="12.75">
      <c r="B35" s="44" t="s">
        <v>25</v>
      </c>
      <c r="C35" s="1">
        <f>SUM(C36:C44)</f>
        <v>536052176.01</v>
      </c>
      <c r="D35" s="1">
        <f>SUM(D36:D44)</f>
        <v>529689352.9</v>
      </c>
    </row>
    <row r="36" spans="2:4" ht="12.75">
      <c r="B36" s="43" t="s">
        <v>26</v>
      </c>
      <c r="C36" s="1">
        <v>0</v>
      </c>
      <c r="D36" s="1">
        <v>0</v>
      </c>
    </row>
    <row r="37" spans="2:4" ht="12.75">
      <c r="B37" s="42" t="s">
        <v>27</v>
      </c>
      <c r="C37" s="1">
        <v>410995641.83</v>
      </c>
      <c r="D37" s="1">
        <v>394102938.88</v>
      </c>
    </row>
    <row r="38" spans="2:4" ht="12.75">
      <c r="B38" s="41" t="s">
        <v>28</v>
      </c>
      <c r="C38" s="1">
        <v>30535680</v>
      </c>
      <c r="D38" s="1">
        <v>38191681.71</v>
      </c>
    </row>
    <row r="39" spans="2:4" ht="12.75">
      <c r="B39" s="40" t="s">
        <v>29</v>
      </c>
      <c r="C39" s="1">
        <v>7895419.34</v>
      </c>
      <c r="D39" s="1">
        <v>70414996.06</v>
      </c>
    </row>
    <row r="40" spans="2:4" ht="12.75">
      <c r="B40" s="39" t="s">
        <v>30</v>
      </c>
      <c r="C40" s="1">
        <v>0</v>
      </c>
      <c r="D40" s="1">
        <v>0</v>
      </c>
    </row>
    <row r="41" spans="2:4" ht="12.75">
      <c r="B41" s="38" t="s">
        <v>31</v>
      </c>
      <c r="C41" s="1">
        <v>86252788.92</v>
      </c>
      <c r="D41" s="1">
        <v>26500000</v>
      </c>
    </row>
    <row r="42" spans="2:4" ht="12.75">
      <c r="B42" s="37" t="s">
        <v>32</v>
      </c>
      <c r="C42" s="1">
        <v>0</v>
      </c>
      <c r="D42" s="1">
        <v>0</v>
      </c>
    </row>
    <row r="43" spans="2:4" ht="12.75">
      <c r="B43" s="36" t="s">
        <v>33</v>
      </c>
      <c r="C43" s="1">
        <v>372645.92</v>
      </c>
      <c r="D43" s="1">
        <v>479736.25</v>
      </c>
    </row>
    <row r="44" spans="2:4" ht="12.75">
      <c r="B44" s="35" t="s">
        <v>34</v>
      </c>
      <c r="C44" s="1">
        <v>0</v>
      </c>
      <c r="D44" s="1">
        <v>0</v>
      </c>
    </row>
    <row r="45" spans="2:4" ht="12.75">
      <c r="B45" s="34" t="s">
        <v>35</v>
      </c>
      <c r="C45" s="1">
        <v>0</v>
      </c>
      <c r="D45" s="1">
        <v>0</v>
      </c>
    </row>
    <row r="46" spans="2:4" ht="12.75">
      <c r="B46" s="33" t="s">
        <v>36</v>
      </c>
      <c r="C46" s="1">
        <v>0</v>
      </c>
      <c r="D46" s="1">
        <v>0</v>
      </c>
    </row>
    <row r="47" spans="2:4" ht="12.75">
      <c r="B47" s="32" t="s">
        <v>37</v>
      </c>
      <c r="C47" s="1">
        <v>0</v>
      </c>
      <c r="D47" s="1">
        <v>0</v>
      </c>
    </row>
    <row r="48" spans="2:4" ht="12.75">
      <c r="B48" s="31" t="s">
        <v>38</v>
      </c>
      <c r="C48" s="1">
        <v>0</v>
      </c>
      <c r="D48" s="1">
        <v>0</v>
      </c>
    </row>
    <row r="49" spans="2:4" ht="12.75">
      <c r="B49" s="30" t="s">
        <v>39</v>
      </c>
      <c r="C49" s="1">
        <f>SUM(C50:C54)</f>
        <v>103036177.65</v>
      </c>
      <c r="D49" s="1">
        <f>SUM(D50:D54)</f>
        <v>49736939.68</v>
      </c>
    </row>
    <row r="50" spans="2:4" ht="12.75">
      <c r="B50" s="29" t="s">
        <v>40</v>
      </c>
      <c r="C50" s="1">
        <v>72260089.87</v>
      </c>
      <c r="D50" s="1">
        <v>49482692.45</v>
      </c>
    </row>
    <row r="51" spans="2:4" ht="12.75">
      <c r="B51" s="28" t="s">
        <v>41</v>
      </c>
      <c r="C51" s="1">
        <v>0</v>
      </c>
      <c r="D51" s="1">
        <v>0</v>
      </c>
    </row>
    <row r="52" spans="2:4" ht="12.75">
      <c r="B52" s="27" t="s">
        <v>42</v>
      </c>
      <c r="C52" s="1">
        <v>30776087.78</v>
      </c>
      <c r="D52" s="1">
        <v>254247.23</v>
      </c>
    </row>
    <row r="53" spans="2:4" ht="12.75">
      <c r="B53" s="26" t="s">
        <v>43</v>
      </c>
      <c r="C53" s="1">
        <v>0</v>
      </c>
      <c r="D53" s="1">
        <v>0</v>
      </c>
    </row>
    <row r="54" spans="2:4" ht="12.75">
      <c r="B54" s="25" t="s">
        <v>44</v>
      </c>
      <c r="C54" s="1">
        <v>0</v>
      </c>
      <c r="D54" s="1">
        <v>0</v>
      </c>
    </row>
    <row r="55" spans="2:4" ht="12.75">
      <c r="B55" s="24" t="s">
        <v>45</v>
      </c>
      <c r="C55" s="1">
        <f>SUM(C56:C61)</f>
        <v>357898.85</v>
      </c>
      <c r="D55" s="1">
        <f>SUM(D56:D61)</f>
        <v>4083919.41</v>
      </c>
    </row>
    <row r="56" spans="2:4" ht="12.75">
      <c r="B56" s="23" t="s">
        <v>46</v>
      </c>
      <c r="C56" s="1">
        <v>0</v>
      </c>
      <c r="D56" s="1">
        <v>0</v>
      </c>
    </row>
    <row r="57" spans="2:4" ht="12.75">
      <c r="B57" s="22" t="s">
        <v>47</v>
      </c>
      <c r="C57" s="1">
        <v>0</v>
      </c>
      <c r="D57" s="1">
        <v>0</v>
      </c>
    </row>
    <row r="58" spans="2:4" ht="12.75">
      <c r="B58" s="21" t="s">
        <v>48</v>
      </c>
      <c r="C58" s="1">
        <v>0</v>
      </c>
      <c r="D58" s="1">
        <v>0</v>
      </c>
    </row>
    <row r="59" spans="2:4" ht="12.75">
      <c r="B59" s="20" t="s">
        <v>49</v>
      </c>
      <c r="C59" s="1">
        <v>0</v>
      </c>
      <c r="D59" s="1">
        <v>0</v>
      </c>
    </row>
    <row r="60" spans="2:4" ht="12.75">
      <c r="B60" s="19" t="s">
        <v>50</v>
      </c>
      <c r="C60" s="1">
        <v>0</v>
      </c>
      <c r="D60" s="1">
        <v>0</v>
      </c>
    </row>
    <row r="61" spans="2:4" ht="12.75">
      <c r="B61" s="18" t="s">
        <v>51</v>
      </c>
      <c r="C61" s="1">
        <v>357898.85</v>
      </c>
      <c r="D61" s="1">
        <v>4083919.41</v>
      </c>
    </row>
    <row r="62" spans="2:4" ht="12.75">
      <c r="B62" s="17" t="s">
        <v>52</v>
      </c>
      <c r="C62" s="1">
        <f>SUM(C63)</f>
        <v>0</v>
      </c>
      <c r="D62" s="1">
        <f>SUM(D63)</f>
        <v>0</v>
      </c>
    </row>
    <row r="63" spans="2:4" ht="12.75">
      <c r="B63" s="16" t="s">
        <v>53</v>
      </c>
      <c r="C63" s="1">
        <v>0</v>
      </c>
      <c r="D63" s="1">
        <v>0</v>
      </c>
    </row>
    <row r="64" spans="2:4" ht="12.75">
      <c r="B64" s="15"/>
      <c r="C64" s="3"/>
      <c r="D64" s="3"/>
    </row>
    <row r="65" spans="2:5" ht="12.75">
      <c r="B65" s="14" t="s">
        <v>54</v>
      </c>
      <c r="C65" s="1">
        <f>C30</f>
        <v>4191417549.0600004</v>
      </c>
      <c r="D65" s="1">
        <f>D30</f>
        <v>3461035920.39</v>
      </c>
      <c r="E65" s="6"/>
    </row>
    <row r="66" spans="2:4" ht="12.75">
      <c r="B66" s="12"/>
      <c r="C66" s="11"/>
      <c r="D66" s="2"/>
    </row>
    <row r="67" spans="2:4" ht="12.75">
      <c r="B67" s="10" t="s">
        <v>55</v>
      </c>
      <c r="C67" s="1">
        <f>C28-C65</f>
        <v>1952577336.4299994</v>
      </c>
      <c r="D67" s="1">
        <f>D28-D65</f>
        <v>2218662848.5799994</v>
      </c>
    </row>
    <row r="68" spans="2:5" ht="12.75">
      <c r="B68" s="9"/>
      <c r="C68" s="9"/>
      <c r="D68" s="9"/>
      <c r="E68" s="6"/>
    </row>
    <row r="69" spans="2:4" ht="12.75">
      <c r="B69" s="8" t="s">
        <v>56</v>
      </c>
      <c r="C69" s="8"/>
      <c r="D69" s="8"/>
    </row>
    <row r="71" spans="2:4" ht="12.75" customHeight="1">
      <c r="B71" s="13" t="s">
        <v>57</v>
      </c>
      <c r="C71" s="13"/>
      <c r="D71" s="13"/>
    </row>
    <row r="72" spans="2:4" ht="12.75">
      <c r="B72" s="13"/>
      <c r="C72" s="13"/>
      <c r="D72" s="13"/>
    </row>
    <row r="74" ht="12.75" hidden="1"/>
    <row r="75" spans="2:4" ht="12.75" hidden="1">
      <c r="B75" s="7" t="s">
        <v>58</v>
      </c>
      <c r="C75" s="7" t="s">
        <v>59</v>
      </c>
      <c r="D75" s="7"/>
    </row>
    <row r="76" ht="12.75" hidden="1"/>
    <row r="77" ht="12.75" hidden="1"/>
    <row r="81" spans="2:4" ht="15">
      <c r="B81" s="71" t="s">
        <v>61</v>
      </c>
      <c r="C81" s="71"/>
      <c r="D81" s="71"/>
    </row>
    <row r="82" spans="2:4" ht="15">
      <c r="B82" s="72" t="s">
        <v>62</v>
      </c>
      <c r="C82" s="72"/>
      <c r="D82" s="72"/>
    </row>
  </sheetData>
  <sheetProtection/>
  <mergeCells count="11">
    <mergeCell ref="B81:D81"/>
    <mergeCell ref="B82:D82"/>
    <mergeCell ref="B5:D5"/>
    <mergeCell ref="B4:D4"/>
    <mergeCell ref="B2:D3"/>
    <mergeCell ref="B8:D8"/>
    <mergeCell ref="B6:D7"/>
    <mergeCell ref="C75:D75"/>
    <mergeCell ref="B69:D69"/>
    <mergeCell ref="B68:D68"/>
    <mergeCell ref="B71:D72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scale="75" r:id="rId2"/>
  <headerFooter alignWithMargins="0">
    <oddHeader>&amp;C&amp;P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Vasquez Carrillo Mayra Elena</dc:creator>
  <cp:keywords/>
  <dc:description/>
  <cp:lastModifiedBy>mvasquez</cp:lastModifiedBy>
  <cp:lastPrinted>2023-07-26T16:17:50Z</cp:lastPrinted>
  <dcterms:created xsi:type="dcterms:W3CDTF">2022-02-26T00:39:16Z</dcterms:created>
  <dcterms:modified xsi:type="dcterms:W3CDTF">2023-07-26T16:36:37Z</dcterms:modified>
  <cp:category/>
  <cp:version/>
  <cp:contentType/>
  <cp:contentStatus/>
</cp:coreProperties>
</file>