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60" windowWidth="11415" windowHeight="10005"/>
  </bookViews>
  <sheets>
    <sheet name="Ingresos " sheetId="3" r:id="rId1"/>
    <sheet name="Hoja1" sheetId="4" r:id="rId2"/>
  </sheets>
  <externalReferences>
    <externalReference r:id="rId3"/>
  </externalReferences>
  <definedNames>
    <definedName name="_xlnm.Print_Area" localSheetId="0">'Ingresos '!$A$1:$G$55</definedName>
    <definedName name="_xlnm.Print_Titles" localSheetId="0">'Ingresos '!$1:$4</definedName>
  </definedNames>
  <calcPr calcId="125725"/>
</workbook>
</file>

<file path=xl/calcChain.xml><?xml version="1.0" encoding="utf-8"?>
<calcChain xmlns="http://schemas.openxmlformats.org/spreadsheetml/2006/main">
  <c r="G13" i="3"/>
  <c r="G7"/>
  <c r="G15"/>
  <c r="G14"/>
  <c r="G12"/>
  <c r="G10"/>
  <c r="G9"/>
  <c r="G8"/>
  <c r="G6"/>
</calcChain>
</file>

<file path=xl/sharedStrings.xml><?xml version="1.0" encoding="utf-8"?>
<sst xmlns="http://schemas.openxmlformats.org/spreadsheetml/2006/main" count="15" uniqueCount="15">
  <si>
    <t>Ingresos (Total)</t>
  </si>
  <si>
    <t>Ingresos propios (Total)</t>
  </si>
  <si>
    <t>Impuesto predial</t>
  </si>
  <si>
    <t>Cobro derechos de agua</t>
  </si>
  <si>
    <t>Productos</t>
  </si>
  <si>
    <t>Aprovechamientos</t>
  </si>
  <si>
    <t>Aportaciones Federales - Ramo 33: FISM-DF y FORTAMUN-DF</t>
  </si>
  <si>
    <t>Información</t>
  </si>
  <si>
    <t>Información correspondiente al Organismo operador del agua</t>
  </si>
  <si>
    <t xml:space="preserve">Impuestos </t>
  </si>
  <si>
    <t xml:space="preserve">Derechos </t>
  </si>
  <si>
    <t>2025 *</t>
  </si>
  <si>
    <t xml:space="preserve">* Ingresos preliminares al 31 de Enero de 2025 </t>
  </si>
  <si>
    <r>
      <rPr>
        <vertAlign val="superscript"/>
        <sz val="7"/>
        <rFont val="Seravek"/>
      </rPr>
      <t>(1)</t>
    </r>
    <r>
      <rPr>
        <sz val="7"/>
        <rFont val="Seravek"/>
      </rPr>
      <t xml:space="preserve"> Incluye los ingresos por incentivos derivados de la colaboración fiscal</t>
    </r>
  </si>
  <si>
    <r>
      <t xml:space="preserve">Participaciones Federales y Estatales - Ramo 28 </t>
    </r>
    <r>
      <rPr>
        <b/>
        <vertAlign val="superscript"/>
        <sz val="10"/>
        <color theme="1"/>
        <rFont val="Seravek"/>
      </rPr>
      <t>(1)</t>
    </r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</si>
</sst>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&quot;$&quot;#,##0.00_);[Red]\(&quot;$&quot;#,##0.00\)"/>
    <numFmt numFmtId="165" formatCode="&quot;$&quot;#,##0.00;[Red]&quot;$&quot;#,##0.0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Arial"/>
      <family val="2"/>
    </font>
    <font>
      <b/>
      <sz val="11"/>
      <name val="Seravek"/>
    </font>
    <font>
      <sz val="7.5"/>
      <name val="Seravek"/>
    </font>
    <font>
      <sz val="11"/>
      <name val="Seravek"/>
    </font>
    <font>
      <sz val="7"/>
      <name val="Seravek"/>
    </font>
    <font>
      <vertAlign val="superscript"/>
      <sz val="7"/>
      <name val="Seravek"/>
    </font>
    <font>
      <sz val="9"/>
      <name val="Seravek"/>
    </font>
    <font>
      <sz val="8"/>
      <name val="Seravek"/>
    </font>
    <font>
      <b/>
      <sz val="10"/>
      <color theme="0"/>
      <name val="Seravek"/>
    </font>
    <font>
      <b/>
      <sz val="10"/>
      <color theme="1"/>
      <name val="Seravek"/>
    </font>
    <font>
      <sz val="10"/>
      <color theme="1"/>
      <name val="Seravek"/>
    </font>
    <font>
      <b/>
      <vertAlign val="superscript"/>
      <sz val="10"/>
      <color theme="1"/>
      <name val="Seravek"/>
    </font>
    <font>
      <b/>
      <sz val="9.5"/>
      <color theme="1"/>
      <name val="Seravek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3973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4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/>
    <xf numFmtId="44" fontId="4" fillId="0" borderId="0" xfId="1" applyFont="1" applyAlignment="1">
      <alignment horizontal="center" vertical="center"/>
    </xf>
    <xf numFmtId="0" fontId="6" fillId="0" borderId="0" xfId="0" applyFont="1"/>
    <xf numFmtId="44" fontId="7" fillId="0" borderId="0" xfId="1" applyFont="1"/>
    <xf numFmtId="44" fontId="4" fillId="0" borderId="0" xfId="1" applyFont="1" applyFill="1" applyBorder="1" applyAlignment="1">
      <alignment horizontal="center" vertical="center"/>
    </xf>
    <xf numFmtId="165" fontId="6" fillId="0" borderId="0" xfId="0" applyNumberFormat="1" applyFont="1"/>
    <xf numFmtId="0" fontId="8" fillId="5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0" fontId="9" fillId="5" borderId="0" xfId="0" applyFont="1" applyFill="1" applyBorder="1" applyAlignment="1" applyProtection="1">
      <alignment horizontal="center" vertical="center"/>
      <protection locked="0"/>
    </xf>
    <xf numFmtId="164" fontId="10" fillId="0" borderId="0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 applyFill="1" applyBorder="1" applyAlignment="1">
      <alignment horizontal="left" vertical="center"/>
    </xf>
    <xf numFmtId="44" fontId="14" fillId="0" borderId="0" xfId="1" applyFont="1"/>
    <xf numFmtId="44" fontId="15" fillId="0" borderId="0" xfId="1" applyFont="1"/>
    <xf numFmtId="164" fontId="15" fillId="0" borderId="0" xfId="1" applyNumberFormat="1" applyFont="1"/>
    <xf numFmtId="0" fontId="17" fillId="2" borderId="2" xfId="0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6" borderId="1" xfId="2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64" fontId="17" fillId="3" borderId="3" xfId="0" applyNumberFormat="1" applyFont="1" applyFill="1" applyBorder="1" applyAlignment="1">
      <alignment horizontal="center" vertical="center"/>
    </xf>
    <xf numFmtId="164" fontId="17" fillId="3" borderId="4" xfId="0" applyNumberFormat="1" applyFont="1" applyFill="1" applyBorder="1" applyAlignment="1">
      <alignment horizontal="center" vertical="center"/>
    </xf>
  </cellXfs>
  <cellStyles count="3">
    <cellStyle name="60% - Énfasis2" xfId="2" builtinId="36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3973B"/>
      <color rgb="FFF2BD54"/>
      <color rgb="FFA7C4FF"/>
      <color rgb="FF8FB4FF"/>
      <color rgb="FF7193FF"/>
      <color rgb="FF3366FF"/>
      <color rgb="FF8BB2FF"/>
      <color rgb="FF6699FF"/>
      <color rgb="FF0099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4"/>
  <c:chart>
    <c:view3D>
      <c:rAngAx val="1"/>
    </c:view3D>
    <c:plotArea>
      <c:layout>
        <c:manualLayout>
          <c:layoutTarget val="inner"/>
          <c:xMode val="edge"/>
          <c:yMode val="edge"/>
          <c:x val="1.4989477858652783E-3"/>
          <c:y val="9.8482939067753468E-3"/>
          <c:w val="0.99700210442826886"/>
          <c:h val="0.87170412751219428"/>
        </c:manualLayout>
      </c:layout>
      <c:bar3DChart>
        <c:barDir val="col"/>
        <c:grouping val="clustered"/>
        <c:ser>
          <c:idx val="3"/>
          <c:order val="0"/>
          <c:tx>
            <c:v>2019</c:v>
          </c:tx>
          <c:spPr>
            <a:solidFill>
              <a:schemeClr val="accent6">
                <a:lumMod val="75000"/>
              </a:schemeClr>
            </a:solidFill>
          </c:spPr>
          <c:dLbls>
            <c:dLbl>
              <c:idx val="0"/>
              <c:layout>
                <c:manualLayout>
                  <c:x val="3.0052592036063168E-3"/>
                  <c:y val="0.3451537928012483"/>
                </c:manualLayout>
              </c:layout>
              <c:spPr/>
              <c:txPr>
                <a:bodyPr rot="-5400000" vert="horz"/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0"/>
                  <c:y val="-2.3640670739811551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$</a:t>
                    </a:r>
                    <a:r>
                      <a:rPr lang="en-US" sz="700" b="0" i="0" u="none" strike="noStrike" kern="1200" baseline="0">
                        <a:solidFill>
                          <a:sysClr val="window" lastClr="FFFFFF">
                            <a:lumMod val="65000"/>
                          </a:sysClr>
                        </a:solidFill>
                        <a:latin typeface="+mn-lt"/>
                        <a:ea typeface="+mn-ea"/>
                        <a:cs typeface="+mn-cs"/>
                      </a:rPr>
                      <a:t>3,141,025,351.14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0"/>
                  <c:y val="-3.7825073183698411E-2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('Ingresos '!$A$6,'Ingresos '!$A$7,'Ingresos '!$A$9)</c:f>
              <c:strCache>
                <c:ptCount val="3"/>
                <c:pt idx="0">
                  <c:v>Ingresos (Total)</c:v>
                </c:pt>
                <c:pt idx="1">
                  <c:v>Ingresos propios (Total)</c:v>
                </c:pt>
                <c:pt idx="2">
                  <c:v>Impuesto predial</c:v>
                </c:pt>
              </c:strCache>
            </c:strRef>
          </c:cat>
          <c:val>
            <c:numRef>
              <c:f>('Ingresos '!#REF!,'Ingresos '!#REF!,'Ingresos 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1"/>
          <c:tx>
            <c:v>2020</c:v>
          </c:tx>
          <c:spPr>
            <a:solidFill>
              <a:srgbClr val="F3973B"/>
            </a:solidFill>
          </c:spPr>
          <c:dLbls>
            <c:dLbl>
              <c:idx val="0"/>
              <c:layout>
                <c:manualLayout>
                  <c:x val="4.5078888054094664E-3"/>
                  <c:y val="0.34988192694921144"/>
                </c:manualLayout>
              </c:layout>
              <c:spPr/>
              <c:txPr>
                <a:bodyPr rot="-5400000" vert="horz"/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502629601803156E-3"/>
                  <c:y val="-3.7825073183698606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2.8368804887773831E-2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('Ingresos '!$A$6,'Ingresos '!$A$7,'Ingresos '!$A$9)</c:f>
              <c:strCache>
                <c:ptCount val="3"/>
                <c:pt idx="0">
                  <c:v>Ingresos (Total)</c:v>
                </c:pt>
                <c:pt idx="1">
                  <c:v>Ingresos propios (Total)</c:v>
                </c:pt>
                <c:pt idx="2">
                  <c:v>Impuesto predial</c:v>
                </c:pt>
              </c:strCache>
            </c:strRef>
          </c:cat>
          <c:val>
            <c:numRef>
              <c:f>('Ingresos '!$B$6,'Ingresos '!$B$7,'Ingresos '!$B$9)</c:f>
              <c:numCache>
                <c:formatCode>"$"#,##0.00;[Red]\-"$"#,##0.00</c:formatCode>
                <c:ptCount val="3"/>
                <c:pt idx="0">
                  <c:v>8777797194.5799999</c:v>
                </c:pt>
                <c:pt idx="1">
                  <c:v>3125584128.1799998</c:v>
                </c:pt>
                <c:pt idx="2">
                  <c:v>1210212410.79</c:v>
                </c:pt>
              </c:numCache>
            </c:numRef>
          </c:val>
        </c:ser>
        <c:ser>
          <c:idx val="5"/>
          <c:order val="2"/>
          <c:tx>
            <c:v>2021</c:v>
          </c:tx>
          <c:spPr>
            <a:solidFill>
              <a:srgbClr val="FF9900"/>
            </a:solidFill>
          </c:spPr>
          <c:dLbls>
            <c:dLbl>
              <c:idx val="0"/>
              <c:layout>
                <c:manualLayout>
                  <c:x val="4.5078888054094664E-3"/>
                  <c:y val="0.32624125620939903"/>
                </c:manualLayout>
              </c:layout>
              <c:spPr/>
              <c:txPr>
                <a:bodyPr rot="-5400000" vert="horz"/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0"/>
                  <c:y val="-2.3640670739811551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3.3096939035736128E-2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('Ingresos '!$A$6,'Ingresos '!$A$7,'Ingresos '!$A$9)</c:f>
              <c:strCache>
                <c:ptCount val="3"/>
                <c:pt idx="0">
                  <c:v>Ingresos (Total)</c:v>
                </c:pt>
                <c:pt idx="1">
                  <c:v>Ingresos propios (Total)</c:v>
                </c:pt>
                <c:pt idx="2">
                  <c:v>Impuesto predial</c:v>
                </c:pt>
              </c:strCache>
            </c:strRef>
          </c:cat>
          <c:val>
            <c:numRef>
              <c:f>('Ingresos '!$C$6,'Ingresos '!$C$7,'Ingresos '!$C$9)</c:f>
              <c:numCache>
                <c:formatCode>"$"#,##0.00;[Red]\-"$"#,##0.00</c:formatCode>
                <c:ptCount val="3"/>
                <c:pt idx="0">
                  <c:v>9026036699.0900002</c:v>
                </c:pt>
                <c:pt idx="1">
                  <c:v>3479857008.52</c:v>
                </c:pt>
                <c:pt idx="2">
                  <c:v>1309336849.3</c:v>
                </c:pt>
              </c:numCache>
            </c:numRef>
          </c:val>
        </c:ser>
        <c:ser>
          <c:idx val="6"/>
          <c:order val="3"/>
          <c:tx>
            <c:v>2022</c:v>
          </c:tx>
          <c:spPr>
            <a:solidFill>
              <a:srgbClr val="FFB625"/>
            </a:solidFill>
          </c:spPr>
          <c:dLbls>
            <c:dLbl>
              <c:idx val="0"/>
              <c:layout>
                <c:manualLayout>
                  <c:x val="4.5120299106112894E-3"/>
                  <c:y val="0.31205685376551262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-2.3640670739811482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$</a:t>
                    </a:r>
                    <a:r>
                      <a:rPr lang="en-US">
                        <a:solidFill>
                          <a:schemeClr val="bg1">
                            <a:lumMod val="65000"/>
                          </a:schemeClr>
                        </a:solidFill>
                      </a:rPr>
                      <a:t>3,945,727,859.02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0"/>
                  <c:y val="-3.3096939035736177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$</a:t>
                    </a:r>
                    <a:r>
                      <a:rPr lang="en-US">
                        <a:solidFill>
                          <a:schemeClr val="bg1">
                            <a:lumMod val="65000"/>
                          </a:schemeClr>
                        </a:solidFill>
                      </a:rPr>
                      <a:t>1,421,731,776.41</a:t>
                    </a:r>
                  </a:p>
                </c:rich>
              </c:tx>
              <c:showVal val="1"/>
            </c:dLbl>
            <c:txPr>
              <a:bodyPr rot="-5400000" vert="horz"/>
              <a:lstStyle/>
              <a:p>
                <a:pPr>
                  <a:defRPr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('Ingresos '!$A$6,'Ingresos '!$A$7,'Ingresos '!$A$9)</c:f>
              <c:strCache>
                <c:ptCount val="3"/>
                <c:pt idx="0">
                  <c:v>Ingresos (Total)</c:v>
                </c:pt>
                <c:pt idx="1">
                  <c:v>Ingresos propios (Total)</c:v>
                </c:pt>
                <c:pt idx="2">
                  <c:v>Impuesto predial</c:v>
                </c:pt>
              </c:strCache>
            </c:strRef>
          </c:cat>
          <c:val>
            <c:numRef>
              <c:f>('Ingresos '!$D$6,'Ingresos '!$D$7,'Ingresos '!$D$9)</c:f>
              <c:numCache>
                <c:formatCode>"$"#,##0.00;[Red]\-"$"#,##0.00</c:formatCode>
                <c:ptCount val="3"/>
                <c:pt idx="0">
                  <c:v>10064445269.549999</c:v>
                </c:pt>
                <c:pt idx="1">
                  <c:v>3945727859.02</c:v>
                </c:pt>
                <c:pt idx="2">
                  <c:v>1421731776.4100001</c:v>
                </c:pt>
              </c:numCache>
            </c:numRef>
          </c:val>
        </c:ser>
        <c:ser>
          <c:idx val="2"/>
          <c:order val="4"/>
          <c:tx>
            <c:v>2023</c:v>
          </c:tx>
          <c:spPr>
            <a:solidFill>
              <a:srgbClr val="F6B22A"/>
            </a:solidFill>
          </c:spPr>
          <c:dPt>
            <c:idx val="0"/>
            <c:spPr>
              <a:solidFill>
                <a:srgbClr val="E79A0F"/>
              </a:solidFill>
            </c:spPr>
          </c:dPt>
          <c:dLbls>
            <c:dLbl>
              <c:idx val="0"/>
              <c:layout>
                <c:manualLayout>
                  <c:x val="6.6208920741194794E-3"/>
                  <c:y val="0.27423178058181363"/>
                </c:manualLayout>
              </c:layout>
              <c:spPr/>
              <c:txPr>
                <a:bodyPr rot="-5400000" vert="horz"/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-6.2623813996751622E-17"/>
                  <c:y val="-1.4184402443886917E-2"/>
                </c:manualLayout>
              </c:layout>
              <c:showVal val="1"/>
            </c:dLbl>
            <c:dLbl>
              <c:idx val="2"/>
              <c:layout>
                <c:manualLayout>
                  <c:x val="5.1238257899231514E-3"/>
                  <c:y val="-1.4184402443886917E-2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('Ingresos '!$A$6,'Ingresos '!$A$7,'Ingresos '!$A$9)</c:f>
              <c:strCache>
                <c:ptCount val="3"/>
                <c:pt idx="0">
                  <c:v>Ingresos (Total)</c:v>
                </c:pt>
                <c:pt idx="1">
                  <c:v>Ingresos propios (Total)</c:v>
                </c:pt>
                <c:pt idx="2">
                  <c:v>Impuesto predial</c:v>
                </c:pt>
              </c:strCache>
            </c:strRef>
          </c:cat>
          <c:val>
            <c:numRef>
              <c:f>('Ingresos '!$E$6,'Ingresos '!$E$7,'Ingresos '!$E$9)</c:f>
              <c:numCache>
                <c:formatCode>"$"#,##0.00;[Red]\-"$"#,##0.00</c:formatCode>
                <c:ptCount val="3"/>
                <c:pt idx="0">
                  <c:v>11282054414.66</c:v>
                </c:pt>
                <c:pt idx="1">
                  <c:v>4404960662.2399998</c:v>
                </c:pt>
                <c:pt idx="2">
                  <c:v>1548431222.6300001</c:v>
                </c:pt>
              </c:numCache>
            </c:numRef>
          </c:val>
        </c:ser>
        <c:ser>
          <c:idx val="0"/>
          <c:order val="5"/>
          <c:tx>
            <c:v>2024</c:v>
          </c:tx>
          <c:spPr>
            <a:solidFill>
              <a:schemeClr val="accent6">
                <a:lumMod val="75000"/>
              </a:schemeClr>
            </a:solidFill>
          </c:spPr>
          <c:dLbls>
            <c:dLbl>
              <c:idx val="0"/>
              <c:layout>
                <c:manualLayout>
                  <c:x val="2.9990805789994858E-3"/>
                  <c:y val="0.21749417080626654"/>
                </c:manualLayout>
              </c:layout>
              <c:spPr/>
              <c:txPr>
                <a:bodyPr rot="-5400000" vert="horz"/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5.9947545897339827E-3"/>
                  <c:y val="-2.8368804887773831E-2"/>
                </c:manualLayout>
              </c:layout>
              <c:showVal val="1"/>
            </c:dLbl>
            <c:dLbl>
              <c:idx val="2"/>
              <c:layout>
                <c:manualLayout>
                  <c:x val="2.9973772948670096E-3"/>
                  <c:y val="-2.3640670739811551E-2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('Ingresos '!$A$6,'Ingresos '!$A$7,'Ingresos '!$A$9)</c:f>
              <c:strCache>
                <c:ptCount val="3"/>
                <c:pt idx="0">
                  <c:v>Ingresos (Total)</c:v>
                </c:pt>
                <c:pt idx="1">
                  <c:v>Ingresos propios (Total)</c:v>
                </c:pt>
                <c:pt idx="2">
                  <c:v>Impuesto predial</c:v>
                </c:pt>
              </c:strCache>
            </c:strRef>
          </c:cat>
          <c:val>
            <c:numRef>
              <c:f>('Ingresos '!$F$6,'Ingresos '!$F$7,'Ingresos '!$F$9)</c:f>
              <c:numCache>
                <c:formatCode>"$"#,##0.00;[Red]\-"$"#,##0.00</c:formatCode>
                <c:ptCount val="3"/>
                <c:pt idx="0">
                  <c:v>11925567584.700001</c:v>
                </c:pt>
                <c:pt idx="1">
                  <c:v>4755584468.5699997</c:v>
                </c:pt>
                <c:pt idx="2">
                  <c:v>1661025525.2</c:v>
                </c:pt>
              </c:numCache>
            </c:numRef>
          </c:val>
        </c:ser>
        <c:ser>
          <c:idx val="1"/>
          <c:order val="6"/>
          <c:tx>
            <c:v>2025 *</c:v>
          </c:tx>
          <c:dLbls>
            <c:dLbl>
              <c:idx val="0"/>
              <c:layout>
                <c:manualLayout>
                  <c:x val="7.5131480090157863E-3"/>
                  <c:y val="0.35933819524513538"/>
                </c:manualLayout>
              </c:layout>
              <c:showVal val="1"/>
            </c:dLbl>
            <c:dLbl>
              <c:idx val="1"/>
              <c:layout>
                <c:manualLayout>
                  <c:x val="7.4850299401197761E-3"/>
                  <c:y val="-1.4184402443886917E-2"/>
                </c:manualLayout>
              </c:layout>
              <c:showVal val="1"/>
            </c:dLbl>
            <c:dLbl>
              <c:idx val="2"/>
              <c:layout>
                <c:manualLayout>
                  <c:x val="1.0977917094340647E-16"/>
                  <c:y val="-2.3640670739811551E-2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Val val="1"/>
          </c:dLbls>
          <c:cat>
            <c:strRef>
              <c:f>('Ingresos '!$A$6,'Ingresos '!$A$7,'Ingresos '!$A$9)</c:f>
              <c:strCache>
                <c:ptCount val="3"/>
                <c:pt idx="0">
                  <c:v>Ingresos (Total)</c:v>
                </c:pt>
                <c:pt idx="1">
                  <c:v>Ingresos propios (Total)</c:v>
                </c:pt>
                <c:pt idx="2">
                  <c:v>Impuesto predial</c:v>
                </c:pt>
              </c:strCache>
            </c:strRef>
          </c:cat>
          <c:val>
            <c:numRef>
              <c:f>('Ingresos '!$G$6,'Ingresos '!$G$7,'Ingresos '!$G$9)</c:f>
              <c:numCache>
                <c:formatCode>"$"#,##0.00;[Red]\-"$"#,##0.00</c:formatCode>
                <c:ptCount val="3"/>
                <c:pt idx="0">
                  <c:v>1789850280.6999998</c:v>
                </c:pt>
                <c:pt idx="1">
                  <c:v>1210912690.77</c:v>
                </c:pt>
                <c:pt idx="2">
                  <c:v>918005232.66999996</c:v>
                </c:pt>
              </c:numCache>
            </c:numRef>
          </c:val>
        </c:ser>
        <c:dLbls>
          <c:showVal val="1"/>
        </c:dLbls>
        <c:shape val="cylinder"/>
        <c:axId val="109454080"/>
        <c:axId val="109455616"/>
        <c:axId val="0"/>
      </c:bar3DChart>
      <c:catAx>
        <c:axId val="109454080"/>
        <c:scaling>
          <c:orientation val="minMax"/>
        </c:scaling>
        <c:axPos val="b"/>
        <c:numFmt formatCode="General" sourceLinked="1"/>
        <c:tickLblPos val="nextTo"/>
        <c:txPr>
          <a:bodyPr rot="-60000000" vert="horz"/>
          <a:lstStyle/>
          <a:p>
            <a:pPr>
              <a:defRPr b="1"/>
            </a:pPr>
            <a:endParaRPr lang="es-MX"/>
          </a:p>
        </c:txPr>
        <c:crossAx val="109455616"/>
        <c:crosses val="autoZero"/>
        <c:auto val="1"/>
        <c:lblAlgn val="ctr"/>
        <c:lblOffset val="100"/>
      </c:catAx>
      <c:valAx>
        <c:axId val="109455616"/>
        <c:scaling>
          <c:orientation val="minMax"/>
        </c:scaling>
        <c:delete val="1"/>
        <c:axPos val="l"/>
        <c:numFmt formatCode="General" sourceLinked="1"/>
        <c:tickLblPos val="none"/>
        <c:crossAx val="1094540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56700473643894911"/>
          <c:y val="7.5650146367396878E-2"/>
          <c:w val="0.41498971864185802"/>
          <c:h val="7.4077204101637845E-2"/>
        </c:manualLayout>
      </c:layout>
      <c:txPr>
        <a:bodyPr rot="0" vert="horz"/>
        <a:lstStyle/>
        <a:p>
          <a:pPr>
            <a:defRPr sz="800"/>
          </a:pPr>
          <a:endParaRPr lang="es-MX"/>
        </a:p>
      </c:txPr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1.4775848292320809E-3"/>
          <c:y val="9.4562682959246271E-3"/>
          <c:w val="0.99366535223502561"/>
          <c:h val="0.89100868971489355"/>
        </c:manualLayout>
      </c:layout>
      <c:bar3DChart>
        <c:barDir val="col"/>
        <c:grouping val="clustered"/>
        <c:ser>
          <c:idx val="2"/>
          <c:order val="0"/>
          <c:tx>
            <c:v>2019</c:v>
          </c:tx>
          <c:spPr>
            <a:solidFill>
              <a:schemeClr val="tx2">
                <a:lumMod val="60000"/>
                <a:lumOff val="40000"/>
              </a:schemeClr>
            </a:solidFill>
          </c:spPr>
          <c:dLbls>
            <c:dLbl>
              <c:idx val="0"/>
              <c:layout>
                <c:manualLayout>
                  <c:x val="3.0058507900637141E-3"/>
                  <c:y val="0.38297886598495057"/>
                </c:manualLayout>
              </c:layout>
              <c:spPr/>
              <c:txPr>
                <a:bodyPr rot="-5400000" vert="horz"/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0"/>
                  <c:y val="-2.3640670739811551E-2"/>
                </c:manualLayout>
              </c:layout>
              <c:showVal val="1"/>
            </c:dLbl>
            <c:dLbl>
              <c:idx val="2"/>
              <c:layout>
                <c:manualLayout>
                  <c:x val="-1.1831729148056381E-7"/>
                  <c:y val="-1.4184402443886917E-2"/>
                </c:manualLayout>
              </c:layout>
              <c:showVal val="1"/>
            </c:dLbl>
            <c:dLbl>
              <c:idx val="4"/>
              <c:layout>
                <c:manualLayout>
                  <c:x val="4.485981308411215E-3"/>
                  <c:y val="0.2836880488777383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('Ingresos '!$A$8,'Ingresos '!$A$10,'Ingresos '!$A$12,'Ingresos '!$A$13)</c:f>
              <c:strCache>
                <c:ptCount val="4"/>
                <c:pt idx="0">
                  <c:v>Impuestos </c:v>
                </c:pt>
                <c:pt idx="1">
                  <c:v>Derechos </c:v>
                </c:pt>
                <c:pt idx="2">
                  <c:v>Productos</c:v>
                </c:pt>
                <c:pt idx="3">
                  <c:v>Aprovechamientos</c:v>
                </c:pt>
              </c:strCache>
            </c:strRef>
          </c:cat>
          <c:val>
            <c:numRef>
              <c:f>('Ingresos '!#REF!,'Ingresos '!#REF!,'Ingresos '!#REF!,'Ingresos 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B6-4EDC-9C6E-E52ACDC40697}"/>
            </c:ext>
          </c:extLst>
        </c:ser>
        <c:ser>
          <c:idx val="0"/>
          <c:order val="1"/>
          <c:tx>
            <c:v>2020</c:v>
          </c:tx>
          <c:spPr>
            <a:solidFill>
              <a:schemeClr val="tx2">
                <a:lumMod val="75000"/>
              </a:schemeClr>
            </a:solidFill>
          </c:spPr>
          <c:dLbls>
            <c:dLbl>
              <c:idx val="0"/>
              <c:layout>
                <c:manualLayout>
                  <c:x val="2.8414654572248318E-3"/>
                  <c:y val="0.38770700013290926"/>
                </c:manualLayout>
              </c:layout>
              <c:spPr/>
              <c:txPr>
                <a:bodyPr rot="-5400000" vert="horz"/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0"/>
                  <c:y val="-1.4184402443886917E-2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('Ingresos '!$A$8,'Ingresos '!$A$10,'Ingresos '!$A$12,'Ingresos '!$A$13)</c:f>
              <c:strCache>
                <c:ptCount val="4"/>
                <c:pt idx="0">
                  <c:v>Impuestos </c:v>
                </c:pt>
                <c:pt idx="1">
                  <c:v>Derechos </c:v>
                </c:pt>
                <c:pt idx="2">
                  <c:v>Productos</c:v>
                </c:pt>
                <c:pt idx="3">
                  <c:v>Aprovechamientos</c:v>
                </c:pt>
              </c:strCache>
            </c:strRef>
          </c:cat>
          <c:val>
            <c:numRef>
              <c:f>('Ingresos '!$B$8,'Ingresos '!$B$10,'Ingresos '!$B$12,'Ingresos '!$B$13)</c:f>
              <c:numCache>
                <c:formatCode>"$"#,##0.00;[Red]\-"$"#,##0.00</c:formatCode>
                <c:ptCount val="4"/>
                <c:pt idx="0">
                  <c:v>1907048476.4000001</c:v>
                </c:pt>
                <c:pt idx="1">
                  <c:v>913515813.73000002</c:v>
                </c:pt>
                <c:pt idx="2">
                  <c:v>105227989.31999999</c:v>
                </c:pt>
                <c:pt idx="3">
                  <c:v>199791848.72999999</c:v>
                </c:pt>
              </c:numCache>
            </c:numRef>
          </c:val>
        </c:ser>
        <c:ser>
          <c:idx val="4"/>
          <c:order val="2"/>
          <c:tx>
            <c:v>2021</c:v>
          </c:tx>
          <c:dLbls>
            <c:dLbl>
              <c:idx val="0"/>
              <c:layout>
                <c:manualLayout>
                  <c:x val="2.9969769932026717E-3"/>
                  <c:y val="0.37352259768902407"/>
                </c:manualLayout>
              </c:layout>
              <c:spPr/>
              <c:txPr>
                <a:bodyPr rot="-5400000" vert="horz"/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0"/>
                  <c:y val="-1.4184402443886877E-2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('Ingresos '!$A$8,'Ingresos '!$A$10,'Ingresos '!$A$12,'Ingresos '!$A$13)</c:f>
              <c:strCache>
                <c:ptCount val="4"/>
                <c:pt idx="0">
                  <c:v>Impuestos </c:v>
                </c:pt>
                <c:pt idx="1">
                  <c:v>Derechos </c:v>
                </c:pt>
                <c:pt idx="2">
                  <c:v>Productos</c:v>
                </c:pt>
                <c:pt idx="3">
                  <c:v>Aprovechamientos</c:v>
                </c:pt>
              </c:strCache>
            </c:strRef>
          </c:cat>
          <c:val>
            <c:numRef>
              <c:f>('Ingresos '!$C$8,'Ingresos '!$C$10,'Ingresos '!$C$12,'Ingresos '!$C$13)</c:f>
              <c:numCache>
                <c:formatCode>"$"#,##0.00;[Red]\-"$"#,##0.00</c:formatCode>
                <c:ptCount val="4"/>
                <c:pt idx="0">
                  <c:v>2143594993.46</c:v>
                </c:pt>
                <c:pt idx="1">
                  <c:v>1073771781.8299999</c:v>
                </c:pt>
                <c:pt idx="2">
                  <c:v>106727998.34</c:v>
                </c:pt>
                <c:pt idx="3">
                  <c:v>155732554.19999999</c:v>
                </c:pt>
              </c:numCache>
            </c:numRef>
          </c:val>
        </c:ser>
        <c:ser>
          <c:idx val="5"/>
          <c:order val="3"/>
          <c:tx>
            <c:v>2022</c:v>
          </c:tx>
          <c:spPr>
            <a:solidFill>
              <a:srgbClr val="A7C4FF"/>
            </a:solidFill>
          </c:spPr>
          <c:dLbls>
            <c:dLbl>
              <c:idx val="0"/>
              <c:layout>
                <c:manualLayout>
                  <c:x val="2.9944292819299306E-3"/>
                  <c:y val="0.38770700013290926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-1.4184402443886917E-2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('Ingresos '!$A$8,'Ingresos '!$A$10,'Ingresos '!$A$12,'Ingresos '!$A$13)</c:f>
              <c:strCache>
                <c:ptCount val="4"/>
                <c:pt idx="0">
                  <c:v>Impuestos </c:v>
                </c:pt>
                <c:pt idx="1">
                  <c:v>Derechos </c:v>
                </c:pt>
                <c:pt idx="2">
                  <c:v>Productos</c:v>
                </c:pt>
                <c:pt idx="3">
                  <c:v>Aprovechamientos</c:v>
                </c:pt>
              </c:strCache>
            </c:strRef>
          </c:cat>
          <c:val>
            <c:numRef>
              <c:f>('Ingresos '!$D$8,'Ingresos '!$D$10,'Ingresos '!$D$12,'Ingresos '!$D$13)</c:f>
              <c:numCache>
                <c:formatCode>"$"#,##0.00;[Red]\-"$"#,##0.00</c:formatCode>
                <c:ptCount val="4"/>
                <c:pt idx="0">
                  <c:v>2415481687.98</c:v>
                </c:pt>
                <c:pt idx="1">
                  <c:v>1195541001.8</c:v>
                </c:pt>
                <c:pt idx="2">
                  <c:v>160655615.90000001</c:v>
                </c:pt>
                <c:pt idx="3">
                  <c:v>174046011.80000001</c:v>
                </c:pt>
              </c:numCache>
            </c:numRef>
          </c:val>
        </c:ser>
        <c:ser>
          <c:idx val="7"/>
          <c:order val="4"/>
          <c:tx>
            <c:v>2023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dLbls>
            <c:dLbl>
              <c:idx val="0"/>
              <c:layout>
                <c:manualLayout>
                  <c:x val="4.5078852556338506E-3"/>
                  <c:y val="0.39716326842883382"/>
                </c:manualLayout>
              </c:layout>
              <c:spPr/>
              <c:txPr>
                <a:bodyPr rot="-5400000" vert="horz"/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0"/>
                  <c:y val="-9.4562682959246271E-3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('Ingresos '!$A$8,'Ingresos '!$A$10,'Ingresos '!$A$12,'Ingresos '!$A$13)</c:f>
              <c:strCache>
                <c:ptCount val="4"/>
                <c:pt idx="0">
                  <c:v>Impuestos </c:v>
                </c:pt>
                <c:pt idx="1">
                  <c:v>Derechos </c:v>
                </c:pt>
                <c:pt idx="2">
                  <c:v>Productos</c:v>
                </c:pt>
                <c:pt idx="3">
                  <c:v>Aprovechamientos</c:v>
                </c:pt>
              </c:strCache>
            </c:strRef>
          </c:cat>
          <c:val>
            <c:numRef>
              <c:f>('Ingresos '!$E$8,'Ingresos '!$E$10,'Ingresos '!$E$12,'Ingresos '!$E$13)</c:f>
              <c:numCache>
                <c:formatCode>"$"#,##0.00;[Red]\-"$"#,##0.00</c:formatCode>
                <c:ptCount val="4"/>
                <c:pt idx="0">
                  <c:v>2688952449.8499999</c:v>
                </c:pt>
                <c:pt idx="1">
                  <c:v>1374889925.6400001</c:v>
                </c:pt>
                <c:pt idx="2">
                  <c:v>189903075.27000001</c:v>
                </c:pt>
                <c:pt idx="3">
                  <c:v>150724855.72999999</c:v>
                </c:pt>
              </c:numCache>
            </c:numRef>
          </c:val>
        </c:ser>
        <c:ser>
          <c:idx val="6"/>
          <c:order val="5"/>
          <c:tx>
            <c:v>2024</c:v>
          </c:tx>
          <c:spPr>
            <a:solidFill>
              <a:srgbClr val="7193FF"/>
            </a:solidFill>
          </c:spPr>
          <c:dLbls>
            <c:dLbl>
              <c:idx val="0"/>
              <c:layout>
                <c:manualLayout>
                  <c:x val="2.9969097763845802E-3"/>
                  <c:y val="0.36879446354105982"/>
                </c:manualLayout>
              </c:layout>
              <c:spPr/>
              <c:txPr>
                <a:bodyPr rot="-5400000" vert="horz"/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5.4828027058090141E-17"/>
                  <c:y val="-1.891253659184922E-2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('Ingresos '!$A$8,'Ingresos '!$A$10,'Ingresos '!$A$12,'Ingresos '!$A$13)</c:f>
              <c:strCache>
                <c:ptCount val="4"/>
                <c:pt idx="0">
                  <c:v>Impuestos </c:v>
                </c:pt>
                <c:pt idx="1">
                  <c:v>Derechos </c:v>
                </c:pt>
                <c:pt idx="2">
                  <c:v>Productos</c:v>
                </c:pt>
                <c:pt idx="3">
                  <c:v>Aprovechamientos</c:v>
                </c:pt>
              </c:strCache>
            </c:strRef>
          </c:cat>
          <c:val>
            <c:numRef>
              <c:f>('Ingresos '!$F$8,'Ingresos '!$F$10,'Ingresos '!$F$12,'Ingresos '!$F$13)</c:f>
              <c:numCache>
                <c:formatCode>"$"#,##0.00;[Red]\-"$"#,##0.00</c:formatCode>
                <c:ptCount val="4"/>
                <c:pt idx="0">
                  <c:v>2955955274.0900002</c:v>
                </c:pt>
                <c:pt idx="1">
                  <c:v>1407256662.8399999</c:v>
                </c:pt>
                <c:pt idx="2">
                  <c:v>155555160.5</c:v>
                </c:pt>
                <c:pt idx="3">
                  <c:v>236403840.53</c:v>
                </c:pt>
              </c:numCache>
            </c:numRef>
          </c:val>
        </c:ser>
        <c:ser>
          <c:idx val="1"/>
          <c:order val="6"/>
          <c:tx>
            <c:v>2025 *</c:v>
          </c:tx>
          <c:dLbls>
            <c:dLbl>
              <c:idx val="0"/>
              <c:layout>
                <c:manualLayout>
                  <c:x val="4.5078888054094664E-3"/>
                  <c:y val="0.35461006109717341"/>
                </c:manualLayout>
              </c:layout>
              <c:spPr/>
              <c:txPr>
                <a:bodyPr rot="-5400000" vert="horz"/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5.4828027058090141E-17"/>
                  <c:y val="-1.4184402443886917E-2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('Ingresos '!$A$8,'Ingresos '!$A$10,'Ingresos '!$A$12,'Ingresos '!$A$13)</c:f>
              <c:strCache>
                <c:ptCount val="4"/>
                <c:pt idx="0">
                  <c:v>Impuestos </c:v>
                </c:pt>
                <c:pt idx="1">
                  <c:v>Derechos </c:v>
                </c:pt>
                <c:pt idx="2">
                  <c:v>Productos</c:v>
                </c:pt>
                <c:pt idx="3">
                  <c:v>Aprovechamientos</c:v>
                </c:pt>
              </c:strCache>
            </c:strRef>
          </c:cat>
          <c:val>
            <c:numRef>
              <c:f>('Ingresos '!$G$8,'Ingresos '!$G$10,'Ingresos '!$G$12,'Ingresos '!$G$13)</c:f>
              <c:numCache>
                <c:formatCode>"$"#,##0.00;[Red]\-"$"#,##0.00</c:formatCode>
                <c:ptCount val="4"/>
                <c:pt idx="0">
                  <c:v>1031597329.95</c:v>
                </c:pt>
                <c:pt idx="1">
                  <c:v>132000239.78</c:v>
                </c:pt>
                <c:pt idx="2">
                  <c:v>24638441.940000001</c:v>
                </c:pt>
                <c:pt idx="3">
                  <c:v>22676679.100000001</c:v>
                </c:pt>
              </c:numCache>
            </c:numRef>
          </c:val>
        </c:ser>
        <c:dLbls>
          <c:showVal val="1"/>
        </c:dLbls>
        <c:shape val="cylinder"/>
        <c:axId val="110195456"/>
        <c:axId val="110196992"/>
        <c:axId val="0"/>
      </c:bar3DChart>
      <c:catAx>
        <c:axId val="110195456"/>
        <c:scaling>
          <c:orientation val="minMax"/>
        </c:scaling>
        <c:axPos val="b"/>
        <c:numFmt formatCode="General" sourceLinked="1"/>
        <c:tickLblPos val="nextTo"/>
        <c:txPr>
          <a:bodyPr rot="-60000000" vert="horz"/>
          <a:lstStyle/>
          <a:p>
            <a:pPr>
              <a:defRPr b="1"/>
            </a:pPr>
            <a:endParaRPr lang="es-MX"/>
          </a:p>
        </c:txPr>
        <c:crossAx val="110196992"/>
        <c:crosses val="autoZero"/>
        <c:auto val="1"/>
        <c:lblAlgn val="ctr"/>
        <c:lblOffset val="100"/>
      </c:catAx>
      <c:valAx>
        <c:axId val="110196992"/>
        <c:scaling>
          <c:orientation val="minMax"/>
        </c:scaling>
        <c:delete val="1"/>
        <c:axPos val="l"/>
        <c:numFmt formatCode="General" sourceLinked="1"/>
        <c:tickLblPos val="none"/>
        <c:crossAx val="1101954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5700026320106798"/>
          <c:y val="8.5106414663321486E-2"/>
          <c:w val="0.40117673302559681"/>
          <c:h val="7.4077204101637845E-2"/>
        </c:manualLayout>
      </c:layout>
      <c:spPr>
        <a:effectLst>
          <a:outerShdw blurRad="50800" dist="38100" algn="l" rotWithShape="0">
            <a:prstClr val="black">
              <a:alpha val="40000"/>
            </a:prstClr>
          </a:outerShdw>
        </a:effectLst>
      </c:spPr>
      <c:txPr>
        <a:bodyPr rot="0" vert="horz"/>
        <a:lstStyle/>
        <a:p>
          <a:pPr>
            <a:defRPr sz="800"/>
          </a:pPr>
          <a:endParaRPr lang="es-MX"/>
        </a:p>
      </c:txPr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71778</xdr:colOff>
      <xdr:row>39</xdr:row>
      <xdr:rowOff>76541</xdr:rowOff>
    </xdr:from>
    <xdr:to>
      <xdr:col>6</xdr:col>
      <xdr:colOff>887753</xdr:colOff>
      <xdr:row>54</xdr:row>
      <xdr:rowOff>227136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60971</xdr:colOff>
      <xdr:row>22</xdr:row>
      <xdr:rowOff>88840</xdr:rowOff>
    </xdr:from>
    <xdr:to>
      <xdr:col>6</xdr:col>
      <xdr:colOff>876946</xdr:colOff>
      <xdr:row>38</xdr:row>
      <xdr:rowOff>40952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847725</xdr:colOff>
      <xdr:row>0</xdr:row>
      <xdr:rowOff>96271</xdr:rowOff>
    </xdr:from>
    <xdr:to>
      <xdr:col>7</xdr:col>
      <xdr:colOff>1</xdr:colOff>
      <xdr:row>3</xdr:row>
      <xdr:rowOff>51356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/>
      </xdr:nvSpPr>
      <xdr:spPr>
        <a:xfrm>
          <a:off x="847725" y="96271"/>
          <a:ext cx="8709026" cy="698035"/>
        </a:xfrm>
        <a:prstGeom prst="rect">
          <a:avLst/>
        </a:prstGeom>
        <a:solidFill>
          <a:srgbClr val="F3973B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ESTADÍSTICAS</a:t>
          </a:r>
          <a:r>
            <a:rPr lang="es-MX" sz="1400" b="1" baseline="0"/>
            <a:t> FISCALES DE INGRESOS</a:t>
          </a:r>
        </a:p>
      </xdr:txBody>
    </xdr:sp>
    <xdr:clientData/>
  </xdr:twoCellAnchor>
  <xdr:twoCellAnchor editAs="oneCell">
    <xdr:from>
      <xdr:col>0</xdr:col>
      <xdr:colOff>114300</xdr:colOff>
      <xdr:row>0</xdr:row>
      <xdr:rowOff>15875</xdr:rowOff>
    </xdr:from>
    <xdr:to>
      <xdr:col>0</xdr:col>
      <xdr:colOff>828675</xdr:colOff>
      <xdr:row>3</xdr:row>
      <xdr:rowOff>101600</xdr:rowOff>
    </xdr:to>
    <xdr:pic>
      <xdr:nvPicPr>
        <xdr:cNvPr id="12" name="Picture 1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2227" t="88128" r="29308" b="4137"/>
        <a:stretch/>
      </xdr:blipFill>
      <xdr:spPr bwMode="auto">
        <a:xfrm>
          <a:off x="114300" y="15875"/>
          <a:ext cx="714375" cy="828675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vguzman/Documents/An&#225;lisis%20y%20Evaluaci&#243;n/Transparencia/2025/Art.%2015/Soportes/1.%20Informe_de_ingresos_cri_2025-01-01_2025-01-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1">
          <cell r="C11">
            <v>1031597329.95</v>
          </cell>
        </row>
        <row r="15">
          <cell r="C15">
            <v>918005232.66999996</v>
          </cell>
        </row>
        <row r="28">
          <cell r="C28">
            <v>132000239.78</v>
          </cell>
        </row>
        <row r="57">
          <cell r="C57">
            <v>24638441.940000001</v>
          </cell>
        </row>
        <row r="61">
          <cell r="C61">
            <v>22676678.100000001</v>
          </cell>
        </row>
        <row r="73">
          <cell r="C73">
            <v>457397287.20999998</v>
          </cell>
        </row>
        <row r="76">
          <cell r="C76">
            <v>114740755.92</v>
          </cell>
        </row>
        <row r="78">
          <cell r="C78">
            <v>6799546.7999999998</v>
          </cell>
        </row>
        <row r="86">
          <cell r="C86">
            <v>1210912690.77</v>
          </cell>
        </row>
        <row r="88">
          <cell r="C88">
            <v>1789850280.6999998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tabSelected="1" view="pageBreakPreview" zoomScale="150" zoomScaleNormal="112" zoomScaleSheetLayoutView="150" workbookViewId="0">
      <selection activeCell="A5" sqref="A5"/>
    </sheetView>
  </sheetViews>
  <sheetFormatPr baseColWidth="10" defaultRowHeight="15"/>
  <cols>
    <col min="1" max="1" width="30.7109375" customWidth="1"/>
    <col min="2" max="7" width="18.7109375" customWidth="1"/>
    <col min="8" max="8" width="17.7109375" customWidth="1"/>
  </cols>
  <sheetData>
    <row r="1" spans="1:8" ht="20.100000000000001" customHeight="1">
      <c r="A1" s="9"/>
      <c r="B1" s="9"/>
      <c r="C1" s="9"/>
      <c r="D1" s="9"/>
      <c r="E1" s="9"/>
      <c r="F1" s="9"/>
      <c r="G1" s="9"/>
      <c r="H1" s="2"/>
    </row>
    <row r="2" spans="1:8" ht="20.100000000000001" customHeight="1">
      <c r="A2" s="9"/>
      <c r="B2" s="9"/>
      <c r="C2" s="9"/>
      <c r="D2" s="9"/>
      <c r="E2" s="9"/>
      <c r="F2" s="9"/>
      <c r="G2" s="9"/>
      <c r="H2" s="2"/>
    </row>
    <row r="3" spans="1:8" ht="20.100000000000001" customHeight="1">
      <c r="A3" s="9"/>
      <c r="B3" s="9"/>
      <c r="C3" s="9"/>
      <c r="D3" s="9"/>
      <c r="E3" s="9"/>
      <c r="F3" s="9"/>
      <c r="G3" s="9"/>
      <c r="H3" s="2"/>
    </row>
    <row r="4" spans="1:8" ht="20.100000000000001" customHeight="1">
      <c r="A4" s="11"/>
      <c r="B4" s="11"/>
      <c r="C4" s="11"/>
      <c r="D4" s="11"/>
      <c r="E4" s="11"/>
      <c r="F4" s="11"/>
      <c r="G4" s="11"/>
      <c r="H4" s="2"/>
    </row>
    <row r="5" spans="1:8" ht="20.100000000000001" customHeight="1">
      <c r="A5" s="22" t="s">
        <v>7</v>
      </c>
      <c r="B5" s="22">
        <v>2020</v>
      </c>
      <c r="C5" s="22">
        <v>2021</v>
      </c>
      <c r="D5" s="22">
        <v>2022</v>
      </c>
      <c r="E5" s="22">
        <v>2023</v>
      </c>
      <c r="F5" s="22">
        <v>2024</v>
      </c>
      <c r="G5" s="22" t="s">
        <v>11</v>
      </c>
      <c r="H5" s="1"/>
    </row>
    <row r="6" spans="1:8" ht="30" customHeight="1">
      <c r="A6" s="18" t="s">
        <v>0</v>
      </c>
      <c r="B6" s="19">
        <v>8777797194.5799999</v>
      </c>
      <c r="C6" s="19">
        <v>9026036699.0900002</v>
      </c>
      <c r="D6" s="19">
        <v>10064445269.549999</v>
      </c>
      <c r="E6" s="19">
        <v>11282054414.66</v>
      </c>
      <c r="F6" s="20">
        <v>11925567584.700001</v>
      </c>
      <c r="G6" s="20">
        <f>+[1]Sheet1!$C$88</f>
        <v>1789850280.6999998</v>
      </c>
      <c r="H6" s="4"/>
    </row>
    <row r="7" spans="1:8" ht="30" customHeight="1">
      <c r="A7" s="18" t="s">
        <v>1</v>
      </c>
      <c r="B7" s="19">
        <v>3125584128.1799998</v>
      </c>
      <c r="C7" s="19">
        <v>3479857008.52</v>
      </c>
      <c r="D7" s="19">
        <v>3945727859.02</v>
      </c>
      <c r="E7" s="19">
        <v>4404960662.2399998</v>
      </c>
      <c r="F7" s="20">
        <v>4755584468.5699997</v>
      </c>
      <c r="G7" s="20">
        <f>+[1]Sheet1!$C$86</f>
        <v>1210912690.77</v>
      </c>
      <c r="H7" s="4"/>
    </row>
    <row r="8" spans="1:8" ht="30" customHeight="1">
      <c r="A8" s="18" t="s">
        <v>9</v>
      </c>
      <c r="B8" s="19">
        <v>1907048476.4000001</v>
      </c>
      <c r="C8" s="19">
        <v>2143594993.46</v>
      </c>
      <c r="D8" s="19">
        <v>2415481687.98</v>
      </c>
      <c r="E8" s="19">
        <v>2688952449.8499999</v>
      </c>
      <c r="F8" s="20">
        <v>2955955274.0900002</v>
      </c>
      <c r="G8" s="20">
        <f>+[1]Sheet1!$C$11</f>
        <v>1031597329.95</v>
      </c>
      <c r="H8" s="4"/>
    </row>
    <row r="9" spans="1:8" ht="30" customHeight="1">
      <c r="A9" s="18" t="s">
        <v>2</v>
      </c>
      <c r="B9" s="20">
        <v>1210212410.79</v>
      </c>
      <c r="C9" s="20">
        <v>1309336849.3</v>
      </c>
      <c r="D9" s="20">
        <v>1421731776.4100001</v>
      </c>
      <c r="E9" s="20">
        <v>1548431222.6300001</v>
      </c>
      <c r="F9" s="20">
        <v>1661025525.2</v>
      </c>
      <c r="G9" s="20">
        <f>+[1]Sheet1!$C$15</f>
        <v>918005232.66999996</v>
      </c>
      <c r="H9" s="4"/>
    </row>
    <row r="10" spans="1:8" ht="30" customHeight="1">
      <c r="A10" s="18" t="s">
        <v>10</v>
      </c>
      <c r="B10" s="19">
        <v>913515813.73000002</v>
      </c>
      <c r="C10" s="19">
        <v>1073771781.8299999</v>
      </c>
      <c r="D10" s="19">
        <v>1195541001.8</v>
      </c>
      <c r="E10" s="19">
        <v>1374889925.6400001</v>
      </c>
      <c r="F10" s="20">
        <v>1407256662.8399999</v>
      </c>
      <c r="G10" s="20">
        <f>+[1]Sheet1!$C$28</f>
        <v>132000239.78</v>
      </c>
      <c r="H10" s="4"/>
    </row>
    <row r="11" spans="1:8" ht="30" customHeight="1">
      <c r="A11" s="21" t="s">
        <v>3</v>
      </c>
      <c r="B11" s="24" t="s">
        <v>8</v>
      </c>
      <c r="C11" s="24"/>
      <c r="D11" s="24"/>
      <c r="E11" s="24"/>
      <c r="F11" s="24"/>
      <c r="G11" s="25"/>
      <c r="H11" s="4"/>
    </row>
    <row r="12" spans="1:8" ht="30" customHeight="1">
      <c r="A12" s="18" t="s">
        <v>4</v>
      </c>
      <c r="B12" s="19">
        <v>105227989.31999999</v>
      </c>
      <c r="C12" s="19">
        <v>106727998.34</v>
      </c>
      <c r="D12" s="19">
        <v>160655615.90000001</v>
      </c>
      <c r="E12" s="19">
        <v>189903075.27000001</v>
      </c>
      <c r="F12" s="20">
        <v>155555160.5</v>
      </c>
      <c r="G12" s="20">
        <f>+[1]Sheet1!$C$57</f>
        <v>24638441.940000001</v>
      </c>
      <c r="H12" s="4"/>
    </row>
    <row r="13" spans="1:8" ht="30" customHeight="1">
      <c r="A13" s="18" t="s">
        <v>5</v>
      </c>
      <c r="B13" s="19">
        <v>199791848.72999999</v>
      </c>
      <c r="C13" s="19">
        <v>155732554.19999999</v>
      </c>
      <c r="D13" s="19">
        <v>174046011.80000001</v>
      </c>
      <c r="E13" s="19">
        <v>150724855.72999999</v>
      </c>
      <c r="F13" s="20">
        <v>236403840.53</v>
      </c>
      <c r="G13" s="20">
        <f>+[1]Sheet1!$C$61+1</f>
        <v>22676679.100000001</v>
      </c>
      <c r="H13" s="4"/>
    </row>
    <row r="14" spans="1:8" ht="30" customHeight="1">
      <c r="A14" s="18" t="s">
        <v>14</v>
      </c>
      <c r="B14" s="19">
        <v>4243283176.0700002</v>
      </c>
      <c r="C14" s="19">
        <v>4379525116.6800003</v>
      </c>
      <c r="D14" s="19">
        <v>4737656984.0599995</v>
      </c>
      <c r="E14" s="19">
        <v>5178362442.0999994</v>
      </c>
      <c r="F14" s="20">
        <v>5453691492.3600006</v>
      </c>
      <c r="G14" s="20">
        <f>+[1]Sheet1!$C$73+[1]Sheet1!$C$78</f>
        <v>464196834.00999999</v>
      </c>
      <c r="H14" s="4"/>
    </row>
    <row r="15" spans="1:8" ht="30" customHeight="1">
      <c r="A15" s="23" t="s">
        <v>6</v>
      </c>
      <c r="B15" s="19">
        <v>1168217890.3</v>
      </c>
      <c r="C15" s="19">
        <v>1040877539.3200001</v>
      </c>
      <c r="D15" s="19">
        <v>1156723424.8900001</v>
      </c>
      <c r="E15" s="19">
        <v>1385259774.8099999</v>
      </c>
      <c r="F15" s="20">
        <v>1414859872.8599999</v>
      </c>
      <c r="G15" s="20">
        <f>+[1]Sheet1!$C$76</f>
        <v>114740755.92</v>
      </c>
      <c r="H15" s="4"/>
    </row>
    <row r="16" spans="1:8" s="3" customFormat="1" ht="9.9499999999999993" customHeight="1">
      <c r="A16" s="12"/>
      <c r="B16" s="13"/>
      <c r="C16" s="13"/>
      <c r="D16" s="13"/>
      <c r="E16" s="13"/>
      <c r="F16" s="13"/>
      <c r="G16" s="13"/>
      <c r="H16" s="4"/>
    </row>
    <row r="17" spans="1:8">
      <c r="A17" s="14" t="s">
        <v>13</v>
      </c>
      <c r="B17" s="13"/>
      <c r="C17" s="13"/>
      <c r="D17" s="15"/>
      <c r="E17" s="15"/>
      <c r="F17" s="15"/>
      <c r="G17" s="15"/>
      <c r="H17" s="7"/>
    </row>
    <row r="18" spans="1:8">
      <c r="A18" s="14" t="s">
        <v>12</v>
      </c>
      <c r="B18" s="13"/>
      <c r="C18" s="13"/>
      <c r="D18" s="15"/>
      <c r="E18" s="15"/>
      <c r="F18" s="16"/>
      <c r="G18" s="17"/>
    </row>
    <row r="19" spans="1:8">
      <c r="A19" s="5"/>
      <c r="B19" s="5"/>
      <c r="C19" s="5"/>
      <c r="D19" s="5"/>
      <c r="E19" s="6"/>
      <c r="F19" s="6"/>
      <c r="G19" s="8"/>
    </row>
    <row r="20" spans="1:8">
      <c r="A20" s="5"/>
      <c r="B20" s="5"/>
      <c r="C20" s="5"/>
      <c r="D20" s="5"/>
      <c r="E20" s="6"/>
      <c r="F20" s="6"/>
      <c r="G20" s="6"/>
    </row>
    <row r="21" spans="1:8">
      <c r="A21" s="5"/>
      <c r="B21" s="5"/>
      <c r="C21" s="5"/>
      <c r="D21" s="5"/>
      <c r="E21" s="6"/>
      <c r="F21" s="8"/>
      <c r="G21" s="8"/>
    </row>
    <row r="22" spans="1:8">
      <c r="A22" s="5"/>
      <c r="B22" s="5"/>
      <c r="C22" s="5"/>
      <c r="D22" s="5"/>
      <c r="E22" s="5"/>
      <c r="F22" s="5"/>
      <c r="G22" s="5"/>
    </row>
    <row r="24" spans="1:8">
      <c r="A24" s="10"/>
      <c r="B24" s="10"/>
      <c r="C24" s="10"/>
      <c r="D24" s="10"/>
      <c r="E24" s="10"/>
      <c r="F24" s="10"/>
      <c r="G24" s="10"/>
    </row>
    <row r="25" spans="1:8">
      <c r="A25" s="10"/>
      <c r="B25" s="10"/>
      <c r="C25" s="10"/>
      <c r="D25" s="10"/>
      <c r="E25" s="10"/>
      <c r="F25" s="10"/>
      <c r="G25" s="10"/>
    </row>
    <row r="26" spans="1:8">
      <c r="A26" s="10"/>
      <c r="B26" s="10"/>
      <c r="C26" s="10"/>
      <c r="D26" s="10"/>
      <c r="E26" s="10"/>
      <c r="F26" s="10"/>
      <c r="G26" s="10"/>
    </row>
    <row r="27" spans="1:8">
      <c r="A27" s="10"/>
      <c r="B27" s="10"/>
      <c r="C27" s="10"/>
      <c r="D27" s="10"/>
      <c r="E27" s="10"/>
      <c r="F27" s="10"/>
      <c r="G27" s="10"/>
    </row>
    <row r="28" spans="1:8">
      <c r="A28" s="10"/>
      <c r="B28" s="10"/>
      <c r="C28" s="10"/>
      <c r="D28" s="10"/>
      <c r="E28" s="10"/>
      <c r="F28" s="10"/>
      <c r="G28" s="10"/>
    </row>
    <row r="29" spans="1:8">
      <c r="A29" s="10"/>
      <c r="B29" s="10"/>
      <c r="C29" s="10"/>
      <c r="D29" s="10"/>
      <c r="E29" s="10"/>
      <c r="F29" s="10"/>
      <c r="G29" s="10"/>
    </row>
    <row r="30" spans="1:8">
      <c r="A30" s="10"/>
      <c r="B30" s="10"/>
      <c r="C30" s="10"/>
      <c r="D30" s="10"/>
      <c r="E30" s="10"/>
      <c r="F30" s="10"/>
      <c r="G30" s="10"/>
    </row>
    <row r="31" spans="1:8">
      <c r="A31" s="10"/>
      <c r="B31" s="10"/>
      <c r="C31" s="10"/>
      <c r="D31" s="10"/>
      <c r="E31" s="10"/>
      <c r="F31" s="10"/>
      <c r="G31" s="10"/>
    </row>
    <row r="32" spans="1:8">
      <c r="A32" s="10"/>
      <c r="B32" s="10"/>
      <c r="C32" s="10"/>
      <c r="D32" s="10"/>
      <c r="E32" s="10"/>
      <c r="F32" s="10"/>
      <c r="G32" s="10"/>
    </row>
    <row r="33" spans="1:7">
      <c r="A33" s="10"/>
      <c r="B33" s="10"/>
      <c r="C33" s="10"/>
      <c r="D33" s="10"/>
      <c r="E33" s="10"/>
      <c r="F33" s="10"/>
      <c r="G33" s="10"/>
    </row>
    <row r="34" spans="1:7">
      <c r="A34" s="10"/>
      <c r="B34" s="10"/>
      <c r="C34" s="10"/>
      <c r="D34" s="10"/>
      <c r="E34" s="10"/>
      <c r="F34" s="10"/>
      <c r="G34" s="10"/>
    </row>
    <row r="35" spans="1:7">
      <c r="A35" s="10"/>
      <c r="B35" s="10"/>
      <c r="C35" s="10"/>
      <c r="D35" s="10"/>
      <c r="E35" s="10"/>
      <c r="F35" s="10"/>
      <c r="G35" s="10"/>
    </row>
    <row r="36" spans="1:7">
      <c r="A36" s="10"/>
      <c r="B36" s="10"/>
      <c r="C36" s="10"/>
      <c r="D36" s="10"/>
      <c r="E36" s="10"/>
      <c r="F36" s="10"/>
      <c r="G36" s="10"/>
    </row>
    <row r="37" spans="1:7">
      <c r="A37" s="10"/>
      <c r="B37" s="10"/>
      <c r="C37" s="10"/>
      <c r="D37" s="10"/>
      <c r="E37" s="10"/>
      <c r="F37" s="10"/>
      <c r="G37" s="10"/>
    </row>
    <row r="38" spans="1:7">
      <c r="A38" s="10"/>
      <c r="B38" s="10"/>
      <c r="C38" s="10"/>
      <c r="D38" s="10"/>
      <c r="E38" s="10"/>
      <c r="F38" s="10"/>
      <c r="G38" s="10"/>
    </row>
    <row r="39" spans="1:7">
      <c r="A39" s="10"/>
      <c r="B39" s="10"/>
      <c r="C39" s="10"/>
      <c r="D39" s="10"/>
      <c r="E39" s="10"/>
      <c r="F39" s="10"/>
      <c r="G39" s="10"/>
    </row>
    <row r="40" spans="1:7">
      <c r="A40" s="10"/>
      <c r="B40" s="10"/>
      <c r="C40" s="10"/>
      <c r="D40" s="10"/>
      <c r="E40" s="10"/>
      <c r="F40" s="10"/>
      <c r="G40" s="10"/>
    </row>
    <row r="41" spans="1:7">
      <c r="A41" s="10"/>
      <c r="B41" s="10"/>
      <c r="C41" s="10"/>
      <c r="D41" s="10"/>
      <c r="E41" s="10"/>
      <c r="F41" s="10"/>
      <c r="G41" s="10"/>
    </row>
    <row r="42" spans="1:7">
      <c r="A42" s="10"/>
      <c r="B42" s="10"/>
      <c r="C42" s="10"/>
      <c r="D42" s="10"/>
      <c r="E42" s="10"/>
      <c r="F42" s="10"/>
      <c r="G42" s="10"/>
    </row>
    <row r="43" spans="1:7">
      <c r="A43" s="10"/>
      <c r="B43" s="10"/>
      <c r="C43" s="10"/>
      <c r="D43" s="10"/>
      <c r="E43" s="10"/>
      <c r="F43" s="10"/>
      <c r="G43" s="10"/>
    </row>
    <row r="44" spans="1:7">
      <c r="A44" s="10"/>
      <c r="B44" s="10"/>
      <c r="C44" s="10"/>
      <c r="D44" s="10"/>
      <c r="E44" s="10"/>
      <c r="F44" s="10"/>
      <c r="G44" s="10"/>
    </row>
    <row r="45" spans="1:7">
      <c r="A45" s="10"/>
      <c r="B45" s="10"/>
      <c r="C45" s="10"/>
      <c r="D45" s="10"/>
      <c r="E45" s="10"/>
      <c r="F45" s="10"/>
      <c r="G45" s="10"/>
    </row>
    <row r="46" spans="1:7">
      <c r="A46" s="10"/>
      <c r="B46" s="10"/>
      <c r="C46" s="10"/>
      <c r="D46" s="10"/>
      <c r="E46" s="10"/>
      <c r="F46" s="10"/>
      <c r="G46" s="10"/>
    </row>
    <row r="47" spans="1:7">
      <c r="A47" s="10"/>
      <c r="B47" s="10"/>
      <c r="C47" s="10"/>
      <c r="D47" s="10"/>
      <c r="E47" s="10"/>
      <c r="F47" s="10"/>
      <c r="G47" s="10"/>
    </row>
    <row r="48" spans="1:7">
      <c r="A48" s="10"/>
      <c r="B48" s="10"/>
      <c r="C48" s="10"/>
      <c r="D48" s="10"/>
      <c r="E48" s="10"/>
      <c r="F48" s="10"/>
      <c r="G48" s="10"/>
    </row>
    <row r="49" spans="1:7">
      <c r="A49" s="10"/>
      <c r="B49" s="10"/>
      <c r="C49" s="10"/>
      <c r="D49" s="10"/>
      <c r="E49" s="10"/>
      <c r="F49" s="10"/>
      <c r="G49" s="10"/>
    </row>
    <row r="50" spans="1:7">
      <c r="A50" s="10"/>
      <c r="B50" s="10"/>
      <c r="C50" s="10"/>
      <c r="D50" s="10"/>
      <c r="E50" s="10"/>
      <c r="F50" s="10"/>
      <c r="G50" s="10"/>
    </row>
    <row r="51" spans="1:7">
      <c r="A51" s="10"/>
      <c r="B51" s="10"/>
      <c r="C51" s="10"/>
      <c r="D51" s="10"/>
      <c r="E51" s="10"/>
      <c r="F51" s="10"/>
      <c r="G51" s="10"/>
    </row>
    <row r="52" spans="1:7">
      <c r="A52" s="10"/>
      <c r="B52" s="10"/>
      <c r="C52" s="10"/>
      <c r="D52" s="10"/>
      <c r="E52" s="10"/>
      <c r="F52" s="10"/>
      <c r="G52" s="10"/>
    </row>
    <row r="53" spans="1:7">
      <c r="A53" s="10"/>
      <c r="B53" s="10"/>
      <c r="C53" s="10"/>
      <c r="D53" s="10"/>
      <c r="E53" s="10"/>
      <c r="F53" s="10"/>
      <c r="G53" s="10"/>
    </row>
    <row r="54" spans="1:7">
      <c r="A54" s="10"/>
      <c r="B54" s="10"/>
      <c r="C54" s="10"/>
      <c r="D54" s="10"/>
      <c r="E54" s="10"/>
      <c r="F54" s="10"/>
      <c r="G54" s="10"/>
    </row>
    <row r="55" spans="1:7" ht="20.100000000000001" customHeight="1">
      <c r="A55" s="10"/>
      <c r="B55" s="10"/>
      <c r="C55" s="10"/>
      <c r="D55" s="10"/>
      <c r="E55" s="10"/>
      <c r="F55" s="10"/>
      <c r="G55" s="10"/>
    </row>
  </sheetData>
  <mergeCells count="1">
    <mergeCell ref="B11:G11"/>
  </mergeCells>
  <printOptions horizontalCentered="1"/>
  <pageMargins left="0.15748031496062992" right="7.874015748031496E-2" top="0.74803149606299213" bottom="0.47244094488188981" header="0.31496062992125984" footer="0.31496062992125984"/>
  <pageSetup scale="85" orientation="landscape" r:id="rId1"/>
  <rowBreaks count="1" manualBreakCount="1">
    <brk id="22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Ingresos </vt:lpstr>
      <vt:lpstr>Hoja1</vt:lpstr>
      <vt:lpstr>'Ingresos '!Área_de_impresión</vt:lpstr>
      <vt:lpstr>'Ingresos 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Toribio Alejandra</dc:creator>
  <cp:lastModifiedBy>cvguzman</cp:lastModifiedBy>
  <cp:lastPrinted>2025-02-17T18:09:18Z</cp:lastPrinted>
  <dcterms:created xsi:type="dcterms:W3CDTF">2015-05-07T18:59:02Z</dcterms:created>
  <dcterms:modified xsi:type="dcterms:W3CDTF">2025-02-17T18:14:26Z</dcterms:modified>
</cp:coreProperties>
</file>