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loreto\Documents\Reportes\"/>
    </mc:Choice>
  </mc:AlternateContent>
  <xr:revisionPtr revIDLastSave="0" documentId="13_ncr:1_{5D1265A5-823C-4D7F-A2A2-605E1FCC68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27" i="1" l="1"/>
  <c r="AG15" i="1"/>
  <c r="AF15" i="1"/>
  <c r="BM24" i="1" l="1"/>
  <c r="BM27" i="1"/>
  <c r="BM37" i="1"/>
  <c r="BM31" i="1"/>
  <c r="BN31" i="1"/>
  <c r="BN24" i="1"/>
  <c r="BN37" i="1"/>
  <c r="BM16" i="1"/>
  <c r="BN16" i="1"/>
  <c r="AF26" i="1"/>
  <c r="AF27" i="1" s="1"/>
  <c r="AG26" i="1"/>
  <c r="AG27" i="1" s="1"/>
  <c r="BM25" i="1" l="1"/>
  <c r="BN25" i="1"/>
  <c r="BM40" i="1"/>
  <c r="BM41" i="1" s="1"/>
  <c r="BN40" i="1"/>
  <c r="BN41" i="1" l="1"/>
</calcChain>
</file>

<file path=xl/sharedStrings.xml><?xml version="1.0" encoding="utf-8"?>
<sst xmlns="http://schemas.openxmlformats.org/spreadsheetml/2006/main" count="69" uniqueCount="68">
  <si>
    <t>CTA.</t>
  </si>
  <si>
    <t>CONCEPTO</t>
  </si>
  <si>
    <t>CTA</t>
  </si>
  <si>
    <t>ACTIVO</t>
  </si>
  <si>
    <t>PASIVO</t>
  </si>
  <si>
    <t xml:space="preserve">  ACTIVO CIRCULANTE</t>
  </si>
  <si>
    <t xml:space="preserve">  PASIVO CIRCULANTE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</si>
  <si>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</si>
  <si>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</si>
  <si>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</si>
  <si>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</si>
  <si>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TOTAL DE ACTIVOS CIRCULANTES</t>
  </si>
  <si>
    <t xml:space="preserve">  ACTIVO NO CIRCULANTE</t>
  </si>
  <si>
    <t>TOTAL DE PASIVOS CIRCULANTES</t>
  </si>
  <si>
    <t xml:space="preserve">  PASIVO NO CIRCULANTE</t>
  </si>
  <si>
    <t>TOTAL DE PASIVOS NO CIRCULANTES</t>
  </si>
  <si>
    <t>TOTAL DE PASIVOS</t>
  </si>
  <si>
    <t>TOTAL DE ACTIVOS NO CIRCULANTES</t>
  </si>
  <si>
    <t>HACIENDA PÚBLICA/ PATRIMONIO</t>
  </si>
  <si>
    <t>TOTAL DEL ACTIVO</t>
  </si>
  <si>
    <t xml:space="preserve">  HACIENDA PÚBLICA/ PATRIMONIO CONTRIBUIDO</t>
  </si>
  <si>
    <t xml:space="preserve">    Aportaciones</t>
  </si>
  <si>
    <t xml:space="preserve">  HACIENDA PÚBLICA/PATRIMONIO GENERADO</t>
  </si>
  <si>
    <t xml:space="preserve">   Revalúos</t>
  </si>
  <si>
    <t xml:space="preserve">   Reservas</t>
  </si>
  <si>
    <t xml:space="preserve">  EXCESO O INSUFICIENCIA EN LA ACTUALIZACIÓN DE LA HACIENDA PÚBLICA / PATRIMONIO</t>
  </si>
  <si>
    <t>TOTAL HACIENDA PUBLICA / PATRIMONIO</t>
  </si>
  <si>
    <t>SUMA DE PASIVO Y PATRIMONIO / HACIENDA PÚBLICA</t>
  </si>
  <si>
    <t>Bajo protesta de decir verdad declaramos que los estados financieros y sus notas, son razonablemente correctos y son responsabilidad del emisor.</t>
  </si>
  <si>
    <t>MUNICIPIO DE GUADALAJARA</t>
  </si>
  <si>
    <t>TESORERO MUNICIPAL</t>
  </si>
  <si>
    <t>ESTADO DE SITUACIÓN FINANCIERA-LGCG</t>
  </si>
  <si>
    <t>AL 31 DE DICIEMBRE DE 2024</t>
  </si>
  <si>
    <t>MTRO. RICARDO RODRÍGUEZ JIMÉNEZ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</si>
  <si>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</si>
  <si>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</si>
  <si>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</si>
  <si>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</si>
  <si>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</si>
  <si>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</si>
  <si>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</si>
  <si>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</si>
  <si>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</si>
  <si>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</si>
  <si>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</si>
  <si>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</si>
  <si>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 xml:space="preserve">    Cuentas por Pagar a Corto Plazo</t>
  </si>
  <si>
    <t xml:space="preserve">    Documentos por Pagar a Corto Plazo</t>
  </si>
  <si>
    <t xml:space="preserve">    Porción a Corto Plazo de la Deuda Pública a Largo Plazo</t>
  </si>
  <si>
    <t xml:space="preserve">    Títulos y Valores a Corto Plazo</t>
  </si>
  <si>
    <t xml:space="preserve">    Pasivos Diferidos a Corto Plazo</t>
  </si>
  <si>
    <t xml:space="preserve">    Fondos y Bienes de Terceros en Garantía y/o Administración a Corto Plazo</t>
  </si>
  <si>
    <t xml:space="preserve">    Provisiones a Corto Plazo</t>
  </si>
  <si>
    <t xml:space="preserve">    Otros Pasivos a Corto Plazo</t>
  </si>
  <si>
    <t xml:space="preserve">    Cuentas por Pagar a Largo Plazo</t>
  </si>
  <si>
    <t xml:space="preserve">    Documentos por Pagar a Largo Plazo</t>
  </si>
  <si>
    <t xml:space="preserve">    Deuda Pública a Largo Plazo</t>
  </si>
  <si>
    <t xml:space="preserve">    Pasivos Diferidos a Largo Plazo</t>
  </si>
  <si>
    <t xml:space="preserve">    Fondos y Bienes de Terceros en Garantía y/o Administración a Largo Plazo</t>
  </si>
  <si>
    <t xml:space="preserve">    Provisiones a Largo Plazo</t>
  </si>
  <si>
    <r>
      <t xml:space="preserve">    </t>
    </r>
    <r>
      <rPr>
        <sz val="11"/>
        <color indexed="8"/>
        <rFont val="Calibri"/>
        <family val="2"/>
      </rPr>
      <t>Donaciones de Capital</t>
    </r>
  </si>
  <si>
    <t xml:space="preserve">    Actualización de la Hacienda Pública/Patrimonio</t>
  </si>
  <si>
    <t xml:space="preserve">    Resultado del Ejercicio  (Ahorro/Desahorro)</t>
  </si>
  <si>
    <t xml:space="preserve">    Resultado de Ejercicios Anteriores</t>
  </si>
  <si>
    <t xml:space="preserve">   Rectificaciones de Resultados de Ejercicios Anteriores</t>
  </si>
  <si>
    <t xml:space="preserve">    Resultado por Posición Monetaria</t>
  </si>
  <si>
    <t xml:space="preserve">    Resultado por Tenencia de Activos no Monetarios</t>
  </si>
  <si>
    <t>(Cifras en pesos)(Cifras Preliminares)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</si>
</sst>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4" fontId="9" fillId="0" borderId="3" xfId="0" applyNumberFormat="1" applyFont="1" applyBorder="1" applyAlignment="1" applyProtection="1">
      <alignment vertical="center"/>
      <protection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right" vertical="center"/>
      <protection hidden="1"/>
    </xf>
    <xf numFmtId="4" fontId="9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4" fontId="10" fillId="0" borderId="4" xfId="0" applyNumberFormat="1" applyFont="1" applyBorder="1" applyAlignment="1" applyProtection="1">
      <alignment vertical="center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4" fontId="0" fillId="0" borderId="5" xfId="0" applyNumberForma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4" fontId="14" fillId="0" borderId="3" xfId="0" applyNumberFormat="1" applyFont="1" applyBorder="1" applyAlignment="1" applyProtection="1">
      <alignment horizontal="center" vertical="center"/>
      <protection hidden="1"/>
    </xf>
    <xf numFmtId="4" fontId="14" fillId="0" borderId="7" xfId="0" applyNumberFormat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 vertical="center"/>
      <protection hidden="1"/>
    </xf>
    <xf numFmtId="4" fontId="5" fillId="0" borderId="3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14" fillId="0" borderId="0" xfId="0" applyNumberFormat="1" applyFont="1" applyAlignment="1" applyProtection="1">
      <alignment horizontal="center" vertical="center"/>
      <protection hidden="1"/>
    </xf>
    <xf numFmtId="4" fontId="0" fillId="0" borderId="4" xfId="0" applyNumberFormat="1" applyBorder="1" applyAlignment="1" applyProtection="1">
      <alignment vertical="center"/>
      <protection hidden="1"/>
    </xf>
    <xf numFmtId="4" fontId="5" fillId="0" borderId="9" xfId="0" applyNumberFormat="1" applyFont="1" applyBorder="1" applyAlignment="1" applyProtection="1">
      <alignment horizontal="right" vertical="center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4" fontId="5" fillId="0" borderId="10" xfId="0" applyNumberFormat="1" applyFont="1" applyBorder="1" applyAlignment="1" applyProtection="1">
      <alignment horizontal="right" vertical="center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0" fillId="0" borderId="12" xfId="0" applyNumberFormat="1" applyBorder="1" applyAlignment="1" applyProtection="1">
      <alignment horizontal="right" vertical="center"/>
      <protection hidden="1"/>
    </xf>
    <xf numFmtId="0" fontId="10" fillId="0" borderId="8" xfId="0" applyFont="1" applyBorder="1" applyAlignment="1" applyProtection="1">
      <alignment vertical="center"/>
      <protection hidden="1"/>
    </xf>
    <xf numFmtId="0" fontId="8" fillId="0" borderId="8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8" xfId="0" applyFont="1" applyBorder="1" applyAlignment="1" applyProtection="1">
      <alignment horizontal="right" vertical="center"/>
      <protection hidden="1"/>
    </xf>
    <xf numFmtId="4" fontId="5" fillId="0" borderId="10" xfId="0" applyNumberFormat="1" applyFont="1" applyBorder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5" fillId="0" borderId="9" xfId="0" applyNumberFormat="1" applyFont="1" applyBorder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horizontal="right" vertical="center"/>
      <protection hidden="1"/>
    </xf>
    <xf numFmtId="4" fontId="5" fillId="0" borderId="10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0" fillId="0" borderId="0" xfId="0" applyNumberForma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wrapText="1"/>
      <protection hidden="1"/>
    </xf>
    <xf numFmtId="164" fontId="14" fillId="0" borderId="0" xfId="0" applyNumberFormat="1" applyFont="1" applyAlignment="1" applyProtection="1">
      <alignment vertical="top" wrapText="1"/>
      <protection hidden="1"/>
    </xf>
    <xf numFmtId="4" fontId="5" fillId="0" borderId="0" xfId="0" applyNumberFormat="1" applyFont="1" applyAlignment="1" applyProtection="1">
      <alignment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6" fillId="0" borderId="4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horizontal="right" vertical="center" wrapText="1"/>
      <protection hidden="1"/>
    </xf>
    <xf numFmtId="0" fontId="8" fillId="0" borderId="3" xfId="0" applyFont="1" applyBorder="1" applyAlignment="1" applyProtection="1">
      <alignment horizontal="right" vertical="center" wrapText="1"/>
      <protection hidden="1"/>
    </xf>
    <xf numFmtId="0" fontId="13" fillId="0" borderId="8" xfId="0" applyFont="1" applyBorder="1" applyAlignment="1" applyProtection="1">
      <alignment horizontal="righ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13" fillId="0" borderId="6" xfId="0" applyFont="1" applyBorder="1" applyAlignment="1" applyProtection="1">
      <alignment horizontal="right" vertical="center" wrapText="1"/>
      <protection hidden="1"/>
    </xf>
    <xf numFmtId="0" fontId="13" fillId="0" borderId="3" xfId="0" applyFont="1" applyBorder="1" applyAlignment="1" applyProtection="1">
      <alignment horizontal="right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28575</xdr:rowOff>
    </xdr:from>
    <xdr:to>
      <xdr:col>9</xdr:col>
      <xdr:colOff>57348</xdr:colOff>
      <xdr:row>3</xdr:row>
      <xdr:rowOff>171582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1419423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159"/>
  <sheetViews>
    <sheetView tabSelected="1" zoomScale="70" zoomScaleNormal="70" workbookViewId="0">
      <selection activeCell="AG16" sqref="AG16"/>
    </sheetView>
  </sheetViews>
  <sheetFormatPr baseColWidth="10" defaultColWidth="0" defaultRowHeight="11.25" zeroHeight="1"/>
  <cols>
    <col min="1" max="1" width="7" style="1" bestFit="1" customWidth="1"/>
    <col min="2" max="30" width="2.85546875" style="38" customWidth="1"/>
    <col min="31" max="31" width="4.28515625" style="38" customWidth="1"/>
    <col min="32" max="33" width="22.85546875" style="39" customWidth="1"/>
    <col min="34" max="34" width="7" style="39" customWidth="1"/>
    <col min="35" max="63" width="2.85546875" style="38" customWidth="1"/>
    <col min="64" max="64" width="4.140625" style="38" customWidth="1"/>
    <col min="65" max="66" width="22.85546875" style="39" customWidth="1"/>
    <col min="67" max="74" width="2.28515625" style="38" hidden="1" customWidth="1"/>
    <col min="75" max="16384" width="11.42578125" style="38" hidden="1"/>
  </cols>
  <sheetData>
    <row r="1" spans="1:66" s="2" customFormat="1" ht="23.25">
      <c r="A1" s="1"/>
      <c r="B1" s="66" t="s">
        <v>29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</row>
    <row r="2" spans="1:66" s="2" customFormat="1" ht="21">
      <c r="A2" s="1"/>
      <c r="B2" s="67" t="s">
        <v>31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</row>
    <row r="3" spans="1:66" s="2" customFormat="1" ht="18.75">
      <c r="A3" s="1"/>
      <c r="B3" s="68" t="s">
        <v>32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</row>
    <row r="4" spans="1:66" s="2" customFormat="1" ht="15" customHeight="1">
      <c r="A4" s="1"/>
      <c r="B4" s="68" t="s">
        <v>67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</row>
    <row r="5" spans="1:66" s="4" customFormat="1" ht="21">
      <c r="A5" s="3" t="s">
        <v>0</v>
      </c>
      <c r="B5" s="69" t="s">
        <v>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3">
        <v>2024</v>
      </c>
      <c r="AG5" s="3">
        <v>2023</v>
      </c>
      <c r="AH5" s="3" t="s">
        <v>2</v>
      </c>
      <c r="AI5" s="69" t="s">
        <v>1</v>
      </c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3">
        <v>2024</v>
      </c>
      <c r="BN5" s="3">
        <v>2023</v>
      </c>
    </row>
    <row r="6" spans="1:66" s="8" customFormat="1" ht="15" customHeight="1">
      <c r="A6" s="5"/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"/>
      <c r="AG6" s="6"/>
      <c r="AH6" s="7"/>
      <c r="AI6" s="65" t="s">
        <v>4</v>
      </c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"/>
      <c r="BN6" s="6"/>
    </row>
    <row r="7" spans="1:66" s="8" customFormat="1" ht="15" customHeight="1">
      <c r="A7" s="9"/>
      <c r="B7" s="56" t="s">
        <v>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10"/>
      <c r="AG7" s="10"/>
      <c r="AH7" s="11"/>
      <c r="AI7" s="56" t="s">
        <v>6</v>
      </c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12"/>
      <c r="BN7" s="12"/>
    </row>
    <row r="8" spans="1:66" s="8" customFormat="1" ht="15" customHeight="1">
      <c r="A8" s="9"/>
      <c r="B8" s="58" t="s">
        <v>34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13">
        <v>203522811.59999999</v>
      </c>
      <c r="AG8" s="13">
        <v>219695188.94000003</v>
      </c>
      <c r="AH8" s="11"/>
      <c r="AI8" s="58" t="s">
        <v>46</v>
      </c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13">
        <v>692282023.66999996</v>
      </c>
      <c r="BN8" s="13">
        <v>573127917.40999997</v>
      </c>
    </row>
    <row r="9" spans="1:66" s="8" customFormat="1" ht="15" customHeight="1">
      <c r="A9" s="9"/>
      <c r="B9" s="58" t="s">
        <v>35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13">
        <v>52474137.890000001</v>
      </c>
      <c r="AG9" s="13">
        <v>20064556.949999999</v>
      </c>
      <c r="AH9" s="13"/>
      <c r="AI9" s="58" t="s">
        <v>47</v>
      </c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13">
        <v>0</v>
      </c>
      <c r="BN9" s="13">
        <v>0</v>
      </c>
    </row>
    <row r="10" spans="1:66" s="8" customFormat="1" ht="15" customHeight="1">
      <c r="A10" s="9"/>
      <c r="B10" s="58" t="s">
        <v>36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3">
        <v>3142048.85</v>
      </c>
      <c r="AG10" s="13">
        <v>6413088.9100000001</v>
      </c>
      <c r="AH10" s="13"/>
      <c r="AI10" s="58" t="s">
        <v>48</v>
      </c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13">
        <v>-0.01</v>
      </c>
      <c r="BN10" s="13">
        <v>22931847.210000001</v>
      </c>
    </row>
    <row r="11" spans="1:66" s="8" customFormat="1" ht="15" customHeight="1">
      <c r="A11" s="9"/>
      <c r="B11" s="58" t="s">
        <v>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3">
        <v>0</v>
      </c>
      <c r="AG11" s="13">
        <v>0</v>
      </c>
      <c r="AH11" s="13"/>
      <c r="AI11" s="58" t="s">
        <v>49</v>
      </c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13">
        <v>300000000</v>
      </c>
      <c r="BN11" s="13">
        <v>0</v>
      </c>
    </row>
    <row r="12" spans="1:66" s="8" customFormat="1" ht="15" customHeight="1">
      <c r="A12" s="9"/>
      <c r="B12" s="58" t="s">
        <v>8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13">
        <v>0</v>
      </c>
      <c r="AG12" s="13">
        <v>0</v>
      </c>
      <c r="AH12" s="13"/>
      <c r="AI12" s="58" t="s">
        <v>50</v>
      </c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13">
        <v>0</v>
      </c>
      <c r="BN12" s="13">
        <v>0</v>
      </c>
    </row>
    <row r="13" spans="1:66" s="8" customFormat="1" ht="15" customHeight="1">
      <c r="A13" s="9"/>
      <c r="B13" s="58" t="s">
        <v>9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13">
        <v>0</v>
      </c>
      <c r="AG13" s="13">
        <v>0</v>
      </c>
      <c r="AH13" s="13"/>
      <c r="AI13" s="58" t="s">
        <v>51</v>
      </c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13">
        <v>779633.11</v>
      </c>
      <c r="BN13" s="13">
        <v>1027026.5599999999</v>
      </c>
    </row>
    <row r="14" spans="1:66" s="8" customFormat="1" ht="15" customHeight="1">
      <c r="A14" s="9"/>
      <c r="B14" s="58" t="s">
        <v>10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14">
        <v>0</v>
      </c>
      <c r="AG14" s="14">
        <v>0</v>
      </c>
      <c r="AH14" s="13"/>
      <c r="AI14" s="58" t="s">
        <v>52</v>
      </c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13">
        <v>109800</v>
      </c>
      <c r="BN14" s="13">
        <v>109800</v>
      </c>
    </row>
    <row r="15" spans="1:66" s="8" customFormat="1" ht="15" customHeight="1">
      <c r="A15" s="15"/>
      <c r="B15" s="63" t="s">
        <v>11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16">
        <f>AF8+AF9+AF10+AF11+AF12+AF13+AF14</f>
        <v>259138998.34</v>
      </c>
      <c r="AG15" s="16">
        <f>AG8+AG9+AG10+AG11+AG12+AG13+AG14</f>
        <v>246172834.80000001</v>
      </c>
      <c r="AH15" s="13"/>
      <c r="AI15" s="58" t="s">
        <v>53</v>
      </c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14">
        <v>103367.21</v>
      </c>
      <c r="BN15" s="14">
        <v>103367.21</v>
      </c>
    </row>
    <row r="16" spans="1:66" s="8" customFormat="1" ht="15" customHeight="1">
      <c r="A16" s="9"/>
      <c r="B16" s="56" t="s">
        <v>12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16"/>
      <c r="AG16" s="16"/>
      <c r="AH16" s="13"/>
      <c r="AI16" s="64" t="s">
        <v>13</v>
      </c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16">
        <f>BM8+BM9+BM10+BM11+BM12+BM13+BM14+BM15</f>
        <v>993274823.98000002</v>
      </c>
      <c r="BN16" s="16">
        <f>BN8+BN9+BN10+BN11+BN12+BN13+BN14+BN15</f>
        <v>597299958.38999999</v>
      </c>
    </row>
    <row r="17" spans="1:66" s="8" customFormat="1" ht="15" customHeight="1">
      <c r="A17" s="9"/>
      <c r="B17" s="58" t="s">
        <v>37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13">
        <v>271372363.85000002</v>
      </c>
      <c r="AG17" s="13">
        <v>273050444.36000001</v>
      </c>
      <c r="AH17" s="13"/>
      <c r="AI17" s="56" t="s">
        <v>14</v>
      </c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10"/>
      <c r="BN17" s="10"/>
    </row>
    <row r="18" spans="1:66" s="8" customFormat="1" ht="15" customHeight="1">
      <c r="A18" s="9"/>
      <c r="B18" s="58" t="s">
        <v>38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13">
        <v>644018.16</v>
      </c>
      <c r="AG18" s="13">
        <v>644018.16</v>
      </c>
      <c r="AH18" s="11"/>
      <c r="AI18" s="58" t="s">
        <v>54</v>
      </c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13">
        <v>0</v>
      </c>
      <c r="BN18" s="13">
        <v>0</v>
      </c>
    </row>
    <row r="19" spans="1:66" s="8" customFormat="1" ht="15" customHeight="1">
      <c r="A19" s="9"/>
      <c r="B19" s="58" t="s">
        <v>39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13">
        <v>9910739499.8099995</v>
      </c>
      <c r="AG19" s="13">
        <v>8367747776.7299986</v>
      </c>
      <c r="AH19" s="13"/>
      <c r="AI19" s="58" t="s">
        <v>55</v>
      </c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13">
        <v>0</v>
      </c>
      <c r="BN19" s="13">
        <v>0</v>
      </c>
    </row>
    <row r="20" spans="1:66" s="8" customFormat="1" ht="15" customHeight="1">
      <c r="A20" s="9"/>
      <c r="B20" s="58" t="s">
        <v>40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13">
        <v>2910965945.8099999</v>
      </c>
      <c r="AG20" s="13">
        <v>2137264133.0499997</v>
      </c>
      <c r="AH20" s="13"/>
      <c r="AI20" s="58" t="s">
        <v>56</v>
      </c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13">
        <v>1077738973.26</v>
      </c>
      <c r="BN20" s="13">
        <v>1138850072.9400001</v>
      </c>
    </row>
    <row r="21" spans="1:66" s="8" customFormat="1" ht="15" customHeight="1">
      <c r="A21" s="9"/>
      <c r="B21" s="58" t="s">
        <v>41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3">
        <v>212020646.59</v>
      </c>
      <c r="AG21" s="13">
        <v>188258134.99000001</v>
      </c>
      <c r="AH21" s="13"/>
      <c r="AI21" s="58" t="s">
        <v>57</v>
      </c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13">
        <v>0</v>
      </c>
      <c r="BN21" s="13">
        <v>0</v>
      </c>
    </row>
    <row r="22" spans="1:66" s="8" customFormat="1" ht="15" customHeight="1">
      <c r="A22" s="9"/>
      <c r="B22" s="58" t="s">
        <v>42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13">
        <v>0</v>
      </c>
      <c r="AG22" s="13">
        <v>0</v>
      </c>
      <c r="AH22" s="11"/>
      <c r="AI22" s="58" t="s">
        <v>58</v>
      </c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13">
        <v>0</v>
      </c>
      <c r="BN22" s="13">
        <v>0</v>
      </c>
    </row>
    <row r="23" spans="1:66" s="8" customFormat="1" ht="15" customHeight="1">
      <c r="A23" s="9"/>
      <c r="B23" s="58" t="s">
        <v>43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13">
        <v>75624760.670000002</v>
      </c>
      <c r="AG23" s="13">
        <v>75624760.670000002</v>
      </c>
      <c r="AH23" s="13"/>
      <c r="AI23" s="58" t="s">
        <v>59</v>
      </c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13">
        <v>0</v>
      </c>
      <c r="BN23" s="13">
        <v>0</v>
      </c>
    </row>
    <row r="24" spans="1:66" s="8" customFormat="1" ht="15" customHeight="1">
      <c r="A24" s="9"/>
      <c r="B24" s="58" t="s">
        <v>44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13">
        <v>0</v>
      </c>
      <c r="AG24" s="13">
        <v>0</v>
      </c>
      <c r="AH24" s="13"/>
      <c r="AI24" s="59" t="s">
        <v>15</v>
      </c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17">
        <f>BM18+BM19+BM20+BM21+BM22+BM23</f>
        <v>1077738973.26</v>
      </c>
      <c r="BN24" s="17">
        <f>BN18+BN19+BN20+BN21+BN22+BN23</f>
        <v>1138850072.9400001</v>
      </c>
    </row>
    <row r="25" spans="1:66" s="8" customFormat="1" ht="15" customHeight="1">
      <c r="A25" s="9"/>
      <c r="B25" s="58" t="s">
        <v>45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14">
        <v>1040586.75</v>
      </c>
      <c r="AG25" s="14">
        <v>1040586.75</v>
      </c>
      <c r="AH25" s="18"/>
      <c r="AI25" s="60" t="s">
        <v>16</v>
      </c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19">
        <f>BM16+BM24</f>
        <v>2071013797.24</v>
      </c>
      <c r="BN25" s="19">
        <f>BN16+BN24</f>
        <v>1736150031.3299999</v>
      </c>
    </row>
    <row r="26" spans="1:66" s="8" customFormat="1" ht="15" customHeight="1">
      <c r="A26" s="20"/>
      <c r="B26" s="61" t="s">
        <v>17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21">
        <f>AF17+AF18+AF19+AF20+AF21+AF22+AF23+AF24+AF25</f>
        <v>13382407821.639999</v>
      </c>
      <c r="AG26" s="21">
        <f>AG17+AG18+AG19+AG20+AG21+AG22+AG23+AG24+AG25</f>
        <v>11043629854.709997</v>
      </c>
      <c r="AH26" s="11"/>
      <c r="AI26" s="62" t="s">
        <v>18</v>
      </c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22"/>
      <c r="BN26" s="22"/>
    </row>
    <row r="27" spans="1:66" s="8" customFormat="1" ht="15" customHeight="1" thickBot="1">
      <c r="A27" s="20"/>
      <c r="B27" s="55" t="s">
        <v>19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23">
        <f>AF15+AF26</f>
        <v>13641546819.98</v>
      </c>
      <c r="AG27" s="23">
        <f>AG15+AG26</f>
        <v>11289802689.509996</v>
      </c>
      <c r="AH27" s="13"/>
      <c r="AI27" s="56" t="s">
        <v>20</v>
      </c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24">
        <f>SUM(BM28:BM30)</f>
        <v>70029434.019999996</v>
      </c>
      <c r="BN27" s="24">
        <f>SUM(BN28:BN30)</f>
        <v>70029434.019999996</v>
      </c>
    </row>
    <row r="28" spans="1:66" s="8" customFormat="1" ht="15" customHeight="1" thickTop="1">
      <c r="A28" s="20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6"/>
      <c r="AG28" s="26"/>
      <c r="AH28" s="13"/>
      <c r="AI28" s="52" t="s">
        <v>21</v>
      </c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22">
        <v>0</v>
      </c>
      <c r="BN28" s="22">
        <v>0</v>
      </c>
    </row>
    <row r="29" spans="1:66" s="8" customFormat="1" ht="15" customHeight="1">
      <c r="A29" s="20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13"/>
      <c r="AI29" s="52" t="s">
        <v>60</v>
      </c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22">
        <v>0</v>
      </c>
      <c r="BN29" s="22">
        <v>0</v>
      </c>
    </row>
    <row r="30" spans="1:66" s="8" customFormat="1" ht="15" customHeight="1">
      <c r="A30" s="20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7"/>
      <c r="AG30" s="27"/>
      <c r="AH30" s="13"/>
      <c r="AI30" s="52" t="s">
        <v>61</v>
      </c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22">
        <v>70029434.019999996</v>
      </c>
      <c r="BN30" s="22">
        <v>70029434.019999996</v>
      </c>
    </row>
    <row r="31" spans="1:66" s="8" customFormat="1" ht="15" customHeight="1">
      <c r="A31" s="20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7"/>
      <c r="AG31" s="27"/>
      <c r="AH31" s="11"/>
      <c r="AI31" s="56" t="s">
        <v>22</v>
      </c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24">
        <f>BM32+BM33+BM34+BM35+BM36</f>
        <v>10271047171.200001</v>
      </c>
      <c r="BN31" s="24">
        <f>BN32+BN33+BN34+BN35+BN36</f>
        <v>8254166806.6400013</v>
      </c>
    </row>
    <row r="32" spans="1:66" s="8" customFormat="1" ht="15" customHeight="1">
      <c r="A32" s="20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7"/>
      <c r="AG32" s="27"/>
      <c r="AH32" s="13"/>
      <c r="AI32" s="52" t="s">
        <v>62</v>
      </c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22">
        <v>2115960261.9000001</v>
      </c>
      <c r="BN32" s="22">
        <v>873154345.3900013</v>
      </c>
    </row>
    <row r="33" spans="1:66" s="8" customFormat="1" ht="15" customHeight="1">
      <c r="A33" s="20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7"/>
      <c r="AG33" s="27"/>
      <c r="AH33" s="13"/>
      <c r="AI33" s="52" t="s">
        <v>63</v>
      </c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22">
        <v>7921795339.7799997</v>
      </c>
      <c r="BN33" s="22">
        <v>7147814356.9499998</v>
      </c>
    </row>
    <row r="34" spans="1:66" s="8" customFormat="1" ht="15" customHeight="1">
      <c r="A34" s="20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7"/>
      <c r="AG34" s="27"/>
      <c r="AH34" s="13"/>
      <c r="AI34" s="57" t="s">
        <v>23</v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13">
        <v>0</v>
      </c>
      <c r="BN34" s="13">
        <v>0</v>
      </c>
    </row>
    <row r="35" spans="1:66" s="8" customFormat="1" ht="15" customHeight="1">
      <c r="A35" s="20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7"/>
      <c r="AG35" s="27"/>
      <c r="AH35" s="11"/>
      <c r="AI35" s="57" t="s">
        <v>24</v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13">
        <v>0</v>
      </c>
      <c r="BN35" s="13">
        <v>0</v>
      </c>
    </row>
    <row r="36" spans="1:66" s="8" customFormat="1" ht="15" customHeight="1">
      <c r="A36" s="20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7"/>
      <c r="AG36" s="27"/>
      <c r="AH36" s="13"/>
      <c r="AI36" s="57" t="s">
        <v>64</v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13">
        <v>233291569.52000001</v>
      </c>
      <c r="BN36" s="13">
        <v>233198104.30000001</v>
      </c>
    </row>
    <row r="37" spans="1:66" s="8" customFormat="1" ht="15" customHeight="1">
      <c r="A37" s="20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7"/>
      <c r="AG37" s="27"/>
      <c r="AH37" s="13"/>
      <c r="AI37" s="56" t="s">
        <v>25</v>
      </c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24">
        <f>SUM(BM38:BM39)</f>
        <v>1229456417.52</v>
      </c>
      <c r="BN37" s="24">
        <f>SUM(BN38:BN39)</f>
        <v>1229456417.52</v>
      </c>
    </row>
    <row r="38" spans="1:66" s="8" customFormat="1" ht="15" customHeight="1">
      <c r="A38" s="20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7"/>
      <c r="AG38" s="27"/>
      <c r="AH38" s="13"/>
      <c r="AI38" s="52" t="s">
        <v>65</v>
      </c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22">
        <v>0</v>
      </c>
      <c r="BN38" s="22">
        <v>0</v>
      </c>
    </row>
    <row r="39" spans="1:66" s="8" customFormat="1" ht="15" customHeight="1">
      <c r="A39" s="20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7"/>
      <c r="AG39" s="27"/>
      <c r="AH39" s="13"/>
      <c r="AI39" s="53" t="s">
        <v>66</v>
      </c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4"/>
      <c r="AW39" s="54"/>
      <c r="AX39" s="54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22">
        <v>1229456417.52</v>
      </c>
      <c r="BN39" s="22">
        <v>1229456417.52</v>
      </c>
    </row>
    <row r="40" spans="1:66" s="8" customFormat="1" ht="15" customHeight="1">
      <c r="A40" s="20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7"/>
      <c r="AG40" s="27"/>
      <c r="AH40" s="28"/>
      <c r="AI40" s="29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1"/>
      <c r="AW40" s="31"/>
      <c r="AX40" s="31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2" t="s">
        <v>26</v>
      </c>
      <c r="BM40" s="33">
        <f>BM27+BM31+BM37</f>
        <v>11570533022.740002</v>
      </c>
      <c r="BN40" s="33">
        <f>BN27+BN31+BN37</f>
        <v>9553652658.1800022</v>
      </c>
    </row>
    <row r="41" spans="1:66" s="8" customFormat="1" ht="15" customHeight="1" thickBot="1">
      <c r="A41" s="20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7"/>
      <c r="AG41" s="27"/>
      <c r="AH41" s="34"/>
      <c r="AI41" s="55" t="s">
        <v>27</v>
      </c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35">
        <f>BM25+BM40</f>
        <v>13641546819.980001</v>
      </c>
      <c r="BN41" s="35">
        <f>BN25+BN40</f>
        <v>11289802689.510002</v>
      </c>
    </row>
    <row r="42" spans="1:66" s="8" customFormat="1" ht="15" customHeight="1" thickTop="1">
      <c r="A42" s="20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7"/>
      <c r="AG42" s="27"/>
      <c r="AH42" s="34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37"/>
      <c r="BN42" s="37"/>
    </row>
    <row r="43" spans="1:66" s="8" customFormat="1" ht="15" customHeight="1">
      <c r="A43" s="20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7"/>
      <c r="AG43" s="27"/>
      <c r="AH43" s="34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49"/>
      <c r="BN43" s="49"/>
    </row>
    <row r="44" spans="1:66" s="8" customFormat="1" ht="15" customHeight="1">
      <c r="A44" s="20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7"/>
      <c r="AG44" s="27"/>
      <c r="AH44" s="34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49"/>
      <c r="BN44" s="49"/>
    </row>
    <row r="45" spans="1:66" s="8" customFormat="1" ht="15" customHeight="1">
      <c r="A45" s="20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7"/>
      <c r="AG45" s="27"/>
      <c r="AH45" s="34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49"/>
      <c r="BN45" s="49"/>
    </row>
    <row r="46" spans="1:66" s="8" customFormat="1" ht="15" customHeight="1">
      <c r="A46" s="20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27"/>
      <c r="AG46" s="27"/>
      <c r="AH46" s="36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49"/>
      <c r="BN46" s="49"/>
    </row>
    <row r="47" spans="1:66" s="8" customFormat="1" ht="15" customHeight="1">
      <c r="A47" s="20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9"/>
      <c r="AG47" s="39"/>
      <c r="AH47" s="34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1"/>
      <c r="BN47" s="39"/>
    </row>
    <row r="48" spans="1:66" s="8" customFormat="1" ht="15" customHeight="1">
      <c r="A48" s="1"/>
      <c r="B48" s="42" t="s">
        <v>28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39"/>
      <c r="AG48" s="39"/>
      <c r="AH48" s="34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9"/>
      <c r="BN48" s="39"/>
    </row>
    <row r="49" spans="1:66" s="8" customFormat="1" ht="15" customHeight="1">
      <c r="A49" s="20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9"/>
      <c r="AG49" s="39"/>
      <c r="AH49" s="34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1"/>
      <c r="BN49" s="39"/>
    </row>
    <row r="50" spans="1:66" s="8" customFormat="1" ht="15" customHeight="1">
      <c r="A50" s="20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9"/>
      <c r="AG50" s="39"/>
      <c r="AH50" s="34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1"/>
      <c r="BN50" s="39"/>
    </row>
    <row r="51" spans="1:66" s="8" customFormat="1" ht="15" customHeight="1">
      <c r="A51" s="20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39"/>
      <c r="AG51" s="39"/>
      <c r="AH51" s="36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9"/>
      <c r="BN51" s="39"/>
    </row>
    <row r="52" spans="1:66" s="8" customFormat="1" ht="15" customHeight="1">
      <c r="A52" s="2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39"/>
    </row>
    <row r="53" spans="1:66" s="8" customFormat="1" ht="15" customHeight="1">
      <c r="A53" s="2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39"/>
    </row>
    <row r="54" spans="1:66" s="8" customFormat="1" ht="15" customHeight="1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50" t="s">
        <v>33</v>
      </c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39"/>
    </row>
    <row r="55" spans="1:66" s="8" customFormat="1" ht="15" customHeight="1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51" t="s">
        <v>30</v>
      </c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39"/>
    </row>
    <row r="56" spans="1:66" s="8" customFormat="1" ht="15" customHeight="1">
      <c r="A56" s="1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39"/>
      <c r="AH56" s="34"/>
      <c r="AI56" s="44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39"/>
    </row>
    <row r="57" spans="1:66" s="8" customFormat="1" ht="15" hidden="1" customHeight="1">
      <c r="A57" s="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9"/>
      <c r="AG57" s="39"/>
      <c r="AH57" s="34"/>
      <c r="AI57" s="44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39"/>
      <c r="BN57" s="39"/>
    </row>
    <row r="58" spans="1:66" s="8" customFormat="1" ht="15" hidden="1" customHeight="1">
      <c r="A58" s="1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9"/>
      <c r="AG58" s="39"/>
      <c r="AH58" s="36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9"/>
      <c r="BN58" s="39"/>
    </row>
    <row r="59" spans="1:66" s="8" customFormat="1" ht="15" hidden="1" customHeight="1">
      <c r="A59" s="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9"/>
      <c r="AG59" s="39"/>
      <c r="AH59" s="34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9"/>
      <c r="BN59" s="39"/>
    </row>
    <row r="60" spans="1:66" s="8" customFormat="1" ht="15" hidden="1" customHeight="1">
      <c r="A60" s="1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9"/>
      <c r="AG60" s="39"/>
      <c r="AH60" s="34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9"/>
      <c r="BN60" s="39"/>
    </row>
    <row r="61" spans="1:66" s="8" customFormat="1" ht="15" hidden="1" customHeight="1">
      <c r="A61" s="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9"/>
      <c r="AG61" s="39"/>
      <c r="AH61" s="34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9"/>
      <c r="BN61" s="39"/>
    </row>
    <row r="62" spans="1:66" s="8" customFormat="1" ht="15" hidden="1" customHeight="1">
      <c r="A62" s="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9"/>
      <c r="AG62" s="39"/>
      <c r="AH62" s="34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9"/>
      <c r="BN62" s="39"/>
    </row>
    <row r="63" spans="1:66" s="8" customFormat="1" ht="15" hidden="1" customHeight="1">
      <c r="A63" s="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9"/>
      <c r="AG63" s="39"/>
      <c r="AH63" s="34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9"/>
      <c r="BN63" s="39"/>
    </row>
    <row r="64" spans="1:66" s="8" customFormat="1" ht="15" hidden="1" customHeight="1">
      <c r="A64" s="1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9"/>
      <c r="AG64" s="39"/>
      <c r="AH64" s="36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9"/>
      <c r="BN64" s="39"/>
    </row>
    <row r="65" spans="1:66" s="8" customFormat="1" ht="15" hidden="1" customHeight="1">
      <c r="A65" s="1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9"/>
      <c r="AG65" s="39"/>
      <c r="AH65" s="34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9"/>
      <c r="BN65" s="39"/>
    </row>
    <row r="66" spans="1:66" s="8" customFormat="1" ht="15" hidden="1" customHeight="1">
      <c r="A66" s="1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9"/>
      <c r="AG66" s="39"/>
      <c r="AH66" s="34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9"/>
      <c r="BN66" s="39"/>
    </row>
    <row r="67" spans="1:66" s="8" customFormat="1" ht="15" hidden="1" customHeight="1">
      <c r="A67" s="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9"/>
      <c r="AG67" s="39"/>
      <c r="AH67" s="34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9"/>
      <c r="BN67" s="39"/>
    </row>
    <row r="68" spans="1:66" s="8" customFormat="1" ht="15" hidden="1" customHeight="1">
      <c r="A68" s="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9"/>
      <c r="AG68" s="39"/>
      <c r="AH68" s="36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9"/>
      <c r="BN68" s="39"/>
    </row>
    <row r="69" spans="1:66" s="8" customFormat="1" ht="15" hidden="1" customHeight="1">
      <c r="A69" s="1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9"/>
      <c r="AG69" s="39"/>
      <c r="AH69" s="34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9"/>
      <c r="BN69" s="39"/>
    </row>
    <row r="70" spans="1:66" s="8" customFormat="1" ht="15" hidden="1" customHeight="1">
      <c r="A70" s="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9"/>
      <c r="AG70" s="39"/>
      <c r="AH70" s="34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9"/>
      <c r="BN70" s="39"/>
    </row>
    <row r="71" spans="1:66" s="8" customFormat="1" ht="15" hidden="1" customHeight="1">
      <c r="A71" s="1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9"/>
      <c r="AG71" s="39"/>
      <c r="AH71" s="34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9"/>
      <c r="BN71" s="39"/>
    </row>
    <row r="72" spans="1:66" s="8" customFormat="1" ht="15" hidden="1" customHeight="1">
      <c r="A72" s="1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9"/>
      <c r="AG72" s="39"/>
      <c r="AH72" s="34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9"/>
      <c r="BN72" s="39"/>
    </row>
    <row r="73" spans="1:66" s="8" customFormat="1" ht="15" hidden="1" customHeight="1">
      <c r="A73" s="1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9"/>
      <c r="AG73" s="39"/>
      <c r="AH73" s="34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9"/>
      <c r="BN73" s="39"/>
    </row>
    <row r="74" spans="1:66" s="8" customFormat="1" ht="15" hidden="1" customHeight="1">
      <c r="A74" s="1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9"/>
      <c r="AG74" s="39"/>
      <c r="AH74" s="34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9"/>
      <c r="BN74" s="39"/>
    </row>
    <row r="75" spans="1:66" s="8" customFormat="1" ht="15" hidden="1" customHeight="1">
      <c r="A75" s="1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9"/>
      <c r="AG75" s="39"/>
      <c r="AH75" s="36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9"/>
      <c r="BN75" s="39"/>
    </row>
    <row r="76" spans="1:66" s="8" customFormat="1" ht="15" hidden="1" customHeight="1">
      <c r="A76" s="1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9"/>
      <c r="AG76" s="39"/>
      <c r="AH76" s="34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9"/>
      <c r="BN76" s="39"/>
    </row>
    <row r="77" spans="1:66" s="8" customFormat="1" ht="15" hidden="1" customHeight="1">
      <c r="A77" s="1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9"/>
      <c r="AG77" s="39"/>
      <c r="AH77" s="34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9"/>
      <c r="BN77" s="39"/>
    </row>
    <row r="78" spans="1:66" s="8" customFormat="1" ht="15" hidden="1" customHeight="1">
      <c r="A78" s="1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9"/>
      <c r="AG78" s="39"/>
      <c r="AH78" s="34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9"/>
      <c r="BN78" s="39"/>
    </row>
    <row r="79" spans="1:66" s="8" customFormat="1" ht="15" hidden="1" customHeight="1">
      <c r="A79" s="1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9"/>
      <c r="AG79" s="39"/>
      <c r="AH79" s="34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9"/>
      <c r="BN79" s="39"/>
    </row>
    <row r="80" spans="1:66" s="8" customFormat="1" ht="15" hidden="1" customHeight="1">
      <c r="A80" s="1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9"/>
      <c r="AG80" s="39"/>
      <c r="AH80" s="34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9"/>
      <c r="BN80" s="39"/>
    </row>
    <row r="81" spans="1:66" s="8" customFormat="1" ht="15" hidden="1" customHeight="1">
      <c r="A81" s="1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9"/>
      <c r="AG81" s="39"/>
      <c r="AH81" s="34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9"/>
      <c r="BN81" s="39"/>
    </row>
    <row r="82" spans="1:66" s="8" customFormat="1" ht="15" hidden="1" customHeight="1">
      <c r="A82" s="1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9"/>
      <c r="AG82" s="39"/>
      <c r="AH82" s="36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9"/>
      <c r="BN82" s="39"/>
    </row>
    <row r="83" spans="1:66" s="8" customFormat="1" ht="15" hidden="1" customHeight="1">
      <c r="A83" s="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9"/>
      <c r="AG83" s="39"/>
      <c r="AH83" s="36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9"/>
      <c r="BN83" s="39"/>
    </row>
    <row r="84" spans="1:66" s="8" customFormat="1" ht="15" hidden="1" customHeight="1">
      <c r="A84" s="1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9"/>
      <c r="AG84" s="39"/>
      <c r="AH84" s="34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9"/>
      <c r="BN84" s="39"/>
    </row>
    <row r="85" spans="1:66" s="8" customFormat="1" ht="15" hidden="1" customHeight="1">
      <c r="A85" s="1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9"/>
      <c r="AG85" s="39"/>
      <c r="AH85" s="34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9"/>
      <c r="BN85" s="39"/>
    </row>
    <row r="86" spans="1:66" s="8" customFormat="1" ht="15" hidden="1" customHeight="1">
      <c r="A86" s="1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9"/>
      <c r="AG86" s="39"/>
      <c r="AH86" s="34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9"/>
      <c r="BN86" s="39"/>
    </row>
    <row r="87" spans="1:66" s="8" customFormat="1" ht="15" hidden="1" customHeight="1">
      <c r="A87" s="1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9"/>
      <c r="AG87" s="39"/>
      <c r="AH87" s="36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9"/>
      <c r="BN87" s="39"/>
    </row>
    <row r="88" spans="1:66" s="8" customFormat="1" ht="15" hidden="1" customHeight="1">
      <c r="A88" s="1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9"/>
      <c r="AG88" s="39"/>
      <c r="AH88" s="34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9"/>
      <c r="BN88" s="39"/>
    </row>
    <row r="89" spans="1:66" s="8" customFormat="1" ht="15" hidden="1" customHeight="1">
      <c r="A89" s="1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9"/>
      <c r="AG89" s="39"/>
      <c r="AH89" s="34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9"/>
      <c r="BN89" s="39"/>
    </row>
    <row r="90" spans="1:66" s="8" customFormat="1" ht="15" hidden="1" customHeight="1">
      <c r="A90" s="1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9"/>
      <c r="AG90" s="39"/>
      <c r="AH90" s="36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9"/>
      <c r="BN90" s="39"/>
    </row>
    <row r="91" spans="1:66" s="8" customFormat="1" ht="15" hidden="1" customHeight="1">
      <c r="A91" s="1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9"/>
      <c r="AG91" s="39"/>
      <c r="AH91" s="34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9"/>
      <c r="BN91" s="39"/>
    </row>
    <row r="92" spans="1:66" s="8" customFormat="1" ht="15" hidden="1" customHeight="1">
      <c r="A92" s="1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9"/>
      <c r="AG92" s="39"/>
      <c r="AH92" s="34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9"/>
      <c r="BN92" s="39"/>
    </row>
    <row r="93" spans="1:66" s="8" customFormat="1" ht="15" hidden="1" customHeight="1">
      <c r="A93" s="1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9"/>
      <c r="AG93" s="39"/>
      <c r="AH93" s="34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9"/>
      <c r="BN93" s="39"/>
    </row>
    <row r="94" spans="1:66" s="8" customFormat="1" ht="15" hidden="1" customHeight="1">
      <c r="A94" s="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9"/>
      <c r="AG94" s="39"/>
      <c r="AH94" s="34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9"/>
      <c r="BN94" s="39"/>
    </row>
    <row r="95" spans="1:66" s="8" customFormat="1" ht="15" hidden="1" customHeight="1">
      <c r="A95" s="1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9"/>
      <c r="AG95" s="39"/>
      <c r="AH95" s="36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9"/>
      <c r="BN95" s="39"/>
    </row>
    <row r="96" spans="1:66" s="8" customFormat="1" ht="15" hidden="1" customHeight="1">
      <c r="A96" s="1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9"/>
      <c r="AG96" s="39"/>
      <c r="AH96" s="34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9"/>
      <c r="BN96" s="39"/>
    </row>
    <row r="97" spans="1:66" s="8" customFormat="1" ht="15" hidden="1" customHeight="1">
      <c r="A97" s="1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9"/>
      <c r="AG97" s="39"/>
      <c r="AH97" s="34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9"/>
      <c r="BN97" s="39"/>
    </row>
    <row r="98" spans="1:66" s="8" customFormat="1" ht="15" hidden="1" customHeight="1">
      <c r="A98" s="1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9"/>
      <c r="AG98" s="39"/>
      <c r="AH98" s="34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9"/>
      <c r="BN98" s="39"/>
    </row>
    <row r="99" spans="1:66" s="8" customFormat="1" ht="15" hidden="1" customHeight="1">
      <c r="A99" s="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9"/>
      <c r="AG99" s="39"/>
      <c r="AH99" s="36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9"/>
      <c r="BN99" s="39"/>
    </row>
    <row r="100" spans="1:66" s="8" customFormat="1" ht="15" hidden="1" customHeight="1">
      <c r="A100" s="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9"/>
      <c r="AG100" s="39"/>
      <c r="AH100" s="34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9"/>
      <c r="BN100" s="39"/>
    </row>
    <row r="101" spans="1:66" s="8" customFormat="1" ht="15" hidden="1" customHeight="1">
      <c r="A101" s="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9"/>
      <c r="AG101" s="39"/>
      <c r="AH101" s="34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9"/>
      <c r="BN101" s="39"/>
    </row>
    <row r="102" spans="1:66" s="8" customFormat="1" ht="15" hidden="1" customHeight="1">
      <c r="A102" s="1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9"/>
      <c r="AG102" s="39"/>
      <c r="AH102" s="36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9"/>
      <c r="BN102" s="39"/>
    </row>
    <row r="103" spans="1:66" s="8" customFormat="1" ht="15" hidden="1" customHeight="1">
      <c r="A103" s="1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9"/>
      <c r="AG103" s="39"/>
      <c r="AH103" s="34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9"/>
      <c r="BN103" s="39"/>
    </row>
    <row r="104" spans="1:66" s="8" customFormat="1" ht="15" hidden="1" customHeight="1">
      <c r="A104" s="1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9"/>
      <c r="AG104" s="39"/>
      <c r="AH104" s="34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9"/>
      <c r="BN104" s="39"/>
    </row>
    <row r="105" spans="1:66" s="8" customFormat="1" ht="15" hidden="1" customHeight="1">
      <c r="A105" s="1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9"/>
      <c r="AG105" s="39"/>
      <c r="AH105" s="43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9"/>
      <c r="BN105" s="39"/>
    </row>
    <row r="106" spans="1:66" s="8" customFormat="1" ht="15" hidden="1" customHeight="1">
      <c r="A106" s="1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9"/>
      <c r="AG106" s="39"/>
      <c r="AH106" s="21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9"/>
      <c r="BN106" s="39"/>
    </row>
    <row r="107" spans="1:66" s="8" customFormat="1" ht="15" hidden="1" customHeight="1">
      <c r="A107" s="1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9"/>
      <c r="AG107" s="39"/>
      <c r="AH107" s="27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9"/>
      <c r="BN107" s="39"/>
    </row>
    <row r="108" spans="1:66" ht="15" hidden="1" customHeight="1">
      <c r="AH108" s="27"/>
    </row>
    <row r="109" spans="1:66" s="8" customFormat="1" ht="15" hidden="1" customHeight="1">
      <c r="A109" s="1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9"/>
      <c r="AG109" s="39"/>
      <c r="AH109" s="39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9"/>
      <c r="BN109" s="39"/>
    </row>
    <row r="110" spans="1:66" s="8" customFormat="1" ht="15" hidden="1" customHeight="1">
      <c r="A110" s="1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9"/>
      <c r="AG110" s="39"/>
      <c r="AH110" s="39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9"/>
      <c r="BN110" s="39"/>
    </row>
    <row r="111" spans="1:66" s="8" customFormat="1" ht="15" hidden="1" customHeight="1">
      <c r="A111" s="1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9"/>
      <c r="AG111" s="39"/>
      <c r="AH111" s="39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9"/>
      <c r="BN111" s="39"/>
    </row>
    <row r="112" spans="1:66" s="8" customFormat="1" ht="15" hidden="1" customHeight="1">
      <c r="A112" s="1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9"/>
      <c r="AG112" s="39"/>
      <c r="AH112" s="39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9"/>
      <c r="BN112" s="39"/>
    </row>
    <row r="113" spans="1:74" s="8" customFormat="1" ht="15" hidden="1" customHeight="1">
      <c r="A113" s="1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9"/>
      <c r="AG113" s="39"/>
      <c r="AH113" s="39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9"/>
      <c r="BN113" s="39"/>
    </row>
    <row r="114" spans="1:74" s="8" customFormat="1" ht="15" hidden="1" customHeight="1">
      <c r="A114" s="1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9"/>
      <c r="AG114" s="39"/>
      <c r="AH114" s="39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9"/>
      <c r="BN114" s="39"/>
    </row>
    <row r="115" spans="1:74" s="8" customFormat="1" ht="15" hidden="1" customHeight="1">
      <c r="A115" s="1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9"/>
      <c r="AG115" s="39"/>
      <c r="AH115" s="39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9"/>
      <c r="BN115" s="39"/>
    </row>
    <row r="116" spans="1:74" s="8" customFormat="1" ht="15" hidden="1" customHeight="1">
      <c r="A116" s="1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9"/>
      <c r="AG116" s="39"/>
      <c r="AH116" s="39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9"/>
      <c r="BN116" s="39"/>
    </row>
    <row r="117" spans="1:74" s="8" customFormat="1" ht="15" hidden="1" customHeight="1">
      <c r="A117" s="1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9"/>
      <c r="AG117" s="39"/>
      <c r="AH117" s="39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9"/>
      <c r="BN117" s="39"/>
    </row>
    <row r="118" spans="1:74" s="8" customFormat="1" ht="15" hidden="1" customHeight="1">
      <c r="A118" s="1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9"/>
      <c r="AG118" s="39"/>
      <c r="AH118" s="39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9"/>
      <c r="BN118" s="39"/>
    </row>
    <row r="119" spans="1:74" ht="15" hidden="1" customHeight="1">
      <c r="AH119" s="8"/>
    </row>
    <row r="120" spans="1:74" ht="15" hidden="1" customHeight="1">
      <c r="AH120" s="8"/>
    </row>
    <row r="121" spans="1:74" ht="15" hidden="1" customHeight="1"/>
    <row r="122" spans="1:74" ht="15" hidden="1" customHeight="1"/>
    <row r="123" spans="1:74" ht="15" hidden="1" customHeight="1"/>
    <row r="124" spans="1:74"/>
    <row r="125" spans="1:74" ht="15" hidden="1" customHeight="1"/>
    <row r="126" spans="1:74" ht="15" hidden="1" customHeight="1"/>
    <row r="127" spans="1:74" ht="15" hidden="1" customHeight="1"/>
    <row r="128" spans="1:74" s="1" customFormat="1" hidden="1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9"/>
      <c r="AG128" s="39"/>
      <c r="AH128" s="39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9"/>
      <c r="BN128" s="39"/>
      <c r="BO128" s="38"/>
      <c r="BP128" s="38"/>
      <c r="BQ128" s="38"/>
      <c r="BR128" s="38"/>
      <c r="BS128" s="38"/>
      <c r="BT128" s="38"/>
      <c r="BU128" s="38"/>
      <c r="BV128" s="38"/>
    </row>
    <row r="129" spans="1:74" s="1" customFormat="1" hidden="1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9"/>
      <c r="AG129" s="39"/>
      <c r="AH129" s="39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9"/>
      <c r="BN129" s="39"/>
      <c r="BO129" s="38"/>
      <c r="BP129" s="38"/>
      <c r="BQ129" s="38"/>
      <c r="BR129" s="38"/>
      <c r="BS129" s="38"/>
      <c r="BT129" s="38"/>
      <c r="BU129" s="38"/>
      <c r="BV129" s="38"/>
    </row>
    <row r="130" spans="1:74" s="1" customFormat="1" hidden="1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9"/>
      <c r="AG130" s="39"/>
      <c r="AH130" s="39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9"/>
      <c r="BN130" s="39"/>
      <c r="BO130" s="38"/>
      <c r="BP130" s="38"/>
      <c r="BQ130" s="38"/>
      <c r="BR130" s="38"/>
      <c r="BS130" s="38"/>
      <c r="BT130" s="38"/>
      <c r="BU130" s="38"/>
      <c r="BV130" s="38"/>
    </row>
    <row r="131" spans="1:74" s="1" customFormat="1" hidden="1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9"/>
      <c r="AG131" s="39"/>
      <c r="AH131" s="39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9"/>
      <c r="BN131" s="39"/>
      <c r="BO131" s="38"/>
      <c r="BP131" s="38"/>
      <c r="BQ131" s="38"/>
      <c r="BR131" s="38"/>
      <c r="BS131" s="38"/>
      <c r="BT131" s="38"/>
      <c r="BU131" s="38"/>
      <c r="BV131" s="38"/>
    </row>
    <row r="132" spans="1:74" s="1" customFormat="1" hidden="1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9"/>
      <c r="AG132" s="39"/>
      <c r="AH132" s="39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9"/>
      <c r="BN132" s="39"/>
      <c r="BO132" s="38"/>
      <c r="BP132" s="38"/>
      <c r="BQ132" s="38"/>
      <c r="BR132" s="38"/>
      <c r="BS132" s="38"/>
      <c r="BT132" s="38"/>
      <c r="BU132" s="38"/>
      <c r="BV132" s="38"/>
    </row>
    <row r="133" spans="1:74" s="1" customFormat="1" hidden="1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9"/>
      <c r="AG133" s="39"/>
      <c r="AH133" s="39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9"/>
      <c r="BN133" s="39"/>
      <c r="BO133" s="38"/>
      <c r="BP133" s="38"/>
      <c r="BQ133" s="38"/>
      <c r="BR133" s="38"/>
      <c r="BS133" s="38"/>
      <c r="BT133" s="38"/>
      <c r="BU133" s="38"/>
      <c r="BV133" s="38"/>
    </row>
    <row r="134" spans="1:74" s="1" customFormat="1" hidden="1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9"/>
      <c r="AG134" s="39"/>
      <c r="AH134" s="39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9"/>
      <c r="BN134" s="39"/>
      <c r="BO134" s="38"/>
      <c r="BP134" s="38"/>
      <c r="BQ134" s="38"/>
      <c r="BR134" s="38"/>
      <c r="BS134" s="38"/>
      <c r="BT134" s="38"/>
      <c r="BU134" s="38"/>
      <c r="BV134" s="38"/>
    </row>
    <row r="135" spans="1:74" hidden="1">
      <c r="A135" s="38"/>
    </row>
    <row r="136" spans="1:74" hidden="1">
      <c r="A136" s="38"/>
    </row>
    <row r="137" spans="1:74" hidden="1">
      <c r="A137" s="38"/>
    </row>
    <row r="138" spans="1:74" hidden="1">
      <c r="A138" s="38"/>
    </row>
    <row r="139" spans="1:74" hidden="1">
      <c r="A139" s="38"/>
    </row>
    <row r="140" spans="1:74" hidden="1">
      <c r="A140" s="38"/>
    </row>
    <row r="141" spans="1:74" hidden="1">
      <c r="A141" s="38"/>
    </row>
    <row r="142" spans="1:74" hidden="1">
      <c r="A142" s="38"/>
    </row>
    <row r="143" spans="1:74" hidden="1">
      <c r="A143" s="38"/>
    </row>
    <row r="144" spans="1:74" hidden="1">
      <c r="A144" s="38"/>
    </row>
    <row r="145" spans="1:66" hidden="1">
      <c r="A145" s="38"/>
    </row>
    <row r="146" spans="1:66" hidden="1">
      <c r="A146" s="38"/>
    </row>
    <row r="147" spans="1:66" hidden="1">
      <c r="A147" s="38"/>
    </row>
    <row r="148" spans="1:66" hidden="1">
      <c r="A148" s="38"/>
    </row>
    <row r="149" spans="1:66" hidden="1">
      <c r="A149" s="38"/>
      <c r="AF149" s="38"/>
      <c r="AG149" s="38"/>
      <c r="BM149" s="38"/>
      <c r="BN149" s="38"/>
    </row>
    <row r="150" spans="1:66" hidden="1">
      <c r="A150" s="38"/>
      <c r="AF150" s="38"/>
      <c r="AG150" s="38"/>
      <c r="BM150" s="38"/>
      <c r="BN150" s="38"/>
    </row>
    <row r="151" spans="1:66" hidden="1">
      <c r="A151" s="38"/>
      <c r="AF151" s="38"/>
      <c r="AG151" s="38"/>
      <c r="BM151" s="38"/>
      <c r="BN151" s="38"/>
    </row>
    <row r="152" spans="1:66" hidden="1">
      <c r="A152" s="38"/>
      <c r="AF152" s="38"/>
      <c r="AG152" s="38"/>
      <c r="BM152" s="38"/>
      <c r="BN152" s="38"/>
    </row>
    <row r="153" spans="1:66" hidden="1">
      <c r="A153" s="38"/>
      <c r="AF153" s="38"/>
      <c r="AG153" s="38"/>
      <c r="BM153" s="38"/>
      <c r="BN153" s="38"/>
    </row>
    <row r="154" spans="1:66"/>
    <row r="155" spans="1:66"/>
    <row r="156" spans="1:66"/>
    <row r="157" spans="1:66"/>
    <row r="158" spans="1:66"/>
    <row r="159" spans="1:66"/>
  </sheetData>
  <mergeCells count="67">
    <mergeCell ref="B1:BN1"/>
    <mergeCell ref="B2:BN2"/>
    <mergeCell ref="B3:BN3"/>
    <mergeCell ref="B4:BN4"/>
    <mergeCell ref="B5:AE5"/>
    <mergeCell ref="AI5:BL5"/>
    <mergeCell ref="B6:AE6"/>
    <mergeCell ref="AI6:BL6"/>
    <mergeCell ref="B7:AE7"/>
    <mergeCell ref="AI7:BL7"/>
    <mergeCell ref="B8:AE8"/>
    <mergeCell ref="AI8:BL8"/>
    <mergeCell ref="B9:AE9"/>
    <mergeCell ref="AI9:BL9"/>
    <mergeCell ref="B10:AE10"/>
    <mergeCell ref="AI10:BL10"/>
    <mergeCell ref="B11:AE11"/>
    <mergeCell ref="AI11:BL11"/>
    <mergeCell ref="B12:AE12"/>
    <mergeCell ref="AI12:BL12"/>
    <mergeCell ref="B13:AE13"/>
    <mergeCell ref="AI13:BL13"/>
    <mergeCell ref="B14:AE14"/>
    <mergeCell ref="AI14:BL14"/>
    <mergeCell ref="B15:AE15"/>
    <mergeCell ref="AI15:BL15"/>
    <mergeCell ref="B16:AE16"/>
    <mergeCell ref="AI16:BL16"/>
    <mergeCell ref="B17:AE17"/>
    <mergeCell ref="AI17:BL17"/>
    <mergeCell ref="B18:AE18"/>
    <mergeCell ref="AI18:BL18"/>
    <mergeCell ref="B19:AE19"/>
    <mergeCell ref="AI19:BL19"/>
    <mergeCell ref="B20:AE20"/>
    <mergeCell ref="AI20:BL20"/>
    <mergeCell ref="B21:AE21"/>
    <mergeCell ref="AI21:BL21"/>
    <mergeCell ref="B22:AE22"/>
    <mergeCell ref="AI22:BL22"/>
    <mergeCell ref="B23:AE23"/>
    <mergeCell ref="AI23:BL23"/>
    <mergeCell ref="B24:AE24"/>
    <mergeCell ref="AI24:BL24"/>
    <mergeCell ref="B25:AE25"/>
    <mergeCell ref="AI25:BL25"/>
    <mergeCell ref="B26:AE26"/>
    <mergeCell ref="AI26:BL26"/>
    <mergeCell ref="B46:AE46"/>
    <mergeCell ref="AI46:BL46"/>
    <mergeCell ref="AI37:BL37"/>
    <mergeCell ref="B27:AE27"/>
    <mergeCell ref="AI27:BL27"/>
    <mergeCell ref="AI28:BL28"/>
    <mergeCell ref="AI29:BL29"/>
    <mergeCell ref="AI30:BL30"/>
    <mergeCell ref="AI31:BL31"/>
    <mergeCell ref="AI32:BL32"/>
    <mergeCell ref="AI33:BL33"/>
    <mergeCell ref="AI34:BL34"/>
    <mergeCell ref="AI35:BL35"/>
    <mergeCell ref="AI36:BL36"/>
    <mergeCell ref="AF54:AY54"/>
    <mergeCell ref="AF55:AY55"/>
    <mergeCell ref="AI38:BL38"/>
    <mergeCell ref="AI39:BL39"/>
    <mergeCell ref="AI41:BL41"/>
  </mergeCells>
  <pageMargins left="0.70866141732283472" right="0.70866141732283472" top="0.74803149606299213" bottom="0.74803149606299213" header="0.31496062992125984" footer="0.31496062992125984"/>
  <pageSetup scale="43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Carlos Loreto Martínez</cp:lastModifiedBy>
  <cp:lastPrinted>2024-10-21T17:59:59Z</cp:lastPrinted>
  <dcterms:created xsi:type="dcterms:W3CDTF">2024-10-18T20:00:46Z</dcterms:created>
  <dcterms:modified xsi:type="dcterms:W3CDTF">2025-02-20T23:34:43Z</dcterms:modified>
</cp:coreProperties>
</file>